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9" activeTab="14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</sheets>
  <definedNames>
    <definedName name="_xlnm._FilterDatabase" localSheetId="14" hidden="1">Bound_on_ELEGenerating!$F$10:$S$258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<sst xmlns="http://schemas.openxmlformats.org/spreadsheetml/2006/main" count="1400" uniqueCount="85">
  <si>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</si>
  <si>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</si>
  <si>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</si>
  <si>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</si>
  <si>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</si>
  <si>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</si>
  <si>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</si>
  <si>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</si>
  <si>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</si>
  <si>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</si>
  <si>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</si>
  <si>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</si>
  <si>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</si>
  <si>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</si>
  <si>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</si>
  <si>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</si>
  <si>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</si>
  <si>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</si>
  <si>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</si>
  <si>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</si>
  <si>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</si>
  <si>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</si>
  <si>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</si>
  <si>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</si>
  <si>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</si>
  <si>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</si>
  <si>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</si>
  <si>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</si>
  <si>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</si>
  <si>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</si>
  <si>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</si>
  <si>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</si>
  <si>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</si>
  <si>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</si>
  <si>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</si>
  <si>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</si>
  <si>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</si>
  <si>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</si>
  <si>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</si>
  <si>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</si>
  <si>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</si>
  <si>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</si>
  <si>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</si>
  <si>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</si>
  <si>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</si>
  <si>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</si>
  <si>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</si>
  <si>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</si>
  <si>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</si>
  <si>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</si>
  <si>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</si>
  <si>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</si>
  <si>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</si>
  <si>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</si>
  <si>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</si>
  <si>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</si>
  <si>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</si>
  <si>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</si>
  <si>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</si>
  <si>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</si>
  <si>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</si>
  <si>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</si>
  <si>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LO</t>
  </si>
  <si>
    <t>SINKCCS_Miscible</t>
  </si>
  <si>
    <t>SINKCCS_Saline</t>
  </si>
  <si>
    <t>SINKCCU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</si>
  <si>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</si>
  <si>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Time_Slice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</si>
  <si>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</si>
  <si>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</si>
  <si>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</si>
  <si>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</si>
  <si>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</si>
  <si>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</si>
  <si>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</si>
  <si>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</si>
  <si>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</si>
  <si>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ELCCOH00</t>
  </si>
  <si>
    <t>ELCGAS00</t>
  </si>
  <si>
    <t>ELCHFO00</t>
  </si>
  <si>
    <t>ELCHYD00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</si>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</sst>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sz val="11"/>
      <color indexed="8"/>
      <name val="Calibri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" fillId="0" borderId="0"/>
    <xf numFmtId="0" fontId="9" fillId="0" borderId="0"/>
  </cellStyleXfs>
  <cellXfs count="1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Border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3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6" t="s">
        <v>45</v>
      </c>
      <c r="G11"/>
      <c r="H11" s="1" t="s">
        <v>42</v>
      </c>
      <c r="I11" s="1">
        <v>2020</v>
      </c>
      <c r="J11" s="1" t="s">
        <v>16</v>
      </c>
      <c r="L11" s="11">
        <f>0.06*366*10^9*0.0373/10^6/3</f>
        <v>273.036</v>
      </c>
      <c r="O11" s="6"/>
      <c r="P11" s="12" t="s">
        <v>46</v>
      </c>
    </row>
    <row r="12" spans="4:16">
      <c r="D12" s="6" t="s">
        <v>45</v>
      </c>
      <c r="G12"/>
      <c r="H12" s="1" t="s">
        <v>42</v>
      </c>
      <c r="I12" s="1">
        <v>2021</v>
      </c>
      <c r="J12" s="1" t="s">
        <v>16</v>
      </c>
      <c r="L12" s="11">
        <f t="shared" ref="L12:L21" si="0">0.06*366*10^9*0.0373/10^6/3</f>
        <v>273.036</v>
      </c>
      <c r="P12" s="13"/>
    </row>
    <row r="13" spans="4:16">
      <c r="D13" s="6" t="s">
        <v>45</v>
      </c>
      <c r="G13"/>
      <c r="H13" s="1" t="s">
        <v>42</v>
      </c>
      <c r="I13" s="1">
        <v>2022</v>
      </c>
      <c r="J13" s="1" t="s">
        <v>16</v>
      </c>
      <c r="L13" s="11">
        <f t="shared" si="0"/>
        <v>273.036</v>
      </c>
      <c r="P13" s="13"/>
    </row>
    <row r="14" spans="4:16">
      <c r="D14" s="6" t="s">
        <v>45</v>
      </c>
      <c r="G14"/>
      <c r="H14" s="1" t="s">
        <v>42</v>
      </c>
      <c r="I14" s="1">
        <v>2023</v>
      </c>
      <c r="J14" s="1" t="s">
        <v>16</v>
      </c>
      <c r="L14" s="11">
        <f t="shared" si="0"/>
        <v>273.036</v>
      </c>
      <c r="P14" s="13"/>
    </row>
    <row r="15" spans="4:12">
      <c r="D15" s="6" t="s">
        <v>45</v>
      </c>
      <c r="G15"/>
      <c r="H15" s="1" t="s">
        <v>42</v>
      </c>
      <c r="I15" s="1">
        <v>2024</v>
      </c>
      <c r="J15" s="1" t="s">
        <v>16</v>
      </c>
      <c r="L15" s="11">
        <f t="shared" si="0"/>
        <v>273.036</v>
      </c>
    </row>
    <row r="16" spans="4:12">
      <c r="D16" s="6" t="s">
        <v>45</v>
      </c>
      <c r="G16"/>
      <c r="H16" s="1" t="s">
        <v>42</v>
      </c>
      <c r="I16" s="1">
        <v>2025</v>
      </c>
      <c r="J16" s="1" t="s">
        <v>16</v>
      </c>
      <c r="L16" s="11">
        <f t="shared" si="0"/>
        <v>273.036</v>
      </c>
    </row>
    <row r="17" spans="4:12">
      <c r="D17" s="6" t="s">
        <v>45</v>
      </c>
      <c r="G17"/>
      <c r="H17" s="1" t="s">
        <v>42</v>
      </c>
      <c r="I17" s="1">
        <v>2026</v>
      </c>
      <c r="J17" s="1" t="s">
        <v>16</v>
      </c>
      <c r="L17" s="11">
        <f t="shared" si="0"/>
        <v>273.036</v>
      </c>
    </row>
    <row r="18" spans="4:12">
      <c r="D18" s="6" t="s">
        <v>45</v>
      </c>
      <c r="G18"/>
      <c r="H18" s="1" t="s">
        <v>42</v>
      </c>
      <c r="I18" s="1">
        <v>2027</v>
      </c>
      <c r="J18" s="1" t="s">
        <v>16</v>
      </c>
      <c r="L18" s="11">
        <f t="shared" si="0"/>
        <v>273.036</v>
      </c>
    </row>
    <row r="19" spans="4:12">
      <c r="D19" s="6" t="s">
        <v>45</v>
      </c>
      <c r="G19"/>
      <c r="H19" s="1" t="s">
        <v>42</v>
      </c>
      <c r="I19" s="1">
        <v>2028</v>
      </c>
      <c r="J19" s="1" t="s">
        <v>16</v>
      </c>
      <c r="L19" s="11">
        <f t="shared" si="0"/>
        <v>273.036</v>
      </c>
    </row>
    <row r="20" spans="4:12">
      <c r="D20" s="6" t="s">
        <v>45</v>
      </c>
      <c r="G20"/>
      <c r="H20" s="1" t="s">
        <v>42</v>
      </c>
      <c r="I20" s="1">
        <v>2029</v>
      </c>
      <c r="J20" s="1" t="s">
        <v>16</v>
      </c>
      <c r="L20" s="11">
        <f t="shared" si="0"/>
        <v>273.036</v>
      </c>
    </row>
    <row r="21" spans="4:12">
      <c r="D21" s="6" t="s">
        <v>45</v>
      </c>
      <c r="G21"/>
      <c r="H21" s="1" t="s">
        <v>42</v>
      </c>
      <c r="I21" s="1">
        <v>2030</v>
      </c>
      <c r="J21" s="1" t="s">
        <v>16</v>
      </c>
      <c r="L21" s="11">
        <f t="shared" si="0"/>
        <v>273.036</v>
      </c>
    </row>
    <row r="22" spans="4:12">
      <c r="D22" s="6" t="s">
        <v>45</v>
      </c>
      <c r="G22"/>
      <c r="H22" s="1" t="s">
        <v>42</v>
      </c>
      <c r="I22" s="1">
        <v>2031</v>
      </c>
      <c r="J22" s="1" t="s">
        <v>16</v>
      </c>
      <c r="L22" s="11">
        <f t="shared" ref="L22:L31" si="1">0.06*366*10^9*0.0373/10^6/3</f>
        <v>273.036</v>
      </c>
    </row>
    <row r="23" spans="4:12">
      <c r="D23" s="6" t="s">
        <v>45</v>
      </c>
      <c r="G23"/>
      <c r="H23" s="1" t="s">
        <v>42</v>
      </c>
      <c r="I23" s="1">
        <v>2032</v>
      </c>
      <c r="J23" s="1" t="s">
        <v>16</v>
      </c>
      <c r="L23" s="11">
        <f t="shared" si="1"/>
        <v>273.036</v>
      </c>
    </row>
    <row r="24" spans="4:12">
      <c r="D24" s="6" t="s">
        <v>45</v>
      </c>
      <c r="G24"/>
      <c r="H24" s="1" t="s">
        <v>42</v>
      </c>
      <c r="I24" s="1">
        <v>2033</v>
      </c>
      <c r="J24" s="1" t="s">
        <v>16</v>
      </c>
      <c r="L24" s="11">
        <f t="shared" si="1"/>
        <v>273.036</v>
      </c>
    </row>
    <row r="25" spans="4:12">
      <c r="D25" s="6" t="s">
        <v>45</v>
      </c>
      <c r="G25"/>
      <c r="H25" s="1" t="s">
        <v>42</v>
      </c>
      <c r="I25" s="1">
        <v>2034</v>
      </c>
      <c r="J25" s="1" t="s">
        <v>16</v>
      </c>
      <c r="L25" s="11">
        <f t="shared" si="1"/>
        <v>273.036</v>
      </c>
    </row>
    <row r="26" spans="4:12">
      <c r="D26" s="6" t="s">
        <v>45</v>
      </c>
      <c r="G26"/>
      <c r="H26" s="1" t="s">
        <v>42</v>
      </c>
      <c r="I26" s="1">
        <v>2035</v>
      </c>
      <c r="J26" s="1" t="s">
        <v>16</v>
      </c>
      <c r="L26" s="11">
        <f t="shared" si="1"/>
        <v>273.036</v>
      </c>
    </row>
    <row r="27" spans="4:12">
      <c r="D27" s="6" t="s">
        <v>45</v>
      </c>
      <c r="G27"/>
      <c r="H27" s="1" t="s">
        <v>42</v>
      </c>
      <c r="I27" s="1">
        <v>2036</v>
      </c>
      <c r="J27" s="1" t="s">
        <v>16</v>
      </c>
      <c r="L27" s="11">
        <f t="shared" si="1"/>
        <v>273.036</v>
      </c>
    </row>
    <row r="28" spans="4:12">
      <c r="D28" s="6" t="s">
        <v>45</v>
      </c>
      <c r="G28"/>
      <c r="H28" s="1" t="s">
        <v>42</v>
      </c>
      <c r="I28" s="1">
        <v>2037</v>
      </c>
      <c r="J28" s="1" t="s">
        <v>16</v>
      </c>
      <c r="L28" s="11">
        <f t="shared" si="1"/>
        <v>273.036</v>
      </c>
    </row>
    <row r="29" spans="4:12">
      <c r="D29" s="6" t="s">
        <v>45</v>
      </c>
      <c r="G29"/>
      <c r="H29" s="1" t="s">
        <v>42</v>
      </c>
      <c r="I29" s="1">
        <v>2038</v>
      </c>
      <c r="J29" s="1" t="s">
        <v>16</v>
      </c>
      <c r="L29" s="11">
        <f t="shared" si="1"/>
        <v>273.036</v>
      </c>
    </row>
    <row r="30" spans="4:12">
      <c r="D30" s="6" t="s">
        <v>45</v>
      </c>
      <c r="G30"/>
      <c r="H30" s="1" t="s">
        <v>42</v>
      </c>
      <c r="I30" s="1">
        <v>2039</v>
      </c>
      <c r="J30" s="1" t="s">
        <v>16</v>
      </c>
      <c r="L30" s="11">
        <f t="shared" si="1"/>
        <v>273.036</v>
      </c>
    </row>
    <row r="31" spans="4:12">
      <c r="D31" s="6" t="s">
        <v>45</v>
      </c>
      <c r="G31"/>
      <c r="H31" s="1" t="s">
        <v>42</v>
      </c>
      <c r="I31" s="1">
        <v>2040</v>
      </c>
      <c r="J31" s="1" t="s">
        <v>16</v>
      </c>
      <c r="L31" s="11">
        <f t="shared" si="1"/>
        <v>273.036</v>
      </c>
    </row>
    <row r="32" spans="4:12">
      <c r="D32" s="6" t="s">
        <v>45</v>
      </c>
      <c r="G32"/>
      <c r="H32" s="1" t="s">
        <v>42</v>
      </c>
      <c r="I32" s="1">
        <v>2041</v>
      </c>
      <c r="J32" s="1" t="s">
        <v>16</v>
      </c>
      <c r="L32" s="11">
        <f t="shared" ref="L32:L41" si="2">0.06*366*10^9*0.0373/10^6/3</f>
        <v>273.036</v>
      </c>
    </row>
    <row r="33" spans="4:12">
      <c r="D33" s="6" t="s">
        <v>45</v>
      </c>
      <c r="G33"/>
      <c r="H33" s="1" t="s">
        <v>42</v>
      </c>
      <c r="I33" s="1">
        <v>2042</v>
      </c>
      <c r="J33" s="1" t="s">
        <v>16</v>
      </c>
      <c r="L33" s="11">
        <f t="shared" si="2"/>
        <v>273.036</v>
      </c>
    </row>
    <row r="34" spans="4:12">
      <c r="D34" s="6" t="s">
        <v>45</v>
      </c>
      <c r="G34"/>
      <c r="H34" s="1" t="s">
        <v>42</v>
      </c>
      <c r="I34" s="1">
        <v>2043</v>
      </c>
      <c r="J34" s="1" t="s">
        <v>16</v>
      </c>
      <c r="L34" s="11">
        <f t="shared" si="2"/>
        <v>273.036</v>
      </c>
    </row>
    <row r="35" spans="4:12">
      <c r="D35" s="6" t="s">
        <v>45</v>
      </c>
      <c r="G35"/>
      <c r="H35" s="1" t="s">
        <v>42</v>
      </c>
      <c r="I35" s="1">
        <v>2044</v>
      </c>
      <c r="J35" s="1" t="s">
        <v>16</v>
      </c>
      <c r="L35" s="11">
        <f t="shared" si="2"/>
        <v>273.036</v>
      </c>
    </row>
    <row r="36" spans="4:12">
      <c r="D36" s="6" t="s">
        <v>45</v>
      </c>
      <c r="G36"/>
      <c r="H36" s="1" t="s">
        <v>42</v>
      </c>
      <c r="I36" s="1">
        <v>2045</v>
      </c>
      <c r="J36" s="1" t="s">
        <v>16</v>
      </c>
      <c r="L36" s="11">
        <f t="shared" si="2"/>
        <v>273.036</v>
      </c>
    </row>
    <row r="37" spans="4:12">
      <c r="D37" s="6" t="s">
        <v>45</v>
      </c>
      <c r="G37"/>
      <c r="H37" s="1" t="s">
        <v>42</v>
      </c>
      <c r="I37" s="1">
        <v>2046</v>
      </c>
      <c r="J37" s="1" t="s">
        <v>16</v>
      </c>
      <c r="L37" s="11">
        <f t="shared" si="2"/>
        <v>273.036</v>
      </c>
    </row>
    <row r="38" spans="4:12">
      <c r="D38" s="6" t="s">
        <v>45</v>
      </c>
      <c r="G38"/>
      <c r="H38" s="1" t="s">
        <v>42</v>
      </c>
      <c r="I38" s="1">
        <v>2047</v>
      </c>
      <c r="J38" s="1" t="s">
        <v>16</v>
      </c>
      <c r="L38" s="11">
        <f t="shared" si="2"/>
        <v>273.036</v>
      </c>
    </row>
    <row r="39" spans="4:12">
      <c r="D39" s="6" t="s">
        <v>45</v>
      </c>
      <c r="G39"/>
      <c r="H39" s="1" t="s">
        <v>42</v>
      </c>
      <c r="I39" s="1">
        <v>2048</v>
      </c>
      <c r="J39" s="1" t="s">
        <v>16</v>
      </c>
      <c r="L39" s="11">
        <f t="shared" si="2"/>
        <v>273.036</v>
      </c>
    </row>
    <row r="40" spans="4:12">
      <c r="D40" s="6" t="s">
        <v>45</v>
      </c>
      <c r="G40"/>
      <c r="H40" s="1" t="s">
        <v>42</v>
      </c>
      <c r="I40" s="1">
        <v>2049</v>
      </c>
      <c r="J40" s="1" t="s">
        <v>16</v>
      </c>
      <c r="L40" s="11">
        <f t="shared" si="2"/>
        <v>273.036</v>
      </c>
    </row>
    <row r="41" spans="4:12">
      <c r="D41" s="6" t="s">
        <v>45</v>
      </c>
      <c r="G41"/>
      <c r="H41" s="1" t="s">
        <v>42</v>
      </c>
      <c r="I41" s="1">
        <v>2050</v>
      </c>
      <c r="J41" s="1" t="s">
        <v>16</v>
      </c>
      <c r="L41" s="11">
        <f t="shared" si="2"/>
        <v>273.036</v>
      </c>
    </row>
    <row r="45" spans="14:14">
      <c r="N45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10"/>
      <c r="P10" t="s">
        <v>48</v>
      </c>
      <c r="S10" t="s">
        <v>49</v>
      </c>
    </row>
    <row r="11" spans="2:19">
      <c r="B11" s="1" t="s">
        <v>50</v>
      </c>
      <c r="D11" s="6" t="s">
        <v>51</v>
      </c>
      <c r="H11" s="7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3">
        <v>0</v>
      </c>
      <c r="S11" s="3">
        <v>-13.38768103</v>
      </c>
    </row>
    <row r="12" spans="4:19">
      <c r="D12" s="6" t="str">
        <f t="shared" ref="D12:D41" si="2">D11</f>
        <v>SINKCCU_Fake_DAC</v>
      </c>
      <c r="H12" s="7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3">
        <v>0</v>
      </c>
      <c r="S12" s="3">
        <v>-17.30257254</v>
      </c>
    </row>
    <row r="13" spans="4:19">
      <c r="D13" s="6" t="str">
        <f t="shared" si="2"/>
        <v>SINKCCU_Fake_DAC</v>
      </c>
      <c r="H13" s="7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3">
        <v>0</v>
      </c>
      <c r="S13" s="3">
        <v>-15.40632582</v>
      </c>
    </row>
    <row r="14" spans="4:19">
      <c r="D14" s="6" t="str">
        <f t="shared" si="2"/>
        <v>SINKCCU_Fake_DAC</v>
      </c>
      <c r="H14" s="7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3">
        <v>0</v>
      </c>
      <c r="S14" s="3">
        <v>-15.04303509</v>
      </c>
    </row>
    <row r="15" spans="4:19">
      <c r="D15" s="6" t="str">
        <f t="shared" si="2"/>
        <v>SINKCCU_Fake_DAC</v>
      </c>
      <c r="H15" s="7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3">
        <v>0</v>
      </c>
      <c r="S15" s="3">
        <v>-14.67974437</v>
      </c>
    </row>
    <row r="16" spans="4:19">
      <c r="D16" s="6" t="str">
        <f t="shared" si="2"/>
        <v>SINKCCU_Fake_DAC</v>
      </c>
      <c r="H16" s="7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3">
        <v>0</v>
      </c>
      <c r="S16" s="3">
        <v>-14.31645364</v>
      </c>
    </row>
    <row r="17" spans="4:19">
      <c r="D17" s="6" t="str">
        <f t="shared" si="2"/>
        <v>SINKCCU_Fake_DAC</v>
      </c>
      <c r="H17" s="7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3">
        <v>0</v>
      </c>
      <c r="S17" s="3">
        <v>-13.95316291</v>
      </c>
    </row>
    <row r="18" spans="4:19">
      <c r="D18" s="6" t="str">
        <f t="shared" si="2"/>
        <v>SINKCCU_Fake_DAC</v>
      </c>
      <c r="H18" s="7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3">
        <v>0</v>
      </c>
      <c r="S18" s="3">
        <v>-13.58987218</v>
      </c>
    </row>
    <row r="19" spans="4:19">
      <c r="D19" s="6" t="str">
        <f t="shared" si="2"/>
        <v>SINKCCU_Fake_DAC</v>
      </c>
      <c r="H19" s="7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3">
        <v>0</v>
      </c>
      <c r="S19" s="3">
        <v>-13.22658146</v>
      </c>
    </row>
    <row r="20" spans="4:19">
      <c r="D20" s="6" t="str">
        <f t="shared" si="2"/>
        <v>SINKCCU_Fake_DAC</v>
      </c>
      <c r="H20" s="7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3">
        <v>0</v>
      </c>
      <c r="S20" s="3">
        <v>-12.86329073</v>
      </c>
    </row>
    <row r="21" spans="4:19">
      <c r="D21" s="6" t="str">
        <f t="shared" si="2"/>
        <v>SINKCCU_Fake_DAC</v>
      </c>
      <c r="H21" s="7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3">
        <v>0</v>
      </c>
      <c r="S21" s="3">
        <v>-12.5</v>
      </c>
    </row>
    <row r="22" spans="4:19">
      <c r="D22" s="6" t="str">
        <f t="shared" si="2"/>
        <v>SINKCCU_Fake_DAC</v>
      </c>
      <c r="H22" s="7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3">
        <v>0</v>
      </c>
      <c r="S22" s="3">
        <v>-12.5</v>
      </c>
    </row>
    <row r="23" spans="4:19">
      <c r="D23" s="6" t="str">
        <f t="shared" si="2"/>
        <v>SINKCCU_Fake_DAC</v>
      </c>
      <c r="H23" s="7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3">
        <v>0</v>
      </c>
      <c r="S23" s="3">
        <v>-12.5</v>
      </c>
    </row>
    <row r="24" spans="4:19">
      <c r="D24" s="6" t="str">
        <f t="shared" si="2"/>
        <v>SINKCCU_Fake_DAC</v>
      </c>
      <c r="H24" s="7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3">
        <v>0</v>
      </c>
      <c r="S24" s="3">
        <v>-12.5</v>
      </c>
    </row>
    <row r="25" spans="4:19">
      <c r="D25" s="6" t="str">
        <f t="shared" si="2"/>
        <v>SINKCCU_Fake_DAC</v>
      </c>
      <c r="H25" s="7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3">
        <v>0</v>
      </c>
      <c r="S25" s="3">
        <v>-12.5</v>
      </c>
    </row>
    <row r="26" spans="4:19">
      <c r="D26" s="6" t="str">
        <f t="shared" si="2"/>
        <v>SINKCCU_Fake_DAC</v>
      </c>
      <c r="H26" s="7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3">
        <v>0</v>
      </c>
      <c r="S26" s="3">
        <v>-12.5</v>
      </c>
    </row>
    <row r="27" spans="4:19">
      <c r="D27" s="6" t="str">
        <f t="shared" si="2"/>
        <v>SINKCCU_Fake_DAC</v>
      </c>
      <c r="H27" s="7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3">
        <v>0</v>
      </c>
      <c r="S27" s="3">
        <v>-12.5</v>
      </c>
    </row>
    <row r="28" spans="4:19">
      <c r="D28" s="6" t="str">
        <f t="shared" si="2"/>
        <v>SINKCCU_Fake_DAC</v>
      </c>
      <c r="H28" s="7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3">
        <v>0</v>
      </c>
      <c r="S28" s="3">
        <v>-12.5</v>
      </c>
    </row>
    <row r="29" spans="4:19">
      <c r="D29" s="6" t="str">
        <f t="shared" si="2"/>
        <v>SINKCCU_Fake_DAC</v>
      </c>
      <c r="H29" s="7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3">
        <v>0</v>
      </c>
      <c r="S29" s="3">
        <v>-12.5</v>
      </c>
    </row>
    <row r="30" spans="4:19">
      <c r="D30" s="6" t="str">
        <f t="shared" si="2"/>
        <v>SINKCCU_Fake_DAC</v>
      </c>
      <c r="H30" s="7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3">
        <v>0</v>
      </c>
      <c r="S30" s="3">
        <v>-12.5</v>
      </c>
    </row>
    <row r="31" spans="4:19">
      <c r="D31" s="6" t="str">
        <f t="shared" si="2"/>
        <v>SINKCCU_Fake_DAC</v>
      </c>
      <c r="H31" s="7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3">
        <v>0</v>
      </c>
      <c r="S31" s="3">
        <v>-12.5</v>
      </c>
    </row>
    <row r="32" spans="4:19">
      <c r="D32" s="6" t="str">
        <f t="shared" si="2"/>
        <v>SINKCCU_Fake_DAC</v>
      </c>
      <c r="H32" s="7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3">
        <v>0</v>
      </c>
      <c r="S32" s="3">
        <v>-12.5</v>
      </c>
    </row>
    <row r="33" spans="4:19">
      <c r="D33" s="6" t="str">
        <f t="shared" si="2"/>
        <v>SINKCCU_Fake_DAC</v>
      </c>
      <c r="H33" s="7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3">
        <v>0</v>
      </c>
      <c r="S33" s="3">
        <v>-12.5</v>
      </c>
    </row>
    <row r="34" spans="4:19">
      <c r="D34" s="6" t="str">
        <f t="shared" si="2"/>
        <v>SINKCCU_Fake_DAC</v>
      </c>
      <c r="H34" s="7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3">
        <v>0</v>
      </c>
      <c r="S34" s="3">
        <v>-12.5</v>
      </c>
    </row>
    <row r="35" spans="4:19">
      <c r="D35" s="6" t="str">
        <f t="shared" si="2"/>
        <v>SINKCCU_Fake_DAC</v>
      </c>
      <c r="H35" s="7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3">
        <v>0</v>
      </c>
      <c r="S35" s="3">
        <v>-12.5</v>
      </c>
    </row>
    <row r="36" spans="4:19">
      <c r="D36" s="6" t="str">
        <f t="shared" si="2"/>
        <v>SINKCCU_Fake_DAC</v>
      </c>
      <c r="H36" s="7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3">
        <v>0</v>
      </c>
      <c r="S36" s="3">
        <v>-12.5</v>
      </c>
    </row>
    <row r="37" spans="4:19">
      <c r="D37" s="6" t="str">
        <f t="shared" si="2"/>
        <v>SINKCCU_Fake_DAC</v>
      </c>
      <c r="H37" s="7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3">
        <v>0</v>
      </c>
      <c r="S37" s="3">
        <v>-12.5</v>
      </c>
    </row>
    <row r="38" spans="4:19">
      <c r="D38" s="6" t="str">
        <f t="shared" si="2"/>
        <v>SINKCCU_Fake_DAC</v>
      </c>
      <c r="H38" s="7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3">
        <v>0</v>
      </c>
      <c r="S38" s="3">
        <v>-12.5</v>
      </c>
    </row>
    <row r="39" spans="4:19">
      <c r="D39" s="6" t="str">
        <f t="shared" si="2"/>
        <v>SINKCCU_Fake_DAC</v>
      </c>
      <c r="H39" s="7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3">
        <v>0</v>
      </c>
      <c r="S39" s="3">
        <v>-12.5</v>
      </c>
    </row>
    <row r="40" spans="4:19">
      <c r="D40" s="6" t="str">
        <f t="shared" si="2"/>
        <v>SINKCCU_Fake_DAC</v>
      </c>
      <c r="H40" s="7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3">
        <v>0</v>
      </c>
      <c r="S40" s="3">
        <v>-12.5</v>
      </c>
    </row>
    <row r="41" spans="4:19">
      <c r="D41" s="6" t="str">
        <f t="shared" si="2"/>
        <v>SINKCCU_Fake_DAC</v>
      </c>
      <c r="H41" s="7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3">
        <v>0</v>
      </c>
      <c r="S41" s="3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10"/>
      <c r="P10" t="s">
        <v>48</v>
      </c>
      <c r="S10" t="s">
        <v>49</v>
      </c>
    </row>
    <row r="11" spans="2:19">
      <c r="B11" s="1" t="s">
        <v>52</v>
      </c>
      <c r="D11" s="6" t="s">
        <v>53</v>
      </c>
      <c r="H11" s="7"/>
      <c r="I11" s="1">
        <v>2020</v>
      </c>
      <c r="J11" s="1" t="s">
        <v>16</v>
      </c>
      <c r="K11" s="1">
        <v>1</v>
      </c>
      <c r="L11" s="1">
        <v>0</v>
      </c>
      <c r="N11" s="1">
        <f t="shared" ref="N11:N41" si="0">(P11+S11)*-1000</f>
        <v>13387.68103</v>
      </c>
      <c r="P11" s="3">
        <v>0</v>
      </c>
      <c r="S11" s="3">
        <v>-13.38768103</v>
      </c>
    </row>
    <row r="12" spans="4:19">
      <c r="D12" s="6" t="str">
        <f t="shared" ref="D12:D41" si="1">D11</f>
        <v>SINKCCS_FORESTRY</v>
      </c>
      <c r="H12" s="7"/>
      <c r="I12" s="1">
        <v>2021</v>
      </c>
      <c r="J12" s="1" t="s">
        <v>16</v>
      </c>
      <c r="K12" s="1">
        <v>1</v>
      </c>
      <c r="L12" s="1">
        <v>0</v>
      </c>
      <c r="N12" s="1">
        <f t="shared" si="0"/>
        <v>17302.57254</v>
      </c>
      <c r="O12" s="1"/>
      <c r="P12" s="3">
        <v>0</v>
      </c>
      <c r="S12" s="3">
        <v>-17.30257254</v>
      </c>
    </row>
    <row r="13" spans="4:19">
      <c r="D13" s="6" t="str">
        <f t="shared" si="1"/>
        <v>SINKCCS_FORESTRY</v>
      </c>
      <c r="H13" s="7"/>
      <c r="I13" s="1">
        <v>2022</v>
      </c>
      <c r="J13" s="1" t="s">
        <v>16</v>
      </c>
      <c r="K13" s="1">
        <v>1</v>
      </c>
      <c r="L13" s="1">
        <v>0</v>
      </c>
      <c r="N13" s="1">
        <f t="shared" si="0"/>
        <v>15406.32582</v>
      </c>
      <c r="O13" s="1"/>
      <c r="P13" s="3">
        <v>0</v>
      </c>
      <c r="S13" s="3">
        <v>-15.40632582</v>
      </c>
    </row>
    <row r="14" spans="4:19">
      <c r="D14" s="6" t="str">
        <f t="shared" si="1"/>
        <v>SINKCCS_FORESTRY</v>
      </c>
      <c r="H14" s="7"/>
      <c r="I14" s="1">
        <v>2023</v>
      </c>
      <c r="J14" s="1" t="s">
        <v>16</v>
      </c>
      <c r="K14" s="1">
        <v>1</v>
      </c>
      <c r="L14" s="1">
        <v>0</v>
      </c>
      <c r="N14" s="1">
        <f t="shared" si="0"/>
        <v>15043.03509</v>
      </c>
      <c r="O14" s="1"/>
      <c r="P14" s="3">
        <v>0</v>
      </c>
      <c r="S14" s="3">
        <v>-15.04303509</v>
      </c>
    </row>
    <row r="15" spans="4:19">
      <c r="D15" s="6" t="str">
        <f t="shared" si="1"/>
        <v>SINKCCS_FORESTRY</v>
      </c>
      <c r="H15" s="7"/>
      <c r="I15" s="1">
        <v>2024</v>
      </c>
      <c r="J15" s="1" t="s">
        <v>16</v>
      </c>
      <c r="K15" s="1">
        <v>1</v>
      </c>
      <c r="L15" s="1">
        <v>0</v>
      </c>
      <c r="N15" s="1">
        <f t="shared" si="0"/>
        <v>14679.74437</v>
      </c>
      <c r="O15" s="1"/>
      <c r="P15" s="3">
        <v>0</v>
      </c>
      <c r="S15" s="3">
        <v>-14.67974437</v>
      </c>
    </row>
    <row r="16" spans="4:19">
      <c r="D16" s="6" t="str">
        <f t="shared" si="1"/>
        <v>SINKCCS_FORESTRY</v>
      </c>
      <c r="H16" s="7"/>
      <c r="I16" s="1">
        <v>2025</v>
      </c>
      <c r="J16" s="1" t="s">
        <v>16</v>
      </c>
      <c r="K16" s="1">
        <v>1</v>
      </c>
      <c r="L16" s="1">
        <v>0</v>
      </c>
      <c r="N16" s="1">
        <f t="shared" si="0"/>
        <v>14316.45364</v>
      </c>
      <c r="O16" s="1"/>
      <c r="P16" s="3">
        <v>0</v>
      </c>
      <c r="S16" s="3">
        <v>-14.31645364</v>
      </c>
    </row>
    <row r="17" spans="4:19">
      <c r="D17" s="6" t="str">
        <f t="shared" si="1"/>
        <v>SINKCCS_FORESTRY</v>
      </c>
      <c r="H17" s="7"/>
      <c r="I17" s="1">
        <v>2026</v>
      </c>
      <c r="J17" s="1" t="s">
        <v>16</v>
      </c>
      <c r="K17" s="1">
        <v>1</v>
      </c>
      <c r="L17" s="1">
        <v>0</v>
      </c>
      <c r="N17" s="1">
        <f t="shared" si="0"/>
        <v>13953.16291</v>
      </c>
      <c r="O17" s="1"/>
      <c r="P17" s="3">
        <v>0</v>
      </c>
      <c r="S17" s="3">
        <v>-13.95316291</v>
      </c>
    </row>
    <row r="18" spans="4:19">
      <c r="D18" s="6" t="str">
        <f t="shared" si="1"/>
        <v>SINKCCS_FORESTRY</v>
      </c>
      <c r="H18" s="7"/>
      <c r="I18" s="1">
        <v>2027</v>
      </c>
      <c r="J18" s="1" t="s">
        <v>16</v>
      </c>
      <c r="K18" s="1">
        <v>1</v>
      </c>
      <c r="L18" s="1">
        <v>0</v>
      </c>
      <c r="N18" s="1">
        <f t="shared" si="0"/>
        <v>13589.87218</v>
      </c>
      <c r="O18" s="1"/>
      <c r="P18" s="3">
        <v>0</v>
      </c>
      <c r="S18" s="3">
        <v>-13.58987218</v>
      </c>
    </row>
    <row r="19" spans="4:19">
      <c r="D19" s="6" t="str">
        <f t="shared" si="1"/>
        <v>SINKCCS_FORESTRY</v>
      </c>
      <c r="H19" s="7"/>
      <c r="I19" s="1">
        <v>2028</v>
      </c>
      <c r="J19" s="1" t="s">
        <v>16</v>
      </c>
      <c r="K19" s="1">
        <v>1</v>
      </c>
      <c r="L19" s="1">
        <v>0</v>
      </c>
      <c r="N19" s="1">
        <f t="shared" si="0"/>
        <v>13226.58146</v>
      </c>
      <c r="O19" s="1"/>
      <c r="P19" s="3">
        <v>0</v>
      </c>
      <c r="S19" s="3">
        <v>-13.22658146</v>
      </c>
    </row>
    <row r="20" spans="4:19">
      <c r="D20" s="6" t="str">
        <f t="shared" si="1"/>
        <v>SINKCCS_FORESTRY</v>
      </c>
      <c r="H20" s="7"/>
      <c r="I20" s="1">
        <v>2029</v>
      </c>
      <c r="J20" s="1" t="s">
        <v>16</v>
      </c>
      <c r="K20" s="1">
        <v>1</v>
      </c>
      <c r="L20" s="1">
        <v>0</v>
      </c>
      <c r="N20" s="1">
        <f t="shared" si="0"/>
        <v>12863.29073</v>
      </c>
      <c r="O20" s="1"/>
      <c r="P20" s="3">
        <v>0</v>
      </c>
      <c r="S20" s="3">
        <v>-12.86329073</v>
      </c>
    </row>
    <row r="21" spans="4:19">
      <c r="D21" s="6" t="str">
        <f t="shared" si="1"/>
        <v>SINKCCS_FORESTRY</v>
      </c>
      <c r="H21" s="7"/>
      <c r="I21" s="1">
        <v>2030</v>
      </c>
      <c r="J21" s="1" t="s">
        <v>16</v>
      </c>
      <c r="K21" s="1">
        <v>1</v>
      </c>
      <c r="L21" s="1">
        <v>0</v>
      </c>
      <c r="N21" s="1">
        <f t="shared" si="0"/>
        <v>12500</v>
      </c>
      <c r="O21" s="1"/>
      <c r="P21" s="3">
        <v>0</v>
      </c>
      <c r="S21" s="3">
        <v>-12.5</v>
      </c>
    </row>
    <row r="22" spans="4:19">
      <c r="D22" s="6" t="str">
        <f t="shared" si="1"/>
        <v>SINKCCS_FORESTRY</v>
      </c>
      <c r="H22" s="7"/>
      <c r="I22" s="1">
        <v>2031</v>
      </c>
      <c r="J22" s="1" t="s">
        <v>16</v>
      </c>
      <c r="K22" s="1">
        <v>1</v>
      </c>
      <c r="L22" s="1">
        <v>0</v>
      </c>
      <c r="N22" s="1">
        <f t="shared" si="0"/>
        <v>12500</v>
      </c>
      <c r="O22" s="1"/>
      <c r="P22" s="3">
        <v>0</v>
      </c>
      <c r="S22" s="3">
        <v>-12.5</v>
      </c>
    </row>
    <row r="23" spans="4:19">
      <c r="D23" s="6" t="str">
        <f t="shared" si="1"/>
        <v>SINKCCS_FORESTRY</v>
      </c>
      <c r="H23" s="7"/>
      <c r="I23" s="1">
        <v>2032</v>
      </c>
      <c r="J23" s="1" t="s">
        <v>16</v>
      </c>
      <c r="K23" s="1">
        <v>1</v>
      </c>
      <c r="L23" s="1">
        <v>0</v>
      </c>
      <c r="N23" s="1">
        <f t="shared" si="0"/>
        <v>12500</v>
      </c>
      <c r="O23" s="1"/>
      <c r="P23" s="3">
        <v>0</v>
      </c>
      <c r="S23" s="3">
        <v>-12.5</v>
      </c>
    </row>
    <row r="24" spans="4:19">
      <c r="D24" s="6" t="str">
        <f t="shared" si="1"/>
        <v>SINKCCS_FORESTRY</v>
      </c>
      <c r="H24" s="7"/>
      <c r="I24" s="1">
        <v>2033</v>
      </c>
      <c r="J24" s="1" t="s">
        <v>16</v>
      </c>
      <c r="K24" s="1">
        <v>1</v>
      </c>
      <c r="L24" s="1">
        <v>0</v>
      </c>
      <c r="N24" s="1">
        <f t="shared" si="0"/>
        <v>12500</v>
      </c>
      <c r="O24" s="1"/>
      <c r="P24" s="3">
        <v>0</v>
      </c>
      <c r="S24" s="3">
        <v>-12.5</v>
      </c>
    </row>
    <row r="25" spans="4:19">
      <c r="D25" s="6" t="str">
        <f t="shared" si="1"/>
        <v>SINKCCS_FORESTRY</v>
      </c>
      <c r="H25" s="7"/>
      <c r="I25" s="1">
        <v>2034</v>
      </c>
      <c r="J25" s="1" t="s">
        <v>16</v>
      </c>
      <c r="K25" s="1">
        <v>1</v>
      </c>
      <c r="L25" s="1">
        <v>0</v>
      </c>
      <c r="N25" s="1">
        <f t="shared" si="0"/>
        <v>12500</v>
      </c>
      <c r="O25" s="1"/>
      <c r="P25" s="3">
        <v>0</v>
      </c>
      <c r="S25" s="3">
        <v>-12.5</v>
      </c>
    </row>
    <row r="26" spans="4:19">
      <c r="D26" s="6" t="str">
        <f t="shared" si="1"/>
        <v>SINKCCS_FORESTRY</v>
      </c>
      <c r="H26" s="7"/>
      <c r="I26" s="1">
        <v>2035</v>
      </c>
      <c r="J26" s="1" t="s">
        <v>16</v>
      </c>
      <c r="K26" s="1">
        <v>1</v>
      </c>
      <c r="L26" s="1">
        <v>0</v>
      </c>
      <c r="N26" s="1">
        <f t="shared" si="0"/>
        <v>12500</v>
      </c>
      <c r="O26" s="1"/>
      <c r="P26" s="3">
        <v>0</v>
      </c>
      <c r="S26" s="3">
        <v>-12.5</v>
      </c>
    </row>
    <row r="27" spans="4:19">
      <c r="D27" s="6" t="str">
        <f t="shared" si="1"/>
        <v>SINKCCS_FORESTRY</v>
      </c>
      <c r="H27" s="7"/>
      <c r="I27" s="1">
        <v>2036</v>
      </c>
      <c r="J27" s="1" t="s">
        <v>16</v>
      </c>
      <c r="K27" s="1">
        <v>1</v>
      </c>
      <c r="L27" s="1">
        <v>0</v>
      </c>
      <c r="N27" s="1">
        <f t="shared" si="0"/>
        <v>12500</v>
      </c>
      <c r="O27" s="1"/>
      <c r="P27" s="3">
        <v>0</v>
      </c>
      <c r="S27" s="3">
        <v>-12.5</v>
      </c>
    </row>
    <row r="28" spans="4:19">
      <c r="D28" s="6" t="str">
        <f t="shared" si="1"/>
        <v>SINKCCS_FORESTRY</v>
      </c>
      <c r="H28" s="7"/>
      <c r="I28" s="1">
        <v>2037</v>
      </c>
      <c r="J28" s="1" t="s">
        <v>16</v>
      </c>
      <c r="K28" s="1">
        <v>1</v>
      </c>
      <c r="L28" s="1">
        <v>0</v>
      </c>
      <c r="N28" s="1">
        <f t="shared" si="0"/>
        <v>12500</v>
      </c>
      <c r="O28" s="1"/>
      <c r="P28" s="3">
        <v>0</v>
      </c>
      <c r="S28" s="3">
        <v>-12.5</v>
      </c>
    </row>
    <row r="29" spans="4:19">
      <c r="D29" s="6" t="str">
        <f t="shared" si="1"/>
        <v>SINKCCS_FORESTRY</v>
      </c>
      <c r="H29" s="7"/>
      <c r="I29" s="1">
        <v>2038</v>
      </c>
      <c r="J29" s="1" t="s">
        <v>16</v>
      </c>
      <c r="K29" s="1">
        <v>1</v>
      </c>
      <c r="L29" s="1">
        <v>0</v>
      </c>
      <c r="N29" s="1">
        <f t="shared" si="0"/>
        <v>12500</v>
      </c>
      <c r="O29" s="1"/>
      <c r="P29" s="3">
        <v>0</v>
      </c>
      <c r="S29" s="3">
        <v>-12.5</v>
      </c>
    </row>
    <row r="30" spans="4:19">
      <c r="D30" s="6" t="str">
        <f t="shared" si="1"/>
        <v>SINKCCS_FORESTRY</v>
      </c>
      <c r="H30" s="7"/>
      <c r="I30" s="1">
        <v>2039</v>
      </c>
      <c r="J30" s="1" t="s">
        <v>16</v>
      </c>
      <c r="K30" s="1">
        <v>1</v>
      </c>
      <c r="L30" s="1">
        <v>0</v>
      </c>
      <c r="N30" s="1">
        <f t="shared" si="0"/>
        <v>12500</v>
      </c>
      <c r="O30" s="1"/>
      <c r="P30" s="3">
        <v>0</v>
      </c>
      <c r="S30" s="3">
        <v>-12.5</v>
      </c>
    </row>
    <row r="31" spans="4:19">
      <c r="D31" s="6" t="str">
        <f t="shared" si="1"/>
        <v>SINKCCS_FORESTRY</v>
      </c>
      <c r="H31" s="7"/>
      <c r="I31" s="1">
        <v>2040</v>
      </c>
      <c r="J31" s="1" t="s">
        <v>16</v>
      </c>
      <c r="K31" s="1">
        <v>1</v>
      </c>
      <c r="L31" s="1">
        <v>0</v>
      </c>
      <c r="N31" s="1">
        <f t="shared" si="0"/>
        <v>12500</v>
      </c>
      <c r="O31" s="1"/>
      <c r="P31" s="3">
        <v>0</v>
      </c>
      <c r="S31" s="3">
        <v>-12.5</v>
      </c>
    </row>
    <row r="32" spans="4:19">
      <c r="D32" s="6" t="str">
        <f t="shared" si="1"/>
        <v>SINKCCS_FORESTRY</v>
      </c>
      <c r="H32" s="7"/>
      <c r="I32" s="1">
        <v>2041</v>
      </c>
      <c r="J32" s="1" t="s">
        <v>16</v>
      </c>
      <c r="K32" s="1">
        <v>1</v>
      </c>
      <c r="L32" s="1">
        <v>0</v>
      </c>
      <c r="N32" s="1">
        <f t="shared" si="0"/>
        <v>12500</v>
      </c>
      <c r="O32" s="1"/>
      <c r="P32" s="3">
        <v>0</v>
      </c>
      <c r="S32" s="3">
        <v>-12.5</v>
      </c>
    </row>
    <row r="33" spans="4:19">
      <c r="D33" s="6" t="str">
        <f t="shared" si="1"/>
        <v>SINKCCS_FORESTRY</v>
      </c>
      <c r="H33" s="7"/>
      <c r="I33" s="1">
        <v>2042</v>
      </c>
      <c r="J33" s="1" t="s">
        <v>16</v>
      </c>
      <c r="K33" s="1">
        <v>1</v>
      </c>
      <c r="L33" s="1">
        <v>0</v>
      </c>
      <c r="N33" s="1">
        <f t="shared" si="0"/>
        <v>12500</v>
      </c>
      <c r="O33" s="1"/>
      <c r="P33" s="3">
        <v>0</v>
      </c>
      <c r="S33" s="3">
        <v>-12.5</v>
      </c>
    </row>
    <row r="34" spans="4:19">
      <c r="D34" s="6" t="str">
        <f t="shared" si="1"/>
        <v>SINKCCS_FORESTRY</v>
      </c>
      <c r="H34" s="7"/>
      <c r="I34" s="1">
        <v>2043</v>
      </c>
      <c r="J34" s="1" t="s">
        <v>16</v>
      </c>
      <c r="K34" s="1">
        <v>1</v>
      </c>
      <c r="L34" s="1">
        <v>0</v>
      </c>
      <c r="N34" s="1">
        <f t="shared" si="0"/>
        <v>12500</v>
      </c>
      <c r="O34" s="1"/>
      <c r="P34" s="3">
        <v>0</v>
      </c>
      <c r="S34" s="3">
        <v>-12.5</v>
      </c>
    </row>
    <row r="35" spans="4:19">
      <c r="D35" s="6" t="str">
        <f t="shared" si="1"/>
        <v>SINKCCS_FORESTRY</v>
      </c>
      <c r="H35" s="7"/>
      <c r="I35" s="1">
        <v>2044</v>
      </c>
      <c r="J35" s="1" t="s">
        <v>16</v>
      </c>
      <c r="K35" s="1">
        <v>1</v>
      </c>
      <c r="L35" s="1">
        <v>0</v>
      </c>
      <c r="N35" s="1">
        <f t="shared" si="0"/>
        <v>12500</v>
      </c>
      <c r="O35" s="1"/>
      <c r="P35" s="3">
        <v>0</v>
      </c>
      <c r="S35" s="3">
        <v>-12.5</v>
      </c>
    </row>
    <row r="36" spans="4:19">
      <c r="D36" s="6" t="str">
        <f t="shared" si="1"/>
        <v>SINKCCS_FORESTRY</v>
      </c>
      <c r="H36" s="7"/>
      <c r="I36" s="1">
        <v>2045</v>
      </c>
      <c r="J36" s="1" t="s">
        <v>16</v>
      </c>
      <c r="K36" s="1">
        <v>1</v>
      </c>
      <c r="L36" s="1">
        <v>0</v>
      </c>
      <c r="N36" s="1">
        <f t="shared" si="0"/>
        <v>12500</v>
      </c>
      <c r="O36" s="1"/>
      <c r="P36" s="3">
        <v>0</v>
      </c>
      <c r="S36" s="3">
        <v>-12.5</v>
      </c>
    </row>
    <row r="37" spans="4:19">
      <c r="D37" s="6" t="str">
        <f t="shared" si="1"/>
        <v>SINKCCS_FORESTRY</v>
      </c>
      <c r="H37" s="7"/>
      <c r="I37" s="1">
        <v>2046</v>
      </c>
      <c r="J37" s="1" t="s">
        <v>16</v>
      </c>
      <c r="K37" s="1">
        <v>1</v>
      </c>
      <c r="L37" s="1">
        <v>0</v>
      </c>
      <c r="N37" s="1">
        <f t="shared" si="0"/>
        <v>12500</v>
      </c>
      <c r="O37" s="1"/>
      <c r="P37" s="3">
        <v>0</v>
      </c>
      <c r="S37" s="3">
        <v>-12.5</v>
      </c>
    </row>
    <row r="38" spans="4:19">
      <c r="D38" s="6" t="str">
        <f t="shared" si="1"/>
        <v>SINKCCS_FORESTRY</v>
      </c>
      <c r="H38" s="7"/>
      <c r="I38" s="1">
        <v>2047</v>
      </c>
      <c r="J38" s="1" t="s">
        <v>16</v>
      </c>
      <c r="K38" s="1">
        <v>1</v>
      </c>
      <c r="L38" s="1">
        <v>0</v>
      </c>
      <c r="N38" s="1">
        <f t="shared" si="0"/>
        <v>12500</v>
      </c>
      <c r="O38" s="1"/>
      <c r="P38" s="3">
        <v>0</v>
      </c>
      <c r="S38" s="3">
        <v>-12.5</v>
      </c>
    </row>
    <row r="39" spans="4:19">
      <c r="D39" s="6" t="str">
        <f t="shared" si="1"/>
        <v>SINKCCS_FORESTRY</v>
      </c>
      <c r="H39" s="7"/>
      <c r="I39" s="1">
        <v>2048</v>
      </c>
      <c r="J39" s="1" t="s">
        <v>16</v>
      </c>
      <c r="K39" s="1">
        <v>1</v>
      </c>
      <c r="L39" s="1">
        <v>0</v>
      </c>
      <c r="N39" s="1">
        <f t="shared" si="0"/>
        <v>12500</v>
      </c>
      <c r="O39" s="1"/>
      <c r="P39" s="3">
        <v>0</v>
      </c>
      <c r="S39" s="3">
        <v>-12.5</v>
      </c>
    </row>
    <row r="40" spans="4:19">
      <c r="D40" s="6" t="str">
        <f t="shared" si="1"/>
        <v>SINKCCS_FORESTRY</v>
      </c>
      <c r="H40" s="7"/>
      <c r="I40" s="1">
        <v>2049</v>
      </c>
      <c r="J40" s="1" t="s">
        <v>16</v>
      </c>
      <c r="K40" s="1">
        <v>1</v>
      </c>
      <c r="L40" s="1">
        <v>0</v>
      </c>
      <c r="N40" s="1">
        <f t="shared" si="0"/>
        <v>12500</v>
      </c>
      <c r="O40" s="1"/>
      <c r="P40" s="3">
        <v>0</v>
      </c>
      <c r="S40" s="3">
        <v>-12.5</v>
      </c>
    </row>
    <row r="41" spans="4:19">
      <c r="D41" s="6" t="str">
        <f t="shared" si="1"/>
        <v>SINKCCS_FORESTRY</v>
      </c>
      <c r="H41" s="7"/>
      <c r="I41" s="1">
        <v>2050</v>
      </c>
      <c r="J41" s="1" t="s">
        <v>16</v>
      </c>
      <c r="K41" s="1">
        <v>1</v>
      </c>
      <c r="L41" s="1">
        <v>0</v>
      </c>
      <c r="N41" s="1">
        <f t="shared" si="0"/>
        <v>12500</v>
      </c>
      <c r="O41" s="1"/>
      <c r="P41" s="3">
        <v>0</v>
      </c>
      <c r="S41" s="3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4:L164"/>
  <sheetViews>
    <sheetView topLeftCell="A157" workbookViewId="0">
      <selection activeCell="G170" sqref="G170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6" t="s">
        <v>55</v>
      </c>
      <c r="H11" s="7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7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7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7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7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7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7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7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7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7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7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7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7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7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7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7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7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7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7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7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7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7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7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7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7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7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7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7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7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7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7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7" t="s">
        <v>56</v>
      </c>
      <c r="H42" s="7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7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7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7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7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7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7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7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7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7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7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7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7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7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7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7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7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7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7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7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7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7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7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7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7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7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7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7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7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7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7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7" t="s">
        <v>57</v>
      </c>
      <c r="H73" s="7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7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7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7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7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7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7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7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7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7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7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7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7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7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7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7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7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7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7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7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7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7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7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7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7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7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7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7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7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7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7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8" t="s">
        <v>58</v>
      </c>
      <c r="H104" s="7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7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7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7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7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7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7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7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7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7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7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7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7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7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7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7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7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7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7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7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7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7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7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7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7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7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7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7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7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7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7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9" t="s">
        <v>59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workbookViewId="0">
      <selection activeCell="H7" sqref="H7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6" spans="6:6">
      <c r="F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60</v>
      </c>
      <c r="D11" s="5" t="s">
        <v>61</v>
      </c>
      <c r="G11" s="6"/>
      <c r="H11" s="7"/>
      <c r="I11" s="1">
        <v>2020</v>
      </c>
      <c r="J11" s="1" t="s">
        <v>62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7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7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7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7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7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7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7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7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7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7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7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7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7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7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7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7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7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7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7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7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7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7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7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7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7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7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7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7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7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7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5" t="s">
        <v>63</v>
      </c>
      <c r="G42" s="6"/>
      <c r="H42" s="7"/>
      <c r="I42" s="1">
        <v>2020</v>
      </c>
      <c r="J42" s="1" t="s">
        <v>62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7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7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7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7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7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7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7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7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7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7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7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7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7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7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7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7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7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7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7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7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7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7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7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7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7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7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7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7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7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7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5" t="s">
        <v>64</v>
      </c>
      <c r="G73" s="6"/>
      <c r="H73" s="7"/>
      <c r="I73" s="1">
        <v>2020</v>
      </c>
      <c r="J73" s="1" t="s">
        <v>62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7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7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7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7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7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7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7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7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7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7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7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7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7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7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7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7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7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7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7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7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7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7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7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7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7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7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7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7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7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7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5" t="s">
        <v>65</v>
      </c>
      <c r="G104" s="8"/>
      <c r="H104" s="7"/>
      <c r="I104" s="1">
        <v>2020</v>
      </c>
      <c r="J104" s="1" t="s">
        <v>62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7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7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7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7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7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7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7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7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7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7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7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7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7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7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7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7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7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7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7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7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7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7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7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7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7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7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7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7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7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7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9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8"/>
  <sheetViews>
    <sheetView tabSelected="1" zoomScale="58" zoomScaleNormal="58" topLeftCell="E1" workbookViewId="0">
      <selection activeCell="V25" sqref="V25"/>
    </sheetView>
  </sheetViews>
  <sheetFormatPr defaultColWidth="8.72727272727273" defaultRowHeight="14.5"/>
  <cols>
    <col min="6" max="6" width="19.6363636363636" customWidth="1"/>
    <col min="7" max="7" width="10.3636363636364" customWidth="1"/>
    <col min="13" max="19" width="12.8181818181818"/>
  </cols>
  <sheetData>
    <row r="1" spans="1:13">
      <c r="A1" t="s">
        <v>66</v>
      </c>
      <c r="F1" s="1"/>
      <c r="G1" s="1"/>
      <c r="H1" s="1"/>
      <c r="I1" s="1"/>
      <c r="J1" s="1"/>
      <c r="K1" s="1"/>
      <c r="L1" s="1"/>
      <c r="M1" s="1"/>
    </row>
    <row r="2" spans="6:13">
      <c r="F2" s="1"/>
      <c r="G2" s="1"/>
      <c r="H2" s="1"/>
      <c r="I2" s="1"/>
      <c r="J2" s="1"/>
      <c r="K2" s="1"/>
      <c r="L2" s="1"/>
      <c r="M2" s="1"/>
    </row>
    <row r="3" spans="6:13">
      <c r="F3" s="1"/>
      <c r="G3" s="1"/>
      <c r="H3" s="1"/>
      <c r="I3" s="1"/>
      <c r="J3" s="1"/>
      <c r="K3" s="1"/>
      <c r="L3" s="1"/>
      <c r="M3" s="1"/>
    </row>
    <row r="4" spans="6:13">
      <c r="F4" s="2" t="s">
        <v>0</v>
      </c>
      <c r="G4" s="1"/>
      <c r="H4" s="1"/>
      <c r="I4" s="1"/>
      <c r="J4" s="1"/>
      <c r="K4" s="1"/>
      <c r="L4" s="1"/>
      <c r="M4" s="1"/>
    </row>
    <row r="5" spans="6:13">
      <c r="F5" s="1" t="s">
        <v>1</v>
      </c>
      <c r="G5" s="1"/>
      <c r="H5" s="1"/>
      <c r="I5" s="1"/>
      <c r="J5" s="1"/>
      <c r="K5" s="1"/>
      <c r="L5" s="1"/>
      <c r="M5" s="1"/>
    </row>
    <row r="6" spans="6:13">
      <c r="F6" s="1"/>
      <c r="G6" s="1"/>
      <c r="H6" s="1"/>
      <c r="I6" s="1"/>
      <c r="J6" s="1"/>
      <c r="K6" s="1"/>
      <c r="L6" s="1"/>
      <c r="M6" s="1"/>
    </row>
    <row r="7" spans="6:13">
      <c r="F7" s="1"/>
      <c r="G7" s="1"/>
      <c r="H7" s="1"/>
      <c r="I7" s="1"/>
      <c r="J7" s="1"/>
      <c r="K7" s="1"/>
      <c r="L7" s="1"/>
      <c r="M7" s="1"/>
    </row>
    <row r="8" spans="6:13">
      <c r="F8" s="1"/>
      <c r="G8" s="1"/>
      <c r="H8" s="1"/>
      <c r="I8" s="1"/>
      <c r="J8" s="1"/>
      <c r="K8" s="1"/>
      <c r="L8" s="1"/>
      <c r="M8" s="1"/>
    </row>
    <row r="9" spans="6:13">
      <c r="F9" s="1"/>
      <c r="G9" s="1"/>
      <c r="H9" s="1"/>
      <c r="I9" s="1"/>
      <c r="J9" s="1"/>
      <c r="K9" s="1" t="s">
        <v>2</v>
      </c>
      <c r="L9" s="1"/>
      <c r="M9" s="1"/>
    </row>
    <row r="10" spans="6:19">
      <c r="F10" s="1" t="s">
        <v>3</v>
      </c>
      <c r="G10" s="1" t="s">
        <v>67</v>
      </c>
      <c r="H10" s="1" t="s">
        <v>9</v>
      </c>
      <c r="I10" s="1" t="s">
        <v>11</v>
      </c>
      <c r="J10" s="1" t="s">
        <v>47</v>
      </c>
      <c r="K10" s="3" t="s">
        <v>10</v>
      </c>
      <c r="L10" s="1" t="s">
        <v>5</v>
      </c>
      <c r="M10" s="3" t="s">
        <v>68</v>
      </c>
      <c r="N10" s="3" t="s">
        <v>69</v>
      </c>
      <c r="O10" s="3" t="s">
        <v>70</v>
      </c>
      <c r="P10" s="3" t="s">
        <v>71</v>
      </c>
      <c r="Q10" s="3" t="s">
        <v>72</v>
      </c>
      <c r="R10" s="3" t="s">
        <v>73</v>
      </c>
      <c r="S10" s="3" t="s">
        <v>74</v>
      </c>
    </row>
    <row r="11" spans="6:19">
      <c r="F11" s="1" t="s">
        <v>75</v>
      </c>
      <c r="G11" s="1" t="s">
        <v>76</v>
      </c>
      <c r="H11" t="s">
        <v>42</v>
      </c>
      <c r="I11" t="s">
        <v>16</v>
      </c>
      <c r="J11">
        <v>1</v>
      </c>
      <c r="K11" s="3">
        <v>2020</v>
      </c>
      <c r="L11" s="3" t="s">
        <v>77</v>
      </c>
      <c r="M11" s="4">
        <v>101.298449388049</v>
      </c>
      <c r="N11" s="3">
        <v>0</v>
      </c>
      <c r="O11" s="4">
        <v>29.4065608675306</v>
      </c>
      <c r="P11" s="3">
        <v>0</v>
      </c>
      <c r="Q11" s="3">
        <v>0</v>
      </c>
      <c r="R11" s="3">
        <v>0</v>
      </c>
      <c r="S11" s="4">
        <v>20.1721171418287</v>
      </c>
    </row>
    <row r="12" spans="7:19">
      <c r="G12" s="1" t="s">
        <v>76</v>
      </c>
      <c r="H12" t="s">
        <v>42</v>
      </c>
      <c r="I12" t="s">
        <v>16</v>
      </c>
      <c r="J12">
        <v>1</v>
      </c>
      <c r="K12" s="3">
        <v>2020</v>
      </c>
      <c r="L12" s="3" t="s">
        <v>78</v>
      </c>
      <c r="M12" s="4">
        <v>149.028618538517</v>
      </c>
      <c r="N12" s="4">
        <v>4.73432936454284</v>
      </c>
      <c r="O12" s="4">
        <v>39.287368862491</v>
      </c>
      <c r="P12" s="4">
        <v>0.075327360475162</v>
      </c>
      <c r="Q12" s="4">
        <v>39.7385016198704</v>
      </c>
      <c r="R12" s="4">
        <v>0.311558599280058</v>
      </c>
      <c r="S12" s="4">
        <v>11.7396998707703</v>
      </c>
    </row>
    <row r="13" spans="7:19">
      <c r="G13" s="1" t="s">
        <v>76</v>
      </c>
      <c r="H13" t="s">
        <v>42</v>
      </c>
      <c r="I13" t="s">
        <v>16</v>
      </c>
      <c r="J13">
        <v>1</v>
      </c>
      <c r="K13" s="3">
        <v>2020</v>
      </c>
      <c r="L13" s="3" t="s">
        <v>79</v>
      </c>
      <c r="M13" s="4">
        <v>0.056366090712743</v>
      </c>
      <c r="N13" s="4">
        <v>0.664733489848812</v>
      </c>
      <c r="O13" s="4">
        <v>0.00367049676025918</v>
      </c>
      <c r="P13" s="4">
        <v>0.0590808819294456</v>
      </c>
      <c r="Q13" s="4">
        <v>0.306237365010799</v>
      </c>
      <c r="R13" s="4">
        <v>2.00418387329014</v>
      </c>
      <c r="S13" s="4">
        <v>3.4153392587113</v>
      </c>
    </row>
    <row r="14" spans="7:19">
      <c r="G14" s="1" t="s">
        <v>76</v>
      </c>
      <c r="H14" t="s">
        <v>42</v>
      </c>
      <c r="I14" t="s">
        <v>16</v>
      </c>
      <c r="J14">
        <v>1</v>
      </c>
      <c r="K14" s="3">
        <v>2020</v>
      </c>
      <c r="L14" s="3" t="s">
        <v>80</v>
      </c>
      <c r="M14" s="4">
        <v>8.75116982721382</v>
      </c>
      <c r="N14" s="4">
        <v>232.180425491001</v>
      </c>
      <c r="O14" s="4">
        <v>12.2000257919366</v>
      </c>
      <c r="P14" s="4">
        <v>130.100664110871</v>
      </c>
      <c r="Q14" s="4">
        <v>140.406680633549</v>
      </c>
      <c r="R14" s="4">
        <v>699.162785097192</v>
      </c>
      <c r="S14" s="4">
        <v>149.297904190425</v>
      </c>
    </row>
    <row r="15" spans="7:19">
      <c r="G15" s="1" t="s">
        <v>76</v>
      </c>
      <c r="H15" t="s">
        <v>42</v>
      </c>
      <c r="I15" t="s">
        <v>16</v>
      </c>
      <c r="J15">
        <v>1</v>
      </c>
      <c r="K15" s="3">
        <v>2020</v>
      </c>
      <c r="L15" s="3" t="s">
        <v>81</v>
      </c>
      <c r="M15" s="3">
        <v>0</v>
      </c>
      <c r="N15" s="3">
        <v>0</v>
      </c>
      <c r="O15" s="3">
        <v>0</v>
      </c>
      <c r="P15" s="3">
        <v>0</v>
      </c>
      <c r="Q15" s="4">
        <v>316.217874154068</v>
      </c>
      <c r="R15" s="3">
        <v>0</v>
      </c>
      <c r="S15" s="4">
        <v>17.2803422354212</v>
      </c>
    </row>
    <row r="16" spans="7:19">
      <c r="G16" s="1" t="s">
        <v>76</v>
      </c>
      <c r="H16" t="s">
        <v>42</v>
      </c>
      <c r="I16" t="s">
        <v>16</v>
      </c>
      <c r="J16">
        <v>1</v>
      </c>
      <c r="K16" s="3">
        <v>2020</v>
      </c>
      <c r="L16" s="3" t="s">
        <v>82</v>
      </c>
      <c r="M16" s="4">
        <v>0.641186192584593</v>
      </c>
      <c r="N16" s="4">
        <v>0.103449060183585</v>
      </c>
      <c r="O16" s="4">
        <v>0.115296256803456</v>
      </c>
      <c r="P16" s="4">
        <v>0.0300581751547876</v>
      </c>
      <c r="Q16" s="4">
        <v>20.2886954931605</v>
      </c>
      <c r="R16" s="4">
        <v>0.109915518142549</v>
      </c>
      <c r="S16" s="4">
        <v>0.0193174282901368</v>
      </c>
    </row>
    <row r="17" spans="7:19">
      <c r="G17" s="1" t="s">
        <v>76</v>
      </c>
      <c r="H17" t="s">
        <v>42</v>
      </c>
      <c r="I17" t="s">
        <v>16</v>
      </c>
      <c r="J17">
        <v>1</v>
      </c>
      <c r="K17" s="3">
        <v>2020</v>
      </c>
      <c r="L17" s="3" t="s">
        <v>83</v>
      </c>
      <c r="M17" s="4">
        <v>19.6278420554356</v>
      </c>
      <c r="N17" s="4">
        <v>10.8931014612419</v>
      </c>
      <c r="O17" s="4">
        <v>2.95705171202304</v>
      </c>
      <c r="P17" s="4">
        <v>3.3795993912887</v>
      </c>
      <c r="Q17" s="4">
        <v>47.4038760979122</v>
      </c>
      <c r="R17" s="4">
        <v>40.7592956443484</v>
      </c>
      <c r="S17" s="4">
        <v>9.80311190028798</v>
      </c>
    </row>
    <row r="18" spans="7:19">
      <c r="G18" s="1" t="s">
        <v>76</v>
      </c>
      <c r="H18" t="s">
        <v>42</v>
      </c>
      <c r="I18" t="s">
        <v>16</v>
      </c>
      <c r="J18">
        <v>1</v>
      </c>
      <c r="K18" s="3">
        <v>2020</v>
      </c>
      <c r="L18" s="3" t="s">
        <v>84</v>
      </c>
      <c r="M18" s="4">
        <v>6.42451266018718</v>
      </c>
      <c r="N18" s="4">
        <v>14.1664769825666</v>
      </c>
      <c r="O18" s="4">
        <v>0.393270645428366</v>
      </c>
      <c r="P18" s="4">
        <v>0.287616990640749</v>
      </c>
      <c r="Q18" s="4">
        <v>3.95968322534197</v>
      </c>
      <c r="R18" s="4">
        <v>4.71349665586753</v>
      </c>
      <c r="S18" s="4">
        <v>2.96037184697624</v>
      </c>
    </row>
    <row r="19" spans="7:19">
      <c r="G19" s="1" t="s">
        <v>76</v>
      </c>
      <c r="H19" t="str">
        <f t="shared" ref="H19:J19" si="0">H18</f>
        <v>ACT_BND</v>
      </c>
      <c r="I19" t="str">
        <f t="shared" si="0"/>
        <v>UP</v>
      </c>
      <c r="J19">
        <f t="shared" si="0"/>
        <v>1</v>
      </c>
      <c r="K19" s="3">
        <v>2021</v>
      </c>
      <c r="L19" s="3" t="str">
        <f t="shared" ref="L11:L26" si="1">L11</f>
        <v>ELCCOH00</v>
      </c>
      <c r="M19" s="4">
        <v>58.3736385529158</v>
      </c>
      <c r="N19" s="3">
        <v>0</v>
      </c>
      <c r="O19" s="4">
        <v>37.2015118790497</v>
      </c>
      <c r="P19" s="3">
        <v>0</v>
      </c>
      <c r="Q19" s="3">
        <v>0</v>
      </c>
      <c r="R19" s="3">
        <v>0</v>
      </c>
      <c r="S19" s="4">
        <v>21.9283674514039</v>
      </c>
    </row>
    <row r="20" spans="7:19">
      <c r="G20" s="1" t="s">
        <v>76</v>
      </c>
      <c r="H20" t="str">
        <f t="shared" ref="H20:J20" si="2">H19</f>
        <v>ACT_BND</v>
      </c>
      <c r="I20" t="str">
        <f t="shared" si="2"/>
        <v>UP</v>
      </c>
      <c r="J20">
        <f t="shared" si="2"/>
        <v>1</v>
      </c>
      <c r="K20" s="3">
        <v>2021</v>
      </c>
      <c r="L20" s="3" t="str">
        <f t="shared" si="1"/>
        <v>ELCGAS00</v>
      </c>
      <c r="M20" s="4">
        <v>167.456705831533</v>
      </c>
      <c r="N20" s="4">
        <v>6.81616304478042</v>
      </c>
      <c r="O20" s="4">
        <v>39.9350118430526</v>
      </c>
      <c r="P20" s="4">
        <v>0.166660195356371</v>
      </c>
      <c r="Q20" s="4">
        <v>40.9866428725702</v>
      </c>
      <c r="R20" s="4">
        <v>0.383038160547156</v>
      </c>
      <c r="S20" s="4">
        <v>12.2504259215263</v>
      </c>
    </row>
    <row r="21" spans="7:19">
      <c r="G21" s="1" t="s">
        <v>76</v>
      </c>
      <c r="H21" t="str">
        <f t="shared" ref="H21:J21" si="3">H20</f>
        <v>ACT_BND</v>
      </c>
      <c r="I21" t="str">
        <f t="shared" si="3"/>
        <v>UP</v>
      </c>
      <c r="J21">
        <f t="shared" si="3"/>
        <v>1</v>
      </c>
      <c r="K21" s="3">
        <v>2021</v>
      </c>
      <c r="L21" s="3" t="str">
        <f t="shared" si="1"/>
        <v>ELCHFO00</v>
      </c>
      <c r="M21" s="4">
        <v>0.056366090712743</v>
      </c>
      <c r="N21" s="4">
        <v>0.671654805435565</v>
      </c>
      <c r="O21" s="4">
        <v>0.00367049676025918</v>
      </c>
      <c r="P21" s="4">
        <v>0.0607423568034557</v>
      </c>
      <c r="Q21" s="4">
        <v>0.336068034557235</v>
      </c>
      <c r="R21" s="4">
        <v>2.00310648020158</v>
      </c>
      <c r="S21" s="4">
        <v>2.69786296299496</v>
      </c>
    </row>
    <row r="22" spans="7:19">
      <c r="G22" s="1" t="s">
        <v>76</v>
      </c>
      <c r="H22" t="str">
        <f t="shared" ref="H22:J22" si="4">H21</f>
        <v>ACT_BND</v>
      </c>
      <c r="I22" t="str">
        <f t="shared" si="4"/>
        <v>UP</v>
      </c>
      <c r="J22">
        <f t="shared" si="4"/>
        <v>1</v>
      </c>
      <c r="K22" s="3">
        <v>2021</v>
      </c>
      <c r="L22" s="3" t="str">
        <f t="shared" si="1"/>
        <v>ELCHYD00</v>
      </c>
      <c r="M22" s="4">
        <v>7.74325046076314</v>
      </c>
      <c r="N22" s="4">
        <v>232.375297068754</v>
      </c>
      <c r="O22" s="4">
        <v>8.97969541396688</v>
      </c>
      <c r="P22" s="4">
        <v>103.888431785457</v>
      </c>
      <c r="Q22" s="4">
        <v>126.827715802736</v>
      </c>
      <c r="R22" s="4">
        <v>722.05928149748</v>
      </c>
      <c r="S22" s="4">
        <v>159.287737520158</v>
      </c>
    </row>
    <row r="23" spans="7:19">
      <c r="G23" s="1" t="s">
        <v>76</v>
      </c>
      <c r="H23" t="str">
        <f t="shared" ref="H23:J23" si="5">H22</f>
        <v>ACT_BND</v>
      </c>
      <c r="I23" t="str">
        <f t="shared" si="5"/>
        <v>UP</v>
      </c>
      <c r="J23">
        <f t="shared" si="5"/>
        <v>1</v>
      </c>
      <c r="K23" s="3">
        <v>2021</v>
      </c>
      <c r="L23" s="3" t="str">
        <f t="shared" si="1"/>
        <v>ELCNUC100</v>
      </c>
      <c r="M23" s="3">
        <v>0</v>
      </c>
      <c r="N23" s="3">
        <v>0</v>
      </c>
      <c r="O23" s="3">
        <v>0</v>
      </c>
      <c r="P23" s="3">
        <v>0</v>
      </c>
      <c r="Q23" s="4">
        <v>296.189305291577</v>
      </c>
      <c r="R23" s="3">
        <v>0</v>
      </c>
      <c r="S23" s="4">
        <v>16.606351663067</v>
      </c>
    </row>
    <row r="24" spans="7:19">
      <c r="G24" s="1" t="s">
        <v>76</v>
      </c>
      <c r="H24" t="str">
        <f t="shared" ref="H24:J24" si="6">H23</f>
        <v>ACT_BND</v>
      </c>
      <c r="I24" t="str">
        <f t="shared" si="6"/>
        <v>UP</v>
      </c>
      <c r="J24">
        <f t="shared" si="6"/>
        <v>1</v>
      </c>
      <c r="K24" s="3">
        <v>2021</v>
      </c>
      <c r="L24" s="3" t="str">
        <f t="shared" si="1"/>
        <v>ELCSOL00</v>
      </c>
      <c r="M24" s="4">
        <v>1.46105905867531</v>
      </c>
      <c r="N24" s="4">
        <v>0.11469619275018</v>
      </c>
      <c r="O24" s="4">
        <v>0.127175306479482</v>
      </c>
      <c r="P24" s="4">
        <v>0.0372575992080634</v>
      </c>
      <c r="Q24" s="4">
        <v>20.6121506191505</v>
      </c>
      <c r="R24" s="4">
        <v>0.120714654211663</v>
      </c>
      <c r="S24" s="4">
        <v>0.0193174282901368</v>
      </c>
    </row>
    <row r="25" spans="7:19">
      <c r="G25" s="1" t="s">
        <v>76</v>
      </c>
      <c r="H25" t="str">
        <f t="shared" ref="H25:J25" si="7">H24</f>
        <v>ACT_BND</v>
      </c>
      <c r="I25" t="str">
        <f t="shared" si="7"/>
        <v>UP</v>
      </c>
      <c r="J25">
        <f t="shared" si="7"/>
        <v>1</v>
      </c>
      <c r="K25" s="3">
        <v>2021</v>
      </c>
      <c r="L25" s="3" t="str">
        <f t="shared" si="1"/>
        <v>ELCWIN00</v>
      </c>
      <c r="M25" s="4">
        <v>24.480253862491</v>
      </c>
      <c r="N25" s="4">
        <v>7.29698915022678</v>
      </c>
      <c r="O25" s="4">
        <v>3.13314832469402</v>
      </c>
      <c r="P25" s="4">
        <v>3.41609802663787</v>
      </c>
      <c r="Q25" s="4">
        <v>44.7068942044636</v>
      </c>
      <c r="R25" s="4">
        <v>37.1595836213103</v>
      </c>
      <c r="S25" s="4">
        <v>9.38273748704104</v>
      </c>
    </row>
    <row r="26" spans="7:19">
      <c r="G26" s="1" t="s">
        <v>76</v>
      </c>
      <c r="H26" t="str">
        <f t="shared" ref="H26:J26" si="8">H25</f>
        <v>ACT_BND</v>
      </c>
      <c r="I26" t="str">
        <f t="shared" si="8"/>
        <v>UP</v>
      </c>
      <c r="J26">
        <f t="shared" si="8"/>
        <v>1</v>
      </c>
      <c r="K26" s="3">
        <v>2021</v>
      </c>
      <c r="L26" s="3" t="str">
        <f t="shared" si="1"/>
        <v>ELCWOO00</v>
      </c>
      <c r="M26" s="4">
        <v>6.45635694384449</v>
      </c>
      <c r="N26" s="4">
        <v>14.6182300434917</v>
      </c>
      <c r="O26" s="4">
        <v>0.395471517278618</v>
      </c>
      <c r="P26" s="4">
        <v>0.291202303815695</v>
      </c>
      <c r="Q26" s="4">
        <v>4.30122723182145</v>
      </c>
      <c r="R26" s="4">
        <v>4.68402875809935</v>
      </c>
      <c r="S26" s="4">
        <v>3.31228333031677</v>
      </c>
    </row>
    <row r="27" spans="7:19">
      <c r="G27" s="1" t="s">
        <v>76</v>
      </c>
      <c r="H27" t="str">
        <f t="shared" ref="H27:J27" si="9">H26</f>
        <v>ACT_BND</v>
      </c>
      <c r="I27" t="str">
        <f t="shared" si="9"/>
        <v>UP</v>
      </c>
      <c r="J27">
        <f t="shared" si="9"/>
        <v>1</v>
      </c>
      <c r="K27" s="3">
        <v>2022</v>
      </c>
      <c r="L27" s="3" t="str">
        <f t="shared" ref="L27:L90" si="10">L19</f>
        <v>ELCCOH00</v>
      </c>
      <c r="M27" s="4">
        <v>51.0393734341253</v>
      </c>
      <c r="N27" s="3">
        <v>0</v>
      </c>
      <c r="O27" s="4">
        <v>28.8575183657307</v>
      </c>
      <c r="P27" s="3">
        <v>0</v>
      </c>
      <c r="Q27" s="3">
        <v>0</v>
      </c>
      <c r="R27" s="3">
        <v>0</v>
      </c>
      <c r="S27" s="4">
        <v>19.7968805291577</v>
      </c>
    </row>
    <row r="28" spans="7:19">
      <c r="G28" s="1" t="s">
        <v>76</v>
      </c>
      <c r="H28" t="str">
        <f t="shared" ref="H28:J28" si="11">H27</f>
        <v>ACT_BND</v>
      </c>
      <c r="I28" t="str">
        <f t="shared" si="11"/>
        <v>UP</v>
      </c>
      <c r="J28">
        <f t="shared" si="11"/>
        <v>1</v>
      </c>
      <c r="K28" s="3">
        <v>2022</v>
      </c>
      <c r="L28" s="3" t="str">
        <f t="shared" si="10"/>
        <v>ELCGAS00</v>
      </c>
      <c r="M28" s="4">
        <v>198.003938480922</v>
      </c>
      <c r="N28" s="4">
        <v>6.56045601533477</v>
      </c>
      <c r="O28" s="4">
        <v>40.8393232181425</v>
      </c>
      <c r="P28" s="4">
        <v>0.635025204103672</v>
      </c>
      <c r="Q28" s="4">
        <v>45.9067934485241</v>
      </c>
      <c r="R28" s="4">
        <v>1.1691572300216</v>
      </c>
      <c r="S28" s="4">
        <v>12.2892939553636</v>
      </c>
    </row>
    <row r="29" spans="7:19">
      <c r="G29" s="1" t="s">
        <v>76</v>
      </c>
      <c r="H29" t="str">
        <f t="shared" ref="H29:J29" si="12">H28</f>
        <v>ACT_BND</v>
      </c>
      <c r="I29" t="str">
        <f t="shared" si="12"/>
        <v>UP</v>
      </c>
      <c r="J29">
        <f t="shared" si="12"/>
        <v>1</v>
      </c>
      <c r="K29" s="3">
        <v>2022</v>
      </c>
      <c r="L29" s="3" t="str">
        <f t="shared" si="10"/>
        <v>ELCHFO00</v>
      </c>
      <c r="M29" s="4">
        <v>0.056366090712743</v>
      </c>
      <c r="N29" s="4">
        <v>0.780146494240461</v>
      </c>
      <c r="O29" s="4">
        <v>0.00367049676025918</v>
      </c>
      <c r="P29" s="4">
        <v>0.0588257019438445</v>
      </c>
      <c r="Q29" s="4">
        <v>0.306237365010799</v>
      </c>
      <c r="R29" s="4">
        <v>2.21554106695464</v>
      </c>
      <c r="S29" s="4">
        <v>0.901352050683945</v>
      </c>
    </row>
    <row r="30" spans="7:19">
      <c r="G30" s="1" t="s">
        <v>76</v>
      </c>
      <c r="H30" t="str">
        <f t="shared" ref="H30:J30" si="13">H29</f>
        <v>ACT_BND</v>
      </c>
      <c r="I30" t="str">
        <f t="shared" si="13"/>
        <v>UP</v>
      </c>
      <c r="J30">
        <f t="shared" si="13"/>
        <v>1</v>
      </c>
      <c r="K30" s="3">
        <v>2022</v>
      </c>
      <c r="L30" s="3" t="str">
        <f t="shared" si="10"/>
        <v>ELCHYD00</v>
      </c>
      <c r="M30" s="4">
        <v>5.94336527357811</v>
      </c>
      <c r="N30" s="4">
        <v>216.812833772498</v>
      </c>
      <c r="O30" s="4">
        <v>14.1253627717783</v>
      </c>
      <c r="P30" s="4">
        <v>107.560505831533</v>
      </c>
      <c r="Q30" s="4">
        <v>130.151838804896</v>
      </c>
      <c r="R30" s="4">
        <v>706.644939164867</v>
      </c>
      <c r="S30" s="4">
        <v>172.881145166667</v>
      </c>
    </row>
    <row r="31" spans="7:19">
      <c r="G31" s="1" t="s">
        <v>76</v>
      </c>
      <c r="H31" t="str">
        <f t="shared" ref="H31:J31" si="14">H30</f>
        <v>ACT_BND</v>
      </c>
      <c r="I31" t="str">
        <f t="shared" si="14"/>
        <v>UP</v>
      </c>
      <c r="J31">
        <f t="shared" si="14"/>
        <v>1</v>
      </c>
      <c r="K31" s="3">
        <v>2022</v>
      </c>
      <c r="L31" s="3" t="str">
        <f t="shared" si="10"/>
        <v>ELCNUC100</v>
      </c>
      <c r="M31" s="3">
        <v>0</v>
      </c>
      <c r="N31" s="3">
        <v>0</v>
      </c>
      <c r="O31" s="3">
        <v>0</v>
      </c>
      <c r="P31" s="3">
        <v>0</v>
      </c>
      <c r="Q31" s="4">
        <v>296.109629553636</v>
      </c>
      <c r="R31" s="3">
        <v>0</v>
      </c>
      <c r="S31" s="4">
        <v>18.2977893988481</v>
      </c>
    </row>
    <row r="32" spans="7:19">
      <c r="G32" s="1" t="s">
        <v>76</v>
      </c>
      <c r="H32" t="str">
        <f t="shared" ref="H32:J32" si="15">H31</f>
        <v>ACT_BND</v>
      </c>
      <c r="I32" t="str">
        <f t="shared" si="15"/>
        <v>UP</v>
      </c>
      <c r="J32">
        <f t="shared" si="15"/>
        <v>1</v>
      </c>
      <c r="K32" s="3">
        <v>2022</v>
      </c>
      <c r="L32" s="3" t="str">
        <f t="shared" si="10"/>
        <v>ELCSOL00</v>
      </c>
      <c r="M32" s="4">
        <v>10.102616774658</v>
      </c>
      <c r="N32" s="4">
        <v>1.58742640681065</v>
      </c>
      <c r="O32" s="4">
        <v>0.536462563354932</v>
      </c>
      <c r="P32" s="4">
        <v>0.0624555833693305</v>
      </c>
      <c r="Q32" s="4">
        <v>28.7668888696904</v>
      </c>
      <c r="R32" s="4">
        <v>0.10631580611951</v>
      </c>
      <c r="S32" s="4">
        <v>0.0193174282901368</v>
      </c>
    </row>
    <row r="33" spans="7:19">
      <c r="G33" s="1" t="s">
        <v>76</v>
      </c>
      <c r="H33" t="str">
        <f t="shared" ref="H33:J33" si="16">H32</f>
        <v>ACT_BND</v>
      </c>
      <c r="I33" t="str">
        <f t="shared" si="16"/>
        <v>UP</v>
      </c>
      <c r="J33">
        <f t="shared" si="16"/>
        <v>1</v>
      </c>
      <c r="K33" s="3">
        <v>2022</v>
      </c>
      <c r="L33" s="3" t="str">
        <f t="shared" si="10"/>
        <v>ELCWIN00</v>
      </c>
      <c r="M33" s="4">
        <v>36.5776192944564</v>
      </c>
      <c r="N33" s="4">
        <v>7.31959329709503</v>
      </c>
      <c r="O33" s="4">
        <v>2.41754763282937</v>
      </c>
      <c r="P33" s="4">
        <v>1.93442183189345</v>
      </c>
      <c r="Q33" s="4">
        <v>64.3795901367891</v>
      </c>
      <c r="R33" s="4">
        <v>51.5584317134629</v>
      </c>
      <c r="S33" s="4">
        <v>16.0254301580274</v>
      </c>
    </row>
    <row r="34" spans="7:19">
      <c r="G34" s="1" t="s">
        <v>76</v>
      </c>
      <c r="H34" t="str">
        <f t="shared" ref="H34:J34" si="17">H33</f>
        <v>ACT_BND</v>
      </c>
      <c r="I34" t="str">
        <f t="shared" si="17"/>
        <v>UP</v>
      </c>
      <c r="J34">
        <f t="shared" si="17"/>
        <v>1</v>
      </c>
      <c r="K34" s="3">
        <v>2022</v>
      </c>
      <c r="L34" s="3" t="str">
        <f t="shared" si="10"/>
        <v>ELCWOO00</v>
      </c>
      <c r="M34" s="4">
        <v>6.9772656587473</v>
      </c>
      <c r="N34" s="4">
        <v>19.8851847402232</v>
      </c>
      <c r="O34" s="4">
        <v>0.923761913606912</v>
      </c>
      <c r="P34" s="4">
        <v>0.283107748740101</v>
      </c>
      <c r="Q34" s="4">
        <v>3.85653794096472</v>
      </c>
      <c r="R34" s="4">
        <v>5.73288563354932</v>
      </c>
      <c r="S34" s="4">
        <v>2.11144785457163</v>
      </c>
    </row>
    <row r="35" spans="7:19">
      <c r="G35" s="1" t="s">
        <v>76</v>
      </c>
      <c r="H35" t="str">
        <f t="shared" ref="H35:J35" si="18">H34</f>
        <v>ACT_BND</v>
      </c>
      <c r="I35" t="str">
        <f t="shared" si="18"/>
        <v>UP</v>
      </c>
      <c r="J35">
        <f t="shared" si="18"/>
        <v>1</v>
      </c>
      <c r="K35" s="3">
        <v>2023</v>
      </c>
      <c r="L35" s="3" t="str">
        <f t="shared" si="10"/>
        <v>ELCCOH00</v>
      </c>
      <c r="M35" s="4">
        <v>25.8261475665947</v>
      </c>
      <c r="N35" s="3">
        <v>0</v>
      </c>
      <c r="O35" s="4">
        <v>24.2505798812095</v>
      </c>
      <c r="P35" s="3">
        <v>0</v>
      </c>
      <c r="Q35" s="3">
        <v>0</v>
      </c>
      <c r="R35" s="3">
        <v>0</v>
      </c>
      <c r="S35" s="4">
        <v>20.6576806443485</v>
      </c>
    </row>
    <row r="36" spans="7:19">
      <c r="G36" s="1" t="s">
        <v>76</v>
      </c>
      <c r="H36" t="str">
        <f t="shared" ref="H36:J36" si="19">H35</f>
        <v>ACT_BND</v>
      </c>
      <c r="I36" t="str">
        <f t="shared" si="19"/>
        <v>UP</v>
      </c>
      <c r="J36">
        <f t="shared" si="19"/>
        <v>1</v>
      </c>
      <c r="K36" s="3">
        <v>2023</v>
      </c>
      <c r="L36" s="3" t="str">
        <f t="shared" si="10"/>
        <v>ELCGAS00</v>
      </c>
      <c r="M36" s="4">
        <v>237.103829157667</v>
      </c>
      <c r="N36" s="4">
        <v>7.52343561285097</v>
      </c>
      <c r="O36" s="4">
        <v>44.1298680345572</v>
      </c>
      <c r="P36" s="4">
        <v>0.636021790136789</v>
      </c>
      <c r="Q36" s="4">
        <v>48.0959336573074</v>
      </c>
      <c r="R36" s="4">
        <v>1.26480630201584</v>
      </c>
      <c r="S36" s="4">
        <v>12.3573174395248</v>
      </c>
    </row>
    <row r="37" spans="7:19">
      <c r="G37" s="1" t="s">
        <v>76</v>
      </c>
      <c r="H37" t="str">
        <f t="shared" ref="H37:J37" si="20">H36</f>
        <v>ACT_BND</v>
      </c>
      <c r="I37" t="str">
        <f t="shared" si="20"/>
        <v>UP</v>
      </c>
      <c r="J37">
        <f t="shared" si="20"/>
        <v>1</v>
      </c>
      <c r="K37" s="3">
        <v>2023</v>
      </c>
      <c r="L37" s="3" t="str">
        <f t="shared" si="10"/>
        <v>ELCHFO00</v>
      </c>
      <c r="M37" s="4">
        <v>0.056366090712743</v>
      </c>
      <c r="N37" s="4">
        <v>0.855525685349172</v>
      </c>
      <c r="O37" s="4">
        <v>0.00367049676025918</v>
      </c>
      <c r="P37" s="4">
        <v>0.0588257019438445</v>
      </c>
      <c r="Q37" s="4">
        <v>0.306237365010799</v>
      </c>
      <c r="R37" s="4">
        <v>2.26188707955364</v>
      </c>
      <c r="S37" s="4">
        <v>0.839388700107991</v>
      </c>
    </row>
    <row r="38" spans="7:19">
      <c r="G38" s="1" t="s">
        <v>76</v>
      </c>
      <c r="H38" t="str">
        <f t="shared" ref="H38:J38" si="21">H37</f>
        <v>ACT_BND</v>
      </c>
      <c r="I38" t="str">
        <f t="shared" si="21"/>
        <v>UP</v>
      </c>
      <c r="J38">
        <f t="shared" si="21"/>
        <v>1</v>
      </c>
      <c r="K38" s="3">
        <v>2023</v>
      </c>
      <c r="L38" s="3" t="str">
        <f t="shared" si="10"/>
        <v>ELCHYD00</v>
      </c>
      <c r="M38" s="4">
        <v>5.94339444924406</v>
      </c>
      <c r="N38" s="4">
        <v>217.625714568754</v>
      </c>
      <c r="O38" s="4">
        <v>14.4600642944564</v>
      </c>
      <c r="P38" s="4">
        <v>107.88204236861</v>
      </c>
      <c r="Q38" s="4">
        <v>131.031810691145</v>
      </c>
      <c r="R38" s="4">
        <v>708.000137508999</v>
      </c>
      <c r="S38" s="4">
        <v>173.131569665947</v>
      </c>
    </row>
    <row r="39" spans="7:19">
      <c r="G39" s="1" t="s">
        <v>76</v>
      </c>
      <c r="H39" t="str">
        <f t="shared" ref="H39:J39" si="22">H38</f>
        <v>ACT_BND</v>
      </c>
      <c r="I39" t="str">
        <f t="shared" si="22"/>
        <v>UP</v>
      </c>
      <c r="J39">
        <f t="shared" si="22"/>
        <v>1</v>
      </c>
      <c r="K39" s="3">
        <v>2023</v>
      </c>
      <c r="L39" s="3" t="str">
        <f t="shared" si="10"/>
        <v>ELCNUC100</v>
      </c>
      <c r="M39" s="3">
        <v>0</v>
      </c>
      <c r="N39" s="3">
        <v>0</v>
      </c>
      <c r="O39" s="3">
        <v>0</v>
      </c>
      <c r="P39" s="3">
        <v>0</v>
      </c>
      <c r="Q39" s="4">
        <v>280.396604031677</v>
      </c>
      <c r="R39" s="3">
        <v>0</v>
      </c>
      <c r="S39" s="4">
        <v>18.1339360655148</v>
      </c>
    </row>
    <row r="40" spans="7:19">
      <c r="G40" s="1" t="s">
        <v>76</v>
      </c>
      <c r="H40" t="str">
        <f t="shared" ref="H40:J40" si="23">H39</f>
        <v>ACT_BND</v>
      </c>
      <c r="I40" t="str">
        <f t="shared" si="23"/>
        <v>UP</v>
      </c>
      <c r="J40">
        <f t="shared" si="23"/>
        <v>1</v>
      </c>
      <c r="K40" s="3">
        <v>2023</v>
      </c>
      <c r="L40" s="3" t="str">
        <f t="shared" si="10"/>
        <v>ELCSOL00</v>
      </c>
      <c r="M40" s="4">
        <v>10.4562128545716</v>
      </c>
      <c r="N40" s="4">
        <v>1.58787440330814</v>
      </c>
      <c r="O40" s="4">
        <v>0.536462563354932</v>
      </c>
      <c r="P40" s="4">
        <v>0.0624555833693305</v>
      </c>
      <c r="Q40" s="4">
        <v>29.0888871562275</v>
      </c>
      <c r="R40" s="4">
        <v>0.10631580611951</v>
      </c>
      <c r="S40" s="4">
        <v>0.0193174282901368</v>
      </c>
    </row>
    <row r="41" spans="7:19">
      <c r="G41" s="1" t="s">
        <v>76</v>
      </c>
      <c r="H41" t="str">
        <f t="shared" ref="H41:J41" si="24">H40</f>
        <v>ACT_BND</v>
      </c>
      <c r="I41" t="str">
        <f t="shared" si="24"/>
        <v>UP</v>
      </c>
      <c r="J41">
        <f t="shared" si="24"/>
        <v>1</v>
      </c>
      <c r="K41" s="3">
        <v>2023</v>
      </c>
      <c r="L41" s="3" t="str">
        <f t="shared" si="10"/>
        <v>ELCWIN00</v>
      </c>
      <c r="M41" s="4">
        <v>36.5776192944564</v>
      </c>
      <c r="N41" s="4">
        <v>7.31959329709503</v>
      </c>
      <c r="O41" s="4">
        <v>2.63848265766739</v>
      </c>
      <c r="P41" s="4">
        <v>1.9364113174946</v>
      </c>
      <c r="Q41" s="4">
        <v>65.2624798056156</v>
      </c>
      <c r="R41" s="4">
        <v>51.5584317134629</v>
      </c>
      <c r="S41" s="4">
        <v>16.0126469938805</v>
      </c>
    </row>
    <row r="42" spans="7:19">
      <c r="G42" s="1" t="s">
        <v>76</v>
      </c>
      <c r="H42" t="str">
        <f t="shared" ref="H42:J42" si="25">H41</f>
        <v>ACT_BND</v>
      </c>
      <c r="I42" t="str">
        <f t="shared" si="25"/>
        <v>UP</v>
      </c>
      <c r="J42">
        <f t="shared" si="25"/>
        <v>1</v>
      </c>
      <c r="K42" s="3">
        <v>2023</v>
      </c>
      <c r="L42" s="3" t="str">
        <f t="shared" si="10"/>
        <v>ELCWOO00</v>
      </c>
      <c r="M42" s="4">
        <v>6.5568286537077</v>
      </c>
      <c r="N42" s="4">
        <v>16.5878704741289</v>
      </c>
      <c r="O42" s="4">
        <v>1.03718521418287</v>
      </c>
      <c r="P42" s="4">
        <v>0.224409071418287</v>
      </c>
      <c r="Q42" s="4">
        <v>5.85312816774658</v>
      </c>
      <c r="R42" s="4">
        <v>5.71294923326134</v>
      </c>
      <c r="S42" s="4">
        <v>1.73393633431965</v>
      </c>
    </row>
    <row r="43" spans="7:19">
      <c r="G43" s="1" t="s">
        <v>76</v>
      </c>
      <c r="H43" t="str">
        <f t="shared" ref="H43:J43" si="26">H42</f>
        <v>ACT_BND</v>
      </c>
      <c r="I43" t="str">
        <f t="shared" si="26"/>
        <v>UP</v>
      </c>
      <c r="J43">
        <f t="shared" si="26"/>
        <v>1</v>
      </c>
      <c r="K43" s="3">
        <v>2024</v>
      </c>
      <c r="L43" s="3" t="str">
        <f t="shared" si="10"/>
        <v>ELCCOH00</v>
      </c>
      <c r="M43" s="3">
        <v>0</v>
      </c>
      <c r="N43" s="3">
        <v>0</v>
      </c>
      <c r="O43" s="4">
        <v>21.7380342692585</v>
      </c>
      <c r="P43" s="3">
        <v>0</v>
      </c>
      <c r="Q43" s="3">
        <v>0</v>
      </c>
      <c r="R43" s="3">
        <v>0</v>
      </c>
      <c r="S43" s="4">
        <v>19.0088279985601</v>
      </c>
    </row>
    <row r="44" spans="7:19">
      <c r="G44" s="1" t="s">
        <v>76</v>
      </c>
      <c r="H44" t="str">
        <f t="shared" ref="H44:J44" si="27">H43</f>
        <v>ACT_BND</v>
      </c>
      <c r="I44" t="str">
        <f t="shared" si="27"/>
        <v>UP</v>
      </c>
      <c r="J44">
        <f t="shared" si="27"/>
        <v>1</v>
      </c>
      <c r="K44" s="3">
        <v>2024</v>
      </c>
      <c r="L44" s="3" t="str">
        <f t="shared" si="10"/>
        <v>ELCGAS00</v>
      </c>
      <c r="M44" s="4">
        <v>267.414604319654</v>
      </c>
      <c r="N44" s="4">
        <v>8.28774627033837</v>
      </c>
      <c r="O44" s="4">
        <v>41.4008535277178</v>
      </c>
      <c r="P44" s="4">
        <v>0.57260965262779</v>
      </c>
      <c r="Q44" s="4">
        <v>51.5535565514759</v>
      </c>
      <c r="R44" s="4">
        <v>2.14169653671706</v>
      </c>
      <c r="S44" s="4">
        <v>13.7397589902808</v>
      </c>
    </row>
    <row r="45" spans="7:19">
      <c r="G45" s="1" t="s">
        <v>76</v>
      </c>
      <c r="H45" t="str">
        <f t="shared" ref="H45:J45" si="28">H44</f>
        <v>ACT_BND</v>
      </c>
      <c r="I45" t="str">
        <f t="shared" si="28"/>
        <v>UP</v>
      </c>
      <c r="J45">
        <f t="shared" si="28"/>
        <v>1</v>
      </c>
      <c r="K45" s="3">
        <v>2024</v>
      </c>
      <c r="L45" s="3" t="str">
        <f t="shared" si="10"/>
        <v>ELCHFO00</v>
      </c>
      <c r="M45" s="4">
        <v>0.0507294816414687</v>
      </c>
      <c r="N45" s="4">
        <v>0.916932408927286</v>
      </c>
      <c r="O45" s="4">
        <v>0.00330344708423326</v>
      </c>
      <c r="P45" s="4">
        <v>0.05294313174946</v>
      </c>
      <c r="Q45" s="4">
        <v>0.275613628509719</v>
      </c>
      <c r="R45" s="4">
        <v>2.2949827800576</v>
      </c>
      <c r="S45" s="4">
        <v>0.7673251912527</v>
      </c>
    </row>
    <row r="46" spans="7:19">
      <c r="G46" s="1" t="s">
        <v>76</v>
      </c>
      <c r="H46" t="str">
        <f t="shared" ref="H46:J46" si="29">H45</f>
        <v>ACT_BND</v>
      </c>
      <c r="I46" t="str">
        <f t="shared" si="29"/>
        <v>UP</v>
      </c>
      <c r="J46">
        <f t="shared" si="29"/>
        <v>1</v>
      </c>
      <c r="K46" s="3">
        <v>2024</v>
      </c>
      <c r="L46" s="3" t="str">
        <f t="shared" si="10"/>
        <v>ELCHYD00</v>
      </c>
      <c r="M46" s="4">
        <v>5.94339444924406</v>
      </c>
      <c r="N46" s="4">
        <v>217.026807311015</v>
      </c>
      <c r="O46" s="4">
        <v>11.4818187724982</v>
      </c>
      <c r="P46" s="4">
        <v>110.036843808495</v>
      </c>
      <c r="Q46" s="4">
        <v>133.226776565875</v>
      </c>
      <c r="R46" s="4">
        <v>720.880264218863</v>
      </c>
      <c r="S46" s="4">
        <v>174.330246444204</v>
      </c>
    </row>
    <row r="47" spans="7:19">
      <c r="G47" s="1" t="s">
        <v>76</v>
      </c>
      <c r="H47" t="str">
        <f t="shared" ref="H47:J47" si="30">H46</f>
        <v>ACT_BND</v>
      </c>
      <c r="I47" t="str">
        <f t="shared" si="30"/>
        <v>UP</v>
      </c>
      <c r="J47">
        <f t="shared" si="30"/>
        <v>1</v>
      </c>
      <c r="K47" s="3">
        <v>2024</v>
      </c>
      <c r="L47" s="3" t="str">
        <f t="shared" si="10"/>
        <v>ELCNUC100</v>
      </c>
      <c r="M47" s="3">
        <v>0</v>
      </c>
      <c r="N47" s="3">
        <v>0</v>
      </c>
      <c r="O47" s="3">
        <v>0</v>
      </c>
      <c r="P47" s="3">
        <v>0</v>
      </c>
      <c r="Q47" s="4">
        <v>290.906123938085</v>
      </c>
      <c r="R47" s="3">
        <v>0</v>
      </c>
      <c r="S47" s="4">
        <v>18.7969888444924</v>
      </c>
    </row>
    <row r="48" spans="7:19">
      <c r="G48" s="1" t="s">
        <v>76</v>
      </c>
      <c r="H48" t="str">
        <f t="shared" ref="H48:J48" si="31">H47</f>
        <v>ACT_BND</v>
      </c>
      <c r="I48" t="str">
        <f t="shared" si="31"/>
        <v>UP</v>
      </c>
      <c r="J48">
        <f t="shared" si="31"/>
        <v>1</v>
      </c>
      <c r="K48" s="3">
        <v>2024</v>
      </c>
      <c r="L48" s="3" t="str">
        <f t="shared" si="10"/>
        <v>ELCSOL00</v>
      </c>
      <c r="M48" s="4">
        <v>10.4562128545716</v>
      </c>
      <c r="N48" s="4">
        <v>1.80265959191145</v>
      </c>
      <c r="O48" s="4">
        <v>0.536462563354932</v>
      </c>
      <c r="P48" s="4">
        <v>0.0624555833693305</v>
      </c>
      <c r="Q48" s="4">
        <v>29.4108854391649</v>
      </c>
      <c r="R48" s="4">
        <v>0.10631580611951</v>
      </c>
      <c r="S48" s="4">
        <v>0.0193174282901368</v>
      </c>
    </row>
    <row r="49" spans="7:19">
      <c r="G49" s="1" t="s">
        <v>76</v>
      </c>
      <c r="H49" t="str">
        <f t="shared" ref="H49:J49" si="32">H48</f>
        <v>ACT_BND</v>
      </c>
      <c r="I49" t="str">
        <f t="shared" si="32"/>
        <v>UP</v>
      </c>
      <c r="J49">
        <f t="shared" si="32"/>
        <v>1</v>
      </c>
      <c r="K49" s="3">
        <v>2024</v>
      </c>
      <c r="L49" s="3" t="str">
        <f t="shared" si="10"/>
        <v>ELCWIN00</v>
      </c>
      <c r="M49" s="4">
        <v>36.5776192944564</v>
      </c>
      <c r="N49" s="4">
        <v>7.28295801980921</v>
      </c>
      <c r="O49" s="4">
        <v>20.3394644816415</v>
      </c>
      <c r="P49" s="4">
        <v>1.9470059524838</v>
      </c>
      <c r="Q49" s="4">
        <v>67.0751448884089</v>
      </c>
      <c r="R49" s="4">
        <v>53.9221041396688</v>
      </c>
      <c r="S49" s="4">
        <v>16.0352004964003</v>
      </c>
    </row>
    <row r="50" spans="7:19">
      <c r="G50" s="1" t="s">
        <v>76</v>
      </c>
      <c r="H50" t="str">
        <f t="shared" ref="H50:J50" si="33">H49</f>
        <v>ACT_BND</v>
      </c>
      <c r="I50" t="str">
        <f t="shared" si="33"/>
        <v>UP</v>
      </c>
      <c r="J50">
        <f t="shared" si="33"/>
        <v>1</v>
      </c>
      <c r="K50" s="3">
        <v>2024</v>
      </c>
      <c r="L50" s="3" t="str">
        <f t="shared" si="10"/>
        <v>ELCWOO00</v>
      </c>
      <c r="M50" s="4">
        <v>6.55865600431965</v>
      </c>
      <c r="N50" s="4">
        <v>15.1264497012023</v>
      </c>
      <c r="O50" s="4">
        <v>0.773216760979122</v>
      </c>
      <c r="P50" s="4">
        <v>0.277930136357091</v>
      </c>
      <c r="Q50" s="4">
        <v>5.68045278257739</v>
      </c>
      <c r="R50" s="4">
        <v>5.8634363462923</v>
      </c>
      <c r="S50" s="4">
        <v>1.99774269240821</v>
      </c>
    </row>
    <row r="51" spans="7:19">
      <c r="G51" s="1" t="s">
        <v>76</v>
      </c>
      <c r="H51" t="str">
        <f t="shared" ref="H51:J51" si="34">H50</f>
        <v>ACT_BND</v>
      </c>
      <c r="I51" t="str">
        <f t="shared" si="34"/>
        <v>UP</v>
      </c>
      <c r="J51">
        <f t="shared" si="34"/>
        <v>1</v>
      </c>
      <c r="K51" s="3">
        <v>2025</v>
      </c>
      <c r="L51" s="3" t="str">
        <f t="shared" si="10"/>
        <v>ELCCOH00</v>
      </c>
      <c r="M51" s="3">
        <v>0</v>
      </c>
      <c r="N51" s="3">
        <v>0</v>
      </c>
      <c r="O51" s="4">
        <v>12.9791792656587</v>
      </c>
      <c r="P51" s="3">
        <v>0</v>
      </c>
      <c r="Q51" s="3">
        <v>0</v>
      </c>
      <c r="R51" s="3">
        <v>0</v>
      </c>
      <c r="S51" s="4">
        <v>16.2952397408207</v>
      </c>
    </row>
    <row r="52" spans="7:19">
      <c r="G52" s="1" t="s">
        <v>76</v>
      </c>
      <c r="H52" t="str">
        <f t="shared" ref="H52:J52" si="35">H51</f>
        <v>ACT_BND</v>
      </c>
      <c r="I52" t="str">
        <f t="shared" si="35"/>
        <v>UP</v>
      </c>
      <c r="J52">
        <f t="shared" si="35"/>
        <v>1</v>
      </c>
      <c r="K52" s="3">
        <v>2025</v>
      </c>
      <c r="L52" s="3" t="str">
        <f t="shared" si="10"/>
        <v>ELCGAS00</v>
      </c>
      <c r="M52" s="4">
        <v>275.917954967603</v>
      </c>
      <c r="N52" s="4">
        <v>9.70613735421166</v>
      </c>
      <c r="O52" s="4">
        <v>44.1177731101512</v>
      </c>
      <c r="P52" s="4">
        <v>0.636725663066955</v>
      </c>
      <c r="Q52" s="4">
        <v>41.542907199424</v>
      </c>
      <c r="R52" s="3">
        <v>0</v>
      </c>
      <c r="S52" s="4">
        <v>11.552481299496</v>
      </c>
    </row>
    <row r="53" spans="7:19">
      <c r="G53" s="1" t="s">
        <v>76</v>
      </c>
      <c r="H53" t="str">
        <f t="shared" ref="H53:J53" si="36">H52</f>
        <v>ACT_BND</v>
      </c>
      <c r="I53" t="str">
        <f t="shared" si="36"/>
        <v>UP</v>
      </c>
      <c r="J53">
        <f t="shared" si="36"/>
        <v>1</v>
      </c>
      <c r="K53" s="3">
        <v>2025</v>
      </c>
      <c r="L53" s="3" t="str">
        <f t="shared" si="10"/>
        <v>ELCHFO00</v>
      </c>
      <c r="M53" s="4">
        <v>0.056366090712743</v>
      </c>
      <c r="N53" s="4">
        <v>0.711234128293737</v>
      </c>
      <c r="O53" s="3">
        <v>0</v>
      </c>
      <c r="P53" s="4">
        <v>0.0588257019438445</v>
      </c>
      <c r="Q53" s="4">
        <v>0.293750107991361</v>
      </c>
      <c r="R53" s="4">
        <v>1.99972699784017</v>
      </c>
      <c r="S53" s="4">
        <v>0.822328956587473</v>
      </c>
    </row>
    <row r="54" spans="7:19">
      <c r="G54" s="1" t="s">
        <v>76</v>
      </c>
      <c r="H54" t="str">
        <f t="shared" ref="H54:J54" si="37">H53</f>
        <v>ACT_BND</v>
      </c>
      <c r="I54" t="str">
        <f t="shared" si="37"/>
        <v>UP</v>
      </c>
      <c r="J54">
        <f t="shared" si="37"/>
        <v>1</v>
      </c>
      <c r="K54" s="3">
        <v>2025</v>
      </c>
      <c r="L54" s="3" t="str">
        <f t="shared" si="10"/>
        <v>ELCHYD00</v>
      </c>
      <c r="M54" s="4">
        <v>5.94339444924406</v>
      </c>
      <c r="N54" s="4">
        <v>231.108834513319</v>
      </c>
      <c r="O54" s="4">
        <v>14.7755807703384</v>
      </c>
      <c r="P54" s="4">
        <v>109.706874442045</v>
      </c>
      <c r="Q54" s="4">
        <v>128.882856047516</v>
      </c>
      <c r="R54" s="4">
        <v>786.96498812095</v>
      </c>
      <c r="S54" s="3">
        <v>174.5643577473</v>
      </c>
    </row>
    <row r="55" spans="7:19">
      <c r="G55" s="1" t="s">
        <v>76</v>
      </c>
      <c r="H55" t="str">
        <f t="shared" ref="H55:J55" si="38">H54</f>
        <v>ACT_BND</v>
      </c>
      <c r="I55" t="str">
        <f t="shared" si="38"/>
        <v>UP</v>
      </c>
      <c r="J55">
        <f t="shared" si="38"/>
        <v>1</v>
      </c>
      <c r="K55" s="3">
        <v>2025</v>
      </c>
      <c r="L55" s="3" t="str">
        <f t="shared" si="10"/>
        <v>ELCNUC100</v>
      </c>
      <c r="M55" s="3">
        <v>0</v>
      </c>
      <c r="N55" s="3">
        <v>0</v>
      </c>
      <c r="O55" s="3">
        <v>0</v>
      </c>
      <c r="P55" s="3">
        <v>0</v>
      </c>
      <c r="Q55" s="4">
        <v>265.344962275018</v>
      </c>
      <c r="R55" s="3">
        <v>0</v>
      </c>
      <c r="S55" s="4">
        <v>17.7053412455004</v>
      </c>
    </row>
    <row r="56" spans="7:19">
      <c r="G56" s="1" t="s">
        <v>76</v>
      </c>
      <c r="H56" t="str">
        <f t="shared" ref="H56:J56" si="39">H55</f>
        <v>ACT_BND</v>
      </c>
      <c r="I56" t="str">
        <f t="shared" si="39"/>
        <v>UP</v>
      </c>
      <c r="J56">
        <f t="shared" si="39"/>
        <v>1</v>
      </c>
      <c r="K56" s="3">
        <v>2025</v>
      </c>
      <c r="L56" s="3" t="str">
        <f t="shared" si="10"/>
        <v>ELCSOL00</v>
      </c>
      <c r="M56" s="4">
        <v>10.5786114974802</v>
      </c>
      <c r="N56" s="4">
        <v>2.48783411412167</v>
      </c>
      <c r="O56" s="4">
        <v>0.536462563354932</v>
      </c>
      <c r="P56" s="4">
        <v>0.0624555833693305</v>
      </c>
      <c r="Q56" s="4">
        <v>29.7328837257019</v>
      </c>
      <c r="R56" s="4">
        <v>0.10631580611951</v>
      </c>
      <c r="S56" s="4">
        <v>0.191638464301656</v>
      </c>
    </row>
    <row r="57" spans="7:19">
      <c r="G57" s="1" t="s">
        <v>76</v>
      </c>
      <c r="H57" t="str">
        <f t="shared" ref="H57:J57" si="40">H56</f>
        <v>ACT_BND</v>
      </c>
      <c r="I57" t="str">
        <f t="shared" si="40"/>
        <v>UP</v>
      </c>
      <c r="J57">
        <f t="shared" si="40"/>
        <v>1</v>
      </c>
      <c r="K57" s="3">
        <v>2025</v>
      </c>
      <c r="L57" s="3" t="str">
        <f t="shared" si="10"/>
        <v>ELCWIN00</v>
      </c>
      <c r="M57" s="4">
        <v>36.5776192944564</v>
      </c>
      <c r="N57" s="4">
        <v>8.85941402228222</v>
      </c>
      <c r="O57" s="4">
        <v>22.3851767458603</v>
      </c>
      <c r="P57" s="4">
        <v>2.57544672282217</v>
      </c>
      <c r="Q57" s="4">
        <v>64.2704458603312</v>
      </c>
      <c r="R57" s="4">
        <v>54.0402877609791</v>
      </c>
      <c r="S57" s="4">
        <v>16.8365949852412</v>
      </c>
    </row>
    <row r="58" spans="7:19">
      <c r="G58" s="1" t="s">
        <v>76</v>
      </c>
      <c r="H58" t="str">
        <f t="shared" ref="H58:J58" si="41">H57</f>
        <v>ACT_BND</v>
      </c>
      <c r="I58" t="str">
        <f t="shared" si="41"/>
        <v>UP</v>
      </c>
      <c r="J58">
        <f t="shared" si="41"/>
        <v>1</v>
      </c>
      <c r="K58" s="3">
        <v>2025</v>
      </c>
      <c r="L58" s="3" t="str">
        <f t="shared" si="10"/>
        <v>ELCWOO00</v>
      </c>
      <c r="M58" s="4">
        <v>5.72055723182145</v>
      </c>
      <c r="N58" s="4">
        <v>11.7634466794096</v>
      </c>
      <c r="O58" s="4">
        <v>0.969982041396688</v>
      </c>
      <c r="P58" s="4">
        <v>0.259565860655148</v>
      </c>
      <c r="Q58" s="4">
        <v>4.13827826133909</v>
      </c>
      <c r="R58" s="4">
        <v>4.95374949964003</v>
      </c>
      <c r="S58" s="4">
        <v>0.410957685856731</v>
      </c>
    </row>
    <row r="59" spans="7:19">
      <c r="G59" s="1" t="s">
        <v>76</v>
      </c>
      <c r="H59" t="str">
        <f t="shared" ref="H59:J59" si="42">H58</f>
        <v>ACT_BND</v>
      </c>
      <c r="I59" t="str">
        <f t="shared" si="42"/>
        <v>UP</v>
      </c>
      <c r="J59">
        <f t="shared" si="42"/>
        <v>1</v>
      </c>
      <c r="K59" s="3">
        <v>2026</v>
      </c>
      <c r="L59" s="3" t="str">
        <f t="shared" si="10"/>
        <v>ELCCOH00</v>
      </c>
      <c r="M59" s="3">
        <v>0</v>
      </c>
      <c r="N59" s="3">
        <v>0</v>
      </c>
      <c r="O59" s="4">
        <v>12.9791792656587</v>
      </c>
      <c r="P59" s="3">
        <v>0</v>
      </c>
      <c r="Q59" s="3">
        <v>0</v>
      </c>
      <c r="R59" s="3">
        <v>0</v>
      </c>
      <c r="S59" s="4">
        <v>16.2952397408207</v>
      </c>
    </row>
    <row r="60" spans="7:19">
      <c r="G60" s="1" t="s">
        <v>76</v>
      </c>
      <c r="H60" t="str">
        <f t="shared" ref="H60:J60" si="43">H59</f>
        <v>ACT_BND</v>
      </c>
      <c r="I60" t="str">
        <f t="shared" si="43"/>
        <v>UP</v>
      </c>
      <c r="J60">
        <f t="shared" si="43"/>
        <v>1</v>
      </c>
      <c r="K60" s="3">
        <v>2026</v>
      </c>
      <c r="L60" s="3" t="str">
        <f t="shared" si="10"/>
        <v>ELCGAS00</v>
      </c>
      <c r="M60" s="4">
        <v>282.221019726422</v>
      </c>
      <c r="N60" s="4">
        <v>14.7855432393808</v>
      </c>
      <c r="O60" s="4">
        <v>44.2656142548596</v>
      </c>
      <c r="P60" s="4">
        <v>0.636690418646508</v>
      </c>
      <c r="Q60" s="4">
        <v>47.2984292296616</v>
      </c>
      <c r="R60" s="3">
        <v>0</v>
      </c>
      <c r="S60" s="4">
        <v>13.0978540100792</v>
      </c>
    </row>
    <row r="61" spans="7:19">
      <c r="G61" s="1" t="s">
        <v>76</v>
      </c>
      <c r="H61" t="str">
        <f t="shared" ref="H61:J61" si="44">H60</f>
        <v>ACT_BND</v>
      </c>
      <c r="I61" t="str">
        <f t="shared" si="44"/>
        <v>UP</v>
      </c>
      <c r="J61">
        <f t="shared" si="44"/>
        <v>1</v>
      </c>
      <c r="K61" s="3">
        <v>2026</v>
      </c>
      <c r="L61" s="3" t="str">
        <f t="shared" si="10"/>
        <v>ELCHFO00</v>
      </c>
      <c r="M61" s="4">
        <v>0.056366090712743</v>
      </c>
      <c r="N61" s="4">
        <v>0.48554523149748</v>
      </c>
      <c r="O61" s="3">
        <v>0</v>
      </c>
      <c r="P61" s="4">
        <v>0.0588257019438445</v>
      </c>
      <c r="Q61" s="4">
        <v>0.293750107991361</v>
      </c>
      <c r="R61" s="4">
        <v>1.1541252699784</v>
      </c>
      <c r="S61" s="4">
        <v>0.828872114722822</v>
      </c>
    </row>
    <row r="62" spans="7:19">
      <c r="G62" s="1" t="s">
        <v>76</v>
      </c>
      <c r="H62" t="str">
        <f t="shared" ref="H62:J62" si="45">H61</f>
        <v>ACT_BND</v>
      </c>
      <c r="I62" t="str">
        <f t="shared" si="45"/>
        <v>UP</v>
      </c>
      <c r="J62">
        <f t="shared" si="45"/>
        <v>1</v>
      </c>
      <c r="K62" s="3">
        <v>2026</v>
      </c>
      <c r="L62" s="3" t="str">
        <f t="shared" si="10"/>
        <v>ELCHYD00</v>
      </c>
      <c r="M62" s="4">
        <v>5.94339444924406</v>
      </c>
      <c r="N62" s="4">
        <v>230.050555143988</v>
      </c>
      <c r="O62" s="4">
        <v>14.6351817278618</v>
      </c>
      <c r="P62" s="4">
        <v>111.732987580994</v>
      </c>
      <c r="Q62" s="4">
        <v>131.343044168467</v>
      </c>
      <c r="R62" s="4">
        <v>813.69598812095</v>
      </c>
      <c r="S62" s="4">
        <v>174.834293438445</v>
      </c>
    </row>
    <row r="63" spans="7:19">
      <c r="G63" s="1" t="s">
        <v>76</v>
      </c>
      <c r="H63" t="str">
        <f t="shared" ref="H63:J63" si="46">H62</f>
        <v>ACT_BND</v>
      </c>
      <c r="I63" t="str">
        <f t="shared" si="46"/>
        <v>UP</v>
      </c>
      <c r="J63">
        <f t="shared" si="46"/>
        <v>1</v>
      </c>
      <c r="K63" s="3">
        <v>2026</v>
      </c>
      <c r="L63" s="3" t="str">
        <f t="shared" si="10"/>
        <v>ELCNUC100</v>
      </c>
      <c r="M63" s="3">
        <v>0</v>
      </c>
      <c r="N63" s="3">
        <v>0</v>
      </c>
      <c r="O63" s="3">
        <v>0</v>
      </c>
      <c r="P63" s="3">
        <v>0</v>
      </c>
      <c r="Q63" s="4">
        <v>254.838922462203</v>
      </c>
      <c r="R63" s="3">
        <v>0</v>
      </c>
      <c r="S63" s="4">
        <v>18.103110399568</v>
      </c>
    </row>
    <row r="64" spans="7:19">
      <c r="G64" s="1" t="s">
        <v>76</v>
      </c>
      <c r="H64" t="str">
        <f t="shared" ref="H64:J64" si="47">H63</f>
        <v>ACT_BND</v>
      </c>
      <c r="I64" t="str">
        <f t="shared" si="47"/>
        <v>UP</v>
      </c>
      <c r="J64">
        <f t="shared" si="47"/>
        <v>1</v>
      </c>
      <c r="K64" s="3">
        <v>2026</v>
      </c>
      <c r="L64" s="3" t="str">
        <f t="shared" si="10"/>
        <v>ELCSOL00</v>
      </c>
      <c r="M64" s="4">
        <v>10.7010101403888</v>
      </c>
      <c r="N64" s="4">
        <v>2.85977427665587</v>
      </c>
      <c r="O64" s="4">
        <v>0.581207312455004</v>
      </c>
      <c r="P64" s="4">
        <v>0.0785622614470842</v>
      </c>
      <c r="Q64" s="4">
        <v>30.0548820086393</v>
      </c>
      <c r="R64" s="4">
        <v>0.14826980212383</v>
      </c>
      <c r="S64" s="4">
        <v>0.209275083992081</v>
      </c>
    </row>
    <row r="65" spans="7:19">
      <c r="G65" s="1" t="s">
        <v>76</v>
      </c>
      <c r="H65" t="str">
        <f t="shared" ref="H65:J65" si="48">H64</f>
        <v>ACT_BND</v>
      </c>
      <c r="I65" t="str">
        <f t="shared" si="48"/>
        <v>UP</v>
      </c>
      <c r="J65">
        <f t="shared" si="48"/>
        <v>1</v>
      </c>
      <c r="K65" s="3">
        <v>2026</v>
      </c>
      <c r="L65" s="3" t="str">
        <f t="shared" si="10"/>
        <v>ELCWIN00</v>
      </c>
      <c r="M65" s="4">
        <v>38.7722764578834</v>
      </c>
      <c r="N65" s="4">
        <v>9.39226158210943</v>
      </c>
      <c r="O65" s="4">
        <v>25.8870557523398</v>
      </c>
      <c r="P65" s="4">
        <v>2.85015049856012</v>
      </c>
      <c r="Q65" s="4">
        <v>73.262307199424</v>
      </c>
      <c r="R65" s="3">
        <v>58.57215687545</v>
      </c>
      <c r="S65" s="4">
        <v>17.4218919902808</v>
      </c>
    </row>
    <row r="66" spans="7:19">
      <c r="G66" s="1" t="s">
        <v>76</v>
      </c>
      <c r="H66" t="str">
        <f t="shared" ref="H66:J66" si="49">H65</f>
        <v>ACT_BND</v>
      </c>
      <c r="I66" t="str">
        <f t="shared" si="49"/>
        <v>UP</v>
      </c>
      <c r="J66">
        <f t="shared" si="49"/>
        <v>1</v>
      </c>
      <c r="K66" s="3">
        <v>2026</v>
      </c>
      <c r="L66" s="3" t="str">
        <f t="shared" si="10"/>
        <v>ELCWOO00</v>
      </c>
      <c r="M66" s="4">
        <v>5.4863006299496</v>
      </c>
      <c r="N66" s="4">
        <v>10.582828475162</v>
      </c>
      <c r="O66" s="4">
        <v>0.955132553635709</v>
      </c>
      <c r="P66" s="4">
        <v>0.29003599712023</v>
      </c>
      <c r="Q66" s="4">
        <v>4.86877870410367</v>
      </c>
      <c r="R66" s="4">
        <v>5.45362305975522</v>
      </c>
      <c r="S66" s="4">
        <v>0.578018100831533</v>
      </c>
    </row>
    <row r="67" spans="7:19">
      <c r="G67" s="1" t="s">
        <v>76</v>
      </c>
      <c r="H67" t="str">
        <f t="shared" ref="H67:J67" si="50">H66</f>
        <v>ACT_BND</v>
      </c>
      <c r="I67" t="str">
        <f t="shared" si="50"/>
        <v>UP</v>
      </c>
      <c r="J67">
        <f t="shared" si="50"/>
        <v>1</v>
      </c>
      <c r="K67" s="3">
        <v>2027</v>
      </c>
      <c r="L67" s="3" t="str">
        <f t="shared" si="10"/>
        <v>ELCCOH00</v>
      </c>
      <c r="M67" s="3">
        <v>0</v>
      </c>
      <c r="N67" s="3">
        <v>0</v>
      </c>
      <c r="O67" s="4">
        <v>10.2263066954644</v>
      </c>
      <c r="P67" s="3">
        <v>0</v>
      </c>
      <c r="Q67" s="3">
        <v>0</v>
      </c>
      <c r="R67" s="3">
        <v>0</v>
      </c>
      <c r="S67" s="4">
        <v>16.2952397408207</v>
      </c>
    </row>
    <row r="68" spans="7:19">
      <c r="G68" s="1" t="s">
        <v>76</v>
      </c>
      <c r="H68" t="str">
        <f t="shared" ref="H68:J68" si="51">H67</f>
        <v>ACT_BND</v>
      </c>
      <c r="I68" t="str">
        <f t="shared" si="51"/>
        <v>UP</v>
      </c>
      <c r="J68">
        <f t="shared" si="51"/>
        <v>1</v>
      </c>
      <c r="K68" s="3">
        <v>2027</v>
      </c>
      <c r="L68" s="3" t="str">
        <f t="shared" si="10"/>
        <v>ELCGAS00</v>
      </c>
      <c r="M68" s="4">
        <v>292.931340856731</v>
      </c>
      <c r="N68" s="4">
        <v>18.2767955809935</v>
      </c>
      <c r="O68" s="4">
        <v>46.4166736141109</v>
      </c>
      <c r="P68" s="4">
        <v>0.652176161987041</v>
      </c>
      <c r="Q68" s="4">
        <v>52.9748452843772</v>
      </c>
      <c r="R68" s="3">
        <v>0</v>
      </c>
      <c r="S68" s="3">
        <v>15.49914050036</v>
      </c>
    </row>
    <row r="69" spans="7:19">
      <c r="G69" s="1" t="s">
        <v>76</v>
      </c>
      <c r="H69" t="str">
        <f t="shared" ref="H69:J69" si="52">H68</f>
        <v>ACT_BND</v>
      </c>
      <c r="I69" t="str">
        <f t="shared" si="52"/>
        <v>UP</v>
      </c>
      <c r="J69">
        <f t="shared" si="52"/>
        <v>1</v>
      </c>
      <c r="K69" s="3">
        <v>2027</v>
      </c>
      <c r="L69" s="3" t="str">
        <f t="shared" si="10"/>
        <v>ELCHFO00</v>
      </c>
      <c r="M69" s="4">
        <v>0.056366090712743</v>
      </c>
      <c r="N69" s="4">
        <v>0.416244711087113</v>
      </c>
      <c r="O69" s="3">
        <v>0</v>
      </c>
      <c r="P69" s="4">
        <v>0.0593360619150468</v>
      </c>
      <c r="Q69" s="4">
        <v>0.293750107991361</v>
      </c>
      <c r="R69" s="4">
        <v>1.1541252699784</v>
      </c>
      <c r="S69" s="4">
        <v>0.835383780777538</v>
      </c>
    </row>
    <row r="70" spans="7:19">
      <c r="G70" s="1" t="s">
        <v>76</v>
      </c>
      <c r="H70" t="str">
        <f t="shared" ref="H70:J70" si="53">H69</f>
        <v>ACT_BND</v>
      </c>
      <c r="I70" t="str">
        <f t="shared" si="53"/>
        <v>UP</v>
      </c>
      <c r="J70">
        <f t="shared" si="53"/>
        <v>1</v>
      </c>
      <c r="K70" s="3">
        <v>2027</v>
      </c>
      <c r="L70" s="3" t="str">
        <f t="shared" si="10"/>
        <v>ELCHYD00</v>
      </c>
      <c r="M70" s="4">
        <v>5.94339444924406</v>
      </c>
      <c r="N70" s="4">
        <v>229.750948399208</v>
      </c>
      <c r="O70" s="4">
        <v>14.6152671562275</v>
      </c>
      <c r="P70" s="4">
        <v>117.430948236141</v>
      </c>
      <c r="Q70" s="4">
        <v>132.126211483081</v>
      </c>
      <c r="R70" s="4">
        <v>831.432893448524</v>
      </c>
      <c r="S70" s="4">
        <v>175.058903215263</v>
      </c>
    </row>
    <row r="71" spans="7:19">
      <c r="G71" s="1" t="s">
        <v>76</v>
      </c>
      <c r="H71" t="str">
        <f t="shared" ref="H71:J71" si="54">H70</f>
        <v>ACT_BND</v>
      </c>
      <c r="I71" t="str">
        <f t="shared" si="54"/>
        <v>UP</v>
      </c>
      <c r="J71">
        <f t="shared" si="54"/>
        <v>1</v>
      </c>
      <c r="K71" s="3">
        <v>2027</v>
      </c>
      <c r="L71" s="3" t="str">
        <f t="shared" si="10"/>
        <v>ELCNUC100</v>
      </c>
      <c r="M71" s="3">
        <v>0</v>
      </c>
      <c r="N71" s="3">
        <v>0</v>
      </c>
      <c r="O71" s="3">
        <v>0</v>
      </c>
      <c r="P71" s="3">
        <v>0</v>
      </c>
      <c r="Q71" s="4">
        <v>251.948708531317</v>
      </c>
      <c r="R71" s="3">
        <v>0</v>
      </c>
      <c r="S71" s="4">
        <v>18.4429684485241</v>
      </c>
    </row>
    <row r="72" spans="7:19">
      <c r="G72" s="1" t="s">
        <v>76</v>
      </c>
      <c r="H72" t="str">
        <f t="shared" ref="H72:J72" si="55">H71</f>
        <v>ACT_BND</v>
      </c>
      <c r="I72" t="str">
        <f t="shared" si="55"/>
        <v>UP</v>
      </c>
      <c r="J72">
        <f t="shared" si="55"/>
        <v>1</v>
      </c>
      <c r="K72" s="3">
        <v>2027</v>
      </c>
      <c r="L72" s="3" t="str">
        <f t="shared" si="10"/>
        <v>ELCSOL00</v>
      </c>
      <c r="M72" s="4">
        <v>10.8234087832973</v>
      </c>
      <c r="N72" s="4">
        <v>3.23081655429446</v>
      </c>
      <c r="O72" s="4">
        <v>0.625952061555076</v>
      </c>
      <c r="P72" s="4">
        <v>0.0946689394888409</v>
      </c>
      <c r="Q72" s="4">
        <v>30.3768802951764</v>
      </c>
      <c r="R72" s="4">
        <v>0.190223798164147</v>
      </c>
      <c r="S72" s="4">
        <v>0.226911703671706</v>
      </c>
    </row>
    <row r="73" spans="7:19">
      <c r="G73" s="1" t="s">
        <v>76</v>
      </c>
      <c r="H73" t="str">
        <f t="shared" ref="H73:J73" si="56">H72</f>
        <v>ACT_BND</v>
      </c>
      <c r="I73" t="str">
        <f t="shared" si="56"/>
        <v>UP</v>
      </c>
      <c r="J73">
        <f t="shared" si="56"/>
        <v>1</v>
      </c>
      <c r="K73" s="3">
        <v>2027</v>
      </c>
      <c r="L73" s="3" t="str">
        <f t="shared" si="10"/>
        <v>ELCWIN00</v>
      </c>
      <c r="M73" s="4">
        <v>38.7722764578834</v>
      </c>
      <c r="N73" s="4">
        <v>9.39324888135349</v>
      </c>
      <c r="O73" s="4">
        <v>28.1209310331174</v>
      </c>
      <c r="P73" s="4">
        <v>3.14522381569474</v>
      </c>
      <c r="Q73" s="4">
        <v>77.8676620950324</v>
      </c>
      <c r="R73" s="4">
        <v>63.1040259539237</v>
      </c>
      <c r="S73" s="4">
        <v>17.9988498088553</v>
      </c>
    </row>
    <row r="74" spans="7:19">
      <c r="G74" s="1" t="s">
        <v>76</v>
      </c>
      <c r="H74" t="str">
        <f t="shared" ref="H74:J74" si="57">H73</f>
        <v>ACT_BND</v>
      </c>
      <c r="I74" t="str">
        <f t="shared" si="57"/>
        <v>UP</v>
      </c>
      <c r="J74">
        <f t="shared" si="57"/>
        <v>1</v>
      </c>
      <c r="K74" s="3">
        <v>2027</v>
      </c>
      <c r="L74" s="3" t="str">
        <f t="shared" si="10"/>
        <v>ELCWOO00</v>
      </c>
      <c r="M74" s="4">
        <v>5.26188514038877</v>
      </c>
      <c r="N74" s="4">
        <v>9.73028802807775</v>
      </c>
      <c r="O74" s="4">
        <v>0.963785033477322</v>
      </c>
      <c r="P74" s="4">
        <v>0.281252699784017</v>
      </c>
      <c r="Q74" s="4">
        <v>5.61955569834413</v>
      </c>
      <c r="R74" s="4">
        <v>6.42644929085673</v>
      </c>
      <c r="S74" s="4">
        <v>0.785423607609791</v>
      </c>
    </row>
    <row r="75" spans="7:19">
      <c r="G75" s="1" t="s">
        <v>76</v>
      </c>
      <c r="H75" t="str">
        <f t="shared" ref="H75:J75" si="58">H74</f>
        <v>ACT_BND</v>
      </c>
      <c r="I75" t="str">
        <f t="shared" si="58"/>
        <v>UP</v>
      </c>
      <c r="J75">
        <f t="shared" si="58"/>
        <v>1</v>
      </c>
      <c r="K75" s="3">
        <v>2028</v>
      </c>
      <c r="L75" s="3" t="str">
        <f t="shared" si="10"/>
        <v>ELCCOH00</v>
      </c>
      <c r="M75" s="3">
        <v>0</v>
      </c>
      <c r="N75" s="3">
        <v>0</v>
      </c>
      <c r="O75" s="4">
        <v>10.3418768898488</v>
      </c>
      <c r="P75" s="3">
        <v>0</v>
      </c>
      <c r="Q75" s="3">
        <v>0</v>
      </c>
      <c r="R75" s="3">
        <v>0</v>
      </c>
      <c r="S75" s="4">
        <v>12.1683668466523</v>
      </c>
    </row>
    <row r="76" spans="7:19">
      <c r="G76" s="1" t="s">
        <v>76</v>
      </c>
      <c r="H76" t="str">
        <f t="shared" ref="H76:J76" si="59">H75</f>
        <v>ACT_BND</v>
      </c>
      <c r="I76" t="str">
        <f t="shared" si="59"/>
        <v>UP</v>
      </c>
      <c r="J76">
        <f t="shared" si="59"/>
        <v>1</v>
      </c>
      <c r="K76" s="3">
        <v>2028</v>
      </c>
      <c r="L76" s="3" t="str">
        <f t="shared" si="10"/>
        <v>ELCGAS00</v>
      </c>
      <c r="M76" s="4">
        <v>292.567891612671</v>
      </c>
      <c r="N76" s="4">
        <v>20.8503369834413</v>
      </c>
      <c r="O76" s="4">
        <v>42.582844600432</v>
      </c>
      <c r="P76" s="4">
        <v>0.546218932325414</v>
      </c>
      <c r="Q76" s="4">
        <v>56.9471564794816</v>
      </c>
      <c r="R76" s="4">
        <v>2.25149028077754</v>
      </c>
      <c r="S76" s="4">
        <v>14.9053181418287</v>
      </c>
    </row>
    <row r="77" spans="7:19">
      <c r="G77" s="1" t="s">
        <v>76</v>
      </c>
      <c r="H77" t="str">
        <f t="shared" ref="H77:J77" si="60">H76</f>
        <v>ACT_BND</v>
      </c>
      <c r="I77" t="str">
        <f t="shared" si="60"/>
        <v>UP</v>
      </c>
      <c r="J77">
        <f t="shared" si="60"/>
        <v>1</v>
      </c>
      <c r="K77" s="3">
        <v>2028</v>
      </c>
      <c r="L77" s="3" t="str">
        <f t="shared" si="10"/>
        <v>ELCHFO00</v>
      </c>
      <c r="M77" s="4">
        <v>0.0428185205183585</v>
      </c>
      <c r="N77" s="4">
        <v>0.275622050143988</v>
      </c>
      <c r="O77" s="4">
        <v>0.00187624190064795</v>
      </c>
      <c r="P77" s="4">
        <v>0.0513254381929446</v>
      </c>
      <c r="Q77" s="4">
        <v>0.23306944924406</v>
      </c>
      <c r="R77" s="4">
        <v>1.73820410367171</v>
      </c>
      <c r="S77" s="4">
        <v>1.40051591339093</v>
      </c>
    </row>
    <row r="78" spans="7:19">
      <c r="G78" s="1" t="s">
        <v>76</v>
      </c>
      <c r="H78" t="str">
        <f t="shared" ref="H78:J78" si="61">H77</f>
        <v>ACT_BND</v>
      </c>
      <c r="I78" t="str">
        <f t="shared" si="61"/>
        <v>UP</v>
      </c>
      <c r="J78">
        <f t="shared" si="61"/>
        <v>1</v>
      </c>
      <c r="K78" s="3">
        <v>2028</v>
      </c>
      <c r="L78" s="3" t="str">
        <f t="shared" si="10"/>
        <v>ELCHYD00</v>
      </c>
      <c r="M78" s="4">
        <v>5.94339444924406</v>
      </c>
      <c r="N78" s="4">
        <v>229.76200812923</v>
      </c>
      <c r="O78" s="4">
        <v>14.4991728473722</v>
      </c>
      <c r="P78" s="4">
        <v>118.837886357091</v>
      </c>
      <c r="Q78" s="4">
        <v>132.992200179986</v>
      </c>
      <c r="R78" s="4">
        <v>848.28891612671</v>
      </c>
      <c r="S78" s="4">
        <v>175.386572289057</v>
      </c>
    </row>
    <row r="79" spans="7:19">
      <c r="G79" s="1" t="s">
        <v>76</v>
      </c>
      <c r="H79" t="str">
        <f t="shared" ref="H79:J79" si="62">H78</f>
        <v>ACT_BND</v>
      </c>
      <c r="I79" t="str">
        <f t="shared" si="62"/>
        <v>UP</v>
      </c>
      <c r="J79">
        <f t="shared" si="62"/>
        <v>1</v>
      </c>
      <c r="K79" s="3">
        <v>2028</v>
      </c>
      <c r="L79" s="3" t="str">
        <f t="shared" si="10"/>
        <v>ELCNUC100</v>
      </c>
      <c r="M79" s="3">
        <v>0</v>
      </c>
      <c r="N79" s="3">
        <v>0</v>
      </c>
      <c r="O79" s="3">
        <v>0</v>
      </c>
      <c r="P79" s="3">
        <v>0</v>
      </c>
      <c r="Q79" s="4">
        <v>258.078975413967</v>
      </c>
      <c r="R79" s="3">
        <v>0</v>
      </c>
      <c r="S79" s="4">
        <v>18.8098293736501</v>
      </c>
    </row>
    <row r="80" spans="7:19">
      <c r="G80" s="1" t="s">
        <v>76</v>
      </c>
      <c r="H80" t="str">
        <f t="shared" ref="H80:J80" si="63">H79</f>
        <v>ACT_BND</v>
      </c>
      <c r="I80" t="str">
        <f t="shared" si="63"/>
        <v>UP</v>
      </c>
      <c r="J80">
        <f t="shared" si="63"/>
        <v>1</v>
      </c>
      <c r="K80" s="3">
        <v>2028</v>
      </c>
      <c r="L80" s="3" t="str">
        <f t="shared" si="10"/>
        <v>ELCSOL00</v>
      </c>
      <c r="M80" s="4">
        <v>10.9458074262059</v>
      </c>
      <c r="N80" s="4">
        <v>3.60187709634629</v>
      </c>
      <c r="O80" s="4">
        <v>0.670696811015119</v>
      </c>
      <c r="P80" s="4">
        <v>0.110775617530598</v>
      </c>
      <c r="Q80" s="4">
        <v>30.6988785781137</v>
      </c>
      <c r="R80" s="4">
        <v>0.232177794204464</v>
      </c>
      <c r="S80" s="4">
        <v>0.244548323354932</v>
      </c>
    </row>
    <row r="81" spans="7:19">
      <c r="G81" s="1" t="s">
        <v>76</v>
      </c>
      <c r="H81" t="str">
        <f t="shared" ref="H81:J81" si="64">H80</f>
        <v>ACT_BND</v>
      </c>
      <c r="I81" t="str">
        <f t="shared" si="64"/>
        <v>UP</v>
      </c>
      <c r="J81">
        <f t="shared" si="64"/>
        <v>1</v>
      </c>
      <c r="K81" s="3">
        <v>2028</v>
      </c>
      <c r="L81" s="3" t="str">
        <f t="shared" si="10"/>
        <v>ELCWIN00</v>
      </c>
      <c r="M81" s="4">
        <v>51.0223427645788</v>
      </c>
      <c r="N81" s="4">
        <v>9.39416529924406</v>
      </c>
      <c r="O81" s="4">
        <v>30.3296616234701</v>
      </c>
      <c r="P81" s="4">
        <v>3.41436993016559</v>
      </c>
      <c r="Q81" s="4">
        <v>82.8760462562995</v>
      </c>
      <c r="R81" s="4">
        <v>67.6358950683945</v>
      </c>
      <c r="S81" s="4">
        <v>18.5614010507559</v>
      </c>
    </row>
    <row r="82" spans="7:19">
      <c r="G82" s="1" t="s">
        <v>76</v>
      </c>
      <c r="H82" t="str">
        <f t="shared" ref="H82:J82" si="65">H81</f>
        <v>ACT_BND</v>
      </c>
      <c r="I82" t="str">
        <f t="shared" si="65"/>
        <v>UP</v>
      </c>
      <c r="J82">
        <f t="shared" si="65"/>
        <v>1</v>
      </c>
      <c r="K82" s="3">
        <v>2028</v>
      </c>
      <c r="L82" s="3" t="str">
        <f t="shared" si="10"/>
        <v>ELCWOO00</v>
      </c>
      <c r="M82" s="4">
        <v>4.28368972282217</v>
      </c>
      <c r="N82" s="4">
        <v>9.90736665334773</v>
      </c>
      <c r="O82" s="4">
        <v>0.948699931965443</v>
      </c>
      <c r="P82" s="4">
        <v>0.267657824262059</v>
      </c>
      <c r="Q82" s="4">
        <v>6.12169008279338</v>
      </c>
      <c r="R82" s="4">
        <v>7.97189982361411</v>
      </c>
      <c r="S82" s="4">
        <v>1.04195261696184</v>
      </c>
    </row>
    <row r="83" spans="7:19">
      <c r="G83" s="1" t="s">
        <v>76</v>
      </c>
      <c r="H83" t="str">
        <f t="shared" ref="H83:J83" si="66">H82</f>
        <v>ACT_BND</v>
      </c>
      <c r="I83" t="str">
        <f t="shared" si="66"/>
        <v>UP</v>
      </c>
      <c r="J83">
        <f t="shared" si="66"/>
        <v>1</v>
      </c>
      <c r="K83" s="3">
        <v>2029</v>
      </c>
      <c r="L83" s="3" t="str">
        <f t="shared" si="10"/>
        <v>ELCCOH00</v>
      </c>
      <c r="M83" s="3">
        <v>0</v>
      </c>
      <c r="N83" s="3">
        <v>0</v>
      </c>
      <c r="O83" s="4">
        <v>3.79968941684665</v>
      </c>
      <c r="P83" s="3">
        <v>0</v>
      </c>
      <c r="Q83" s="3">
        <v>0</v>
      </c>
      <c r="R83" s="3">
        <v>0</v>
      </c>
      <c r="S83" s="4">
        <v>9.17824708423326</v>
      </c>
    </row>
    <row r="84" spans="7:19">
      <c r="G84" s="1" t="s">
        <v>76</v>
      </c>
      <c r="H84" t="str">
        <f t="shared" ref="H84:J84" si="67">H83</f>
        <v>ACT_BND</v>
      </c>
      <c r="I84" t="str">
        <f t="shared" si="67"/>
        <v>UP</v>
      </c>
      <c r="J84">
        <f t="shared" si="67"/>
        <v>1</v>
      </c>
      <c r="K84" s="3">
        <v>2029</v>
      </c>
      <c r="L84" s="3" t="str">
        <f t="shared" si="10"/>
        <v>ELCGAS00</v>
      </c>
      <c r="M84" s="4">
        <v>301.612890640749</v>
      </c>
      <c r="N84" s="4">
        <v>27.9505031969762</v>
      </c>
      <c r="O84" s="4">
        <v>47.8026495680346</v>
      </c>
      <c r="P84" s="4">
        <v>0.418986234341253</v>
      </c>
      <c r="Q84" s="4">
        <v>54.3967660547156</v>
      </c>
      <c r="R84" s="4">
        <v>1.4634686825054</v>
      </c>
      <c r="S84" s="4">
        <v>17.2603597848812</v>
      </c>
    </row>
    <row r="85" spans="7:19">
      <c r="G85" s="1" t="s">
        <v>76</v>
      </c>
      <c r="H85" t="str">
        <f t="shared" ref="H85:J85" si="68">H84</f>
        <v>ACT_BND</v>
      </c>
      <c r="I85" t="str">
        <f t="shared" si="68"/>
        <v>UP</v>
      </c>
      <c r="J85">
        <f t="shared" si="68"/>
        <v>1</v>
      </c>
      <c r="K85" s="3">
        <v>2029</v>
      </c>
      <c r="L85" s="3" t="str">
        <f t="shared" si="10"/>
        <v>ELCHFO00</v>
      </c>
      <c r="M85" s="4">
        <v>0.0278320462203024</v>
      </c>
      <c r="N85" s="4">
        <v>0.234666575413967</v>
      </c>
      <c r="O85" s="4">
        <v>0.00121955723542117</v>
      </c>
      <c r="P85" s="4">
        <v>0.0379844096112311</v>
      </c>
      <c r="Q85" s="4">
        <v>0.151495118358531</v>
      </c>
      <c r="R85" s="4">
        <v>1.12983266738661</v>
      </c>
      <c r="S85" s="4">
        <v>0.93822929049676</v>
      </c>
    </row>
    <row r="86" spans="7:19">
      <c r="G86" s="1" t="s">
        <v>76</v>
      </c>
      <c r="H86" t="str">
        <f t="shared" ref="H86:J86" si="69">H85</f>
        <v>ACT_BND</v>
      </c>
      <c r="I86" t="str">
        <f t="shared" si="69"/>
        <v>UP</v>
      </c>
      <c r="J86">
        <f t="shared" si="69"/>
        <v>1</v>
      </c>
      <c r="K86" s="3">
        <v>2029</v>
      </c>
      <c r="L86" s="3" t="str">
        <f t="shared" si="10"/>
        <v>ELCHYD00</v>
      </c>
      <c r="M86" s="4">
        <v>5.94339444924406</v>
      </c>
      <c r="N86" s="4">
        <v>229.853093582073</v>
      </c>
      <c r="O86" s="4">
        <v>14.8731405039597</v>
      </c>
      <c r="P86" s="4">
        <v>133.426103923686</v>
      </c>
      <c r="Q86" s="4">
        <v>133.574862275018</v>
      </c>
      <c r="R86" s="4">
        <v>859.799207703384</v>
      </c>
      <c r="S86" s="4">
        <v>175.839244020158</v>
      </c>
    </row>
    <row r="87" spans="7:19">
      <c r="G87" s="1" t="s">
        <v>76</v>
      </c>
      <c r="H87" t="str">
        <f t="shared" ref="H87:J87" si="70">H86</f>
        <v>ACT_BND</v>
      </c>
      <c r="I87" t="str">
        <f t="shared" si="70"/>
        <v>UP</v>
      </c>
      <c r="J87">
        <f t="shared" si="70"/>
        <v>1</v>
      </c>
      <c r="K87" s="3">
        <v>2029</v>
      </c>
      <c r="L87" s="3" t="str">
        <f t="shared" si="10"/>
        <v>ELCNUC100</v>
      </c>
      <c r="M87" s="3">
        <v>0</v>
      </c>
      <c r="N87" s="3">
        <v>0</v>
      </c>
      <c r="O87" s="3">
        <v>0</v>
      </c>
      <c r="P87" s="3">
        <v>0</v>
      </c>
      <c r="Q87" s="4">
        <v>262.243039956803</v>
      </c>
      <c r="R87" s="3">
        <v>0</v>
      </c>
      <c r="S87" s="4">
        <v>19.1921815586753</v>
      </c>
    </row>
    <row r="88" spans="7:19">
      <c r="G88" s="1" t="s">
        <v>76</v>
      </c>
      <c r="H88" t="str">
        <f t="shared" ref="H88:J88" si="71">H87</f>
        <v>ACT_BND</v>
      </c>
      <c r="I88" t="str">
        <f t="shared" si="71"/>
        <v>UP</v>
      </c>
      <c r="J88">
        <f t="shared" si="71"/>
        <v>1</v>
      </c>
      <c r="K88" s="3">
        <v>2029</v>
      </c>
      <c r="L88" s="3" t="str">
        <f t="shared" si="10"/>
        <v>ELCSOL00</v>
      </c>
      <c r="M88" s="4">
        <v>11.0682060691145</v>
      </c>
      <c r="N88" s="4">
        <v>3.97294717170626</v>
      </c>
      <c r="O88" s="4">
        <v>0.715441560115191</v>
      </c>
      <c r="P88" s="4">
        <v>0.126882295608351</v>
      </c>
      <c r="Q88" s="4">
        <v>31.0208768646508</v>
      </c>
      <c r="R88" s="4">
        <v>0.27413179024478</v>
      </c>
      <c r="S88" s="4">
        <v>0.262184943038157</v>
      </c>
    </row>
    <row r="89" spans="7:19">
      <c r="G89" s="1" t="s">
        <v>76</v>
      </c>
      <c r="H89" t="str">
        <f t="shared" ref="H89:J89" si="72">H88</f>
        <v>ACT_BND</v>
      </c>
      <c r="I89" t="str">
        <f t="shared" si="72"/>
        <v>UP</v>
      </c>
      <c r="J89">
        <f t="shared" si="72"/>
        <v>1</v>
      </c>
      <c r="K89" s="3">
        <v>2029</v>
      </c>
      <c r="L89" s="3" t="str">
        <f t="shared" si="10"/>
        <v>ELCWIN00</v>
      </c>
      <c r="M89" s="4">
        <v>51.0223427645788</v>
      </c>
      <c r="N89" s="4">
        <v>9.39533372663787</v>
      </c>
      <c r="O89" s="4">
        <v>32.8207597012239</v>
      </c>
      <c r="P89" s="4">
        <v>3.87458230381569</v>
      </c>
      <c r="Q89" s="4">
        <v>87.8867588192944</v>
      </c>
      <c r="R89" s="4">
        <v>72.1677641828654</v>
      </c>
      <c r="S89" s="4">
        <v>19.1039140169186</v>
      </c>
    </row>
    <row r="90" spans="7:19">
      <c r="G90" s="1" t="s">
        <v>76</v>
      </c>
      <c r="H90" t="str">
        <f t="shared" ref="H90:J90" si="73">H89</f>
        <v>ACT_BND</v>
      </c>
      <c r="I90" t="str">
        <f t="shared" si="73"/>
        <v>UP</v>
      </c>
      <c r="J90">
        <f t="shared" si="73"/>
        <v>1</v>
      </c>
      <c r="K90" s="3">
        <v>2029</v>
      </c>
      <c r="L90" s="3" t="str">
        <f t="shared" si="10"/>
        <v>ELCWOO00</v>
      </c>
      <c r="M90" s="4">
        <v>4.12522580633549</v>
      </c>
      <c r="N90" s="4">
        <v>10.2736222793377</v>
      </c>
      <c r="O90" s="4">
        <v>1.02750107739381</v>
      </c>
      <c r="P90" s="4">
        <v>0.273193899208063</v>
      </c>
      <c r="Q90" s="4">
        <v>6.12574951043916</v>
      </c>
      <c r="R90" s="4">
        <v>9.25138403887689</v>
      </c>
      <c r="S90" s="4">
        <v>1.32393827840533</v>
      </c>
    </row>
    <row r="91" spans="7:19">
      <c r="G91" s="1" t="s">
        <v>76</v>
      </c>
      <c r="H91" t="str">
        <f t="shared" ref="H91:J91" si="74">H90</f>
        <v>ACT_BND</v>
      </c>
      <c r="I91" t="str">
        <f t="shared" si="74"/>
        <v>UP</v>
      </c>
      <c r="J91">
        <f t="shared" si="74"/>
        <v>1</v>
      </c>
      <c r="K91" s="3">
        <v>2030</v>
      </c>
      <c r="L91" s="3" t="str">
        <f t="shared" ref="L91:L154" si="75">L83</f>
        <v>ELCCOH00</v>
      </c>
      <c r="M91" s="3">
        <v>0</v>
      </c>
      <c r="N91" s="3">
        <v>0</v>
      </c>
      <c r="O91" s="4">
        <v>2.35712742980562</v>
      </c>
      <c r="P91" s="3">
        <v>0</v>
      </c>
      <c r="Q91" s="3">
        <v>0</v>
      </c>
      <c r="R91" s="3">
        <v>0</v>
      </c>
      <c r="S91" s="3">
        <v>0</v>
      </c>
    </row>
    <row r="92" spans="7:19">
      <c r="G92" s="1" t="s">
        <v>76</v>
      </c>
      <c r="H92" t="str">
        <f t="shared" ref="H92:J92" si="76">H91</f>
        <v>ACT_BND</v>
      </c>
      <c r="I92" t="str">
        <f t="shared" si="76"/>
        <v>UP</v>
      </c>
      <c r="J92">
        <f t="shared" si="76"/>
        <v>1</v>
      </c>
      <c r="K92" s="3">
        <v>2030</v>
      </c>
      <c r="L92" s="3" t="str">
        <f t="shared" si="75"/>
        <v>ELCGAS00</v>
      </c>
      <c r="M92" s="4">
        <v>308.188255795536</v>
      </c>
      <c r="N92" s="4">
        <v>34.1136048650108</v>
      </c>
      <c r="O92" s="4">
        <v>47.7244081713463</v>
      </c>
      <c r="P92" s="4">
        <v>0.0625610681065515</v>
      </c>
      <c r="Q92" s="4">
        <v>49.5311496760259</v>
      </c>
      <c r="R92" s="3">
        <v>0</v>
      </c>
      <c r="S92" s="4">
        <v>21.2004466580994</v>
      </c>
    </row>
    <row r="93" spans="7:19">
      <c r="G93" s="1" t="s">
        <v>76</v>
      </c>
      <c r="H93" t="str">
        <f t="shared" ref="H93:J93" si="77">H92</f>
        <v>ACT_BND</v>
      </c>
      <c r="I93" t="str">
        <f t="shared" si="77"/>
        <v>UP</v>
      </c>
      <c r="J93">
        <f t="shared" si="77"/>
        <v>1</v>
      </c>
      <c r="K93" s="3">
        <v>2030</v>
      </c>
      <c r="L93" s="3" t="str">
        <f t="shared" si="75"/>
        <v>ELCHFO00</v>
      </c>
      <c r="M93" s="3">
        <v>0</v>
      </c>
      <c r="N93" s="4">
        <v>0.151699968682505</v>
      </c>
      <c r="O93" s="3">
        <v>0</v>
      </c>
      <c r="P93" s="4">
        <v>0.00483498920086393</v>
      </c>
      <c r="Q93" s="4">
        <v>0.0491794850971922</v>
      </c>
      <c r="R93" s="4">
        <v>1.1541252699784</v>
      </c>
      <c r="S93" s="4">
        <v>0.0723884216702664</v>
      </c>
    </row>
    <row r="94" spans="7:19">
      <c r="G94" s="1" t="s">
        <v>76</v>
      </c>
      <c r="H94" t="str">
        <f t="shared" ref="H94:J94" si="78">H93</f>
        <v>ACT_BND</v>
      </c>
      <c r="I94" t="str">
        <f t="shared" si="78"/>
        <v>UP</v>
      </c>
      <c r="J94">
        <f t="shared" si="78"/>
        <v>1</v>
      </c>
      <c r="K94" s="3">
        <v>2030</v>
      </c>
      <c r="L94" s="3" t="str">
        <f t="shared" si="75"/>
        <v>ELCHYD00</v>
      </c>
      <c r="M94" s="4">
        <v>5.94339444924406</v>
      </c>
      <c r="N94" s="4">
        <v>229.863124212383</v>
      </c>
      <c r="O94" s="4">
        <v>14.9168627141829</v>
      </c>
      <c r="P94" s="4">
        <v>135.43652800576</v>
      </c>
      <c r="Q94" s="4">
        <v>135.16763862491</v>
      </c>
      <c r="R94" s="4">
        <v>878.499081713463</v>
      </c>
      <c r="S94" s="4">
        <v>176.308523444204</v>
      </c>
    </row>
    <row r="95" spans="7:19">
      <c r="G95" s="1" t="s">
        <v>76</v>
      </c>
      <c r="H95" t="str">
        <f t="shared" ref="H95:J95" si="79">H94</f>
        <v>ACT_BND</v>
      </c>
      <c r="I95" t="str">
        <f t="shared" si="79"/>
        <v>UP</v>
      </c>
      <c r="J95">
        <f t="shared" si="79"/>
        <v>1</v>
      </c>
      <c r="K95" s="3">
        <v>2030</v>
      </c>
      <c r="L95" s="3" t="str">
        <f t="shared" si="75"/>
        <v>ELCNUC100</v>
      </c>
      <c r="M95" s="3">
        <v>0</v>
      </c>
      <c r="N95" s="3">
        <v>0</v>
      </c>
      <c r="O95" s="3">
        <v>0</v>
      </c>
      <c r="P95" s="3">
        <v>0</v>
      </c>
      <c r="Q95" s="4">
        <v>276.229426637869</v>
      </c>
      <c r="R95" s="3">
        <v>0</v>
      </c>
      <c r="S95" s="4">
        <v>19.8599711807055</v>
      </c>
    </row>
    <row r="96" spans="7:19">
      <c r="G96" s="1" t="s">
        <v>76</v>
      </c>
      <c r="H96" t="str">
        <f t="shared" ref="H96:J96" si="80">H95</f>
        <v>ACT_BND</v>
      </c>
      <c r="I96" t="str">
        <f t="shared" si="80"/>
        <v>UP</v>
      </c>
      <c r="J96">
        <f t="shared" si="80"/>
        <v>1</v>
      </c>
      <c r="K96" s="3">
        <v>2030</v>
      </c>
      <c r="L96" s="3" t="str">
        <f t="shared" si="75"/>
        <v>ELCSOL00</v>
      </c>
      <c r="M96" s="4">
        <v>11.190604712023</v>
      </c>
      <c r="N96" s="3">
        <v>4.349214042455</v>
      </c>
      <c r="O96" s="4">
        <v>0.980978668106551</v>
      </c>
      <c r="P96" s="4">
        <v>0.142988973650108</v>
      </c>
      <c r="Q96" s="4">
        <v>31.3428751475882</v>
      </c>
      <c r="R96" s="4">
        <v>0.316085786285097</v>
      </c>
      <c r="S96" s="4">
        <v>0.279821562685385</v>
      </c>
    </row>
    <row r="97" spans="7:19">
      <c r="G97" s="1" t="s">
        <v>76</v>
      </c>
      <c r="H97" t="str">
        <f t="shared" ref="H97:J97" si="81">H96</f>
        <v>ACT_BND</v>
      </c>
      <c r="I97" t="str">
        <f t="shared" si="81"/>
        <v>UP</v>
      </c>
      <c r="J97">
        <f t="shared" si="81"/>
        <v>1</v>
      </c>
      <c r="K97" s="3">
        <v>2030</v>
      </c>
      <c r="L97" s="3" t="str">
        <f t="shared" si="75"/>
        <v>ELCWIN00</v>
      </c>
      <c r="M97" s="4">
        <v>51.0223427645788</v>
      </c>
      <c r="N97" s="4">
        <v>9.41136936763859</v>
      </c>
      <c r="O97" s="4">
        <v>35.1582880777538</v>
      </c>
      <c r="P97" s="4">
        <v>4.14361900287977</v>
      </c>
      <c r="Q97" s="4">
        <v>94.8111193664507</v>
      </c>
      <c r="R97" s="4">
        <v>76.6996332973362</v>
      </c>
      <c r="S97" s="4">
        <v>19.6404883797696</v>
      </c>
    </row>
    <row r="98" spans="7:19">
      <c r="G98" s="1" t="s">
        <v>76</v>
      </c>
      <c r="H98" t="str">
        <f t="shared" ref="H98:J98" si="82">H97</f>
        <v>ACT_BND</v>
      </c>
      <c r="I98" t="str">
        <f t="shared" si="82"/>
        <v>UP</v>
      </c>
      <c r="J98">
        <f t="shared" si="82"/>
        <v>1</v>
      </c>
      <c r="K98" s="3">
        <v>2030</v>
      </c>
      <c r="L98" s="3" t="str">
        <f t="shared" si="75"/>
        <v>ELCWOO00</v>
      </c>
      <c r="M98" s="4">
        <v>4.28315852051836</v>
      </c>
      <c r="N98" s="4">
        <v>10.3076326648668</v>
      </c>
      <c r="O98" s="4">
        <v>1.07060528581713</v>
      </c>
      <c r="P98" s="4">
        <v>0.243171365910727</v>
      </c>
      <c r="Q98" s="4">
        <v>4.38185519798416</v>
      </c>
      <c r="R98" s="4">
        <v>11.169916850252</v>
      </c>
      <c r="S98" s="4">
        <v>1.67827704344132</v>
      </c>
    </row>
    <row r="99" spans="7:19">
      <c r="G99" s="1" t="s">
        <v>76</v>
      </c>
      <c r="H99" t="str">
        <f t="shared" ref="H99:J99" si="83">H98</f>
        <v>ACT_BND</v>
      </c>
      <c r="I99" t="str">
        <f t="shared" si="83"/>
        <v>UP</v>
      </c>
      <c r="J99">
        <f t="shared" si="83"/>
        <v>1</v>
      </c>
      <c r="K99" s="3">
        <v>2031</v>
      </c>
      <c r="L99" s="3" t="str">
        <f t="shared" si="75"/>
        <v>ELCCOH00</v>
      </c>
      <c r="M99" s="3">
        <v>0</v>
      </c>
      <c r="N99" s="3">
        <v>0</v>
      </c>
      <c r="O99" s="4">
        <v>2.35712742980562</v>
      </c>
      <c r="P99" s="3">
        <v>0</v>
      </c>
      <c r="Q99" s="3">
        <v>0</v>
      </c>
      <c r="R99" s="3">
        <v>0</v>
      </c>
      <c r="S99" s="3">
        <v>0</v>
      </c>
    </row>
    <row r="100" spans="7:19">
      <c r="G100" s="1" t="s">
        <v>76</v>
      </c>
      <c r="H100" t="str">
        <f t="shared" ref="H100:J100" si="84">H99</f>
        <v>ACT_BND</v>
      </c>
      <c r="I100" t="str">
        <f t="shared" si="84"/>
        <v>UP</v>
      </c>
      <c r="J100">
        <f t="shared" si="84"/>
        <v>1</v>
      </c>
      <c r="K100" s="3">
        <v>2031</v>
      </c>
      <c r="L100" s="3" t="str">
        <f t="shared" si="75"/>
        <v>ELCGAS00</v>
      </c>
      <c r="M100" s="4">
        <v>314.42865287977</v>
      </c>
      <c r="N100" s="4">
        <v>34.3432532516199</v>
      </c>
      <c r="O100" s="4">
        <v>47.157488912887</v>
      </c>
      <c r="P100" s="4">
        <v>0.0532388879409647</v>
      </c>
      <c r="Q100" s="4">
        <v>52.4248909287257</v>
      </c>
      <c r="R100" s="3">
        <v>0</v>
      </c>
      <c r="S100" s="4">
        <v>20.4534750510511</v>
      </c>
    </row>
    <row r="101" spans="7:19">
      <c r="G101" s="1" t="s">
        <v>76</v>
      </c>
      <c r="H101" t="str">
        <f t="shared" ref="H101:J101" si="85">H100</f>
        <v>ACT_BND</v>
      </c>
      <c r="I101" t="str">
        <f t="shared" si="85"/>
        <v>UP</v>
      </c>
      <c r="J101">
        <f t="shared" si="85"/>
        <v>1</v>
      </c>
      <c r="K101" s="3">
        <v>2031</v>
      </c>
      <c r="L101" s="3" t="str">
        <f t="shared" si="75"/>
        <v>ELCHFO00</v>
      </c>
      <c r="M101" s="3">
        <v>0</v>
      </c>
      <c r="N101" s="4">
        <v>0.140852205507559</v>
      </c>
      <c r="O101" s="3">
        <v>0</v>
      </c>
      <c r="P101" s="4">
        <v>0.00429776817854572</v>
      </c>
      <c r="Q101" s="4">
        <v>0.0491794850971922</v>
      </c>
      <c r="R101" s="4">
        <v>1.1541252699784</v>
      </c>
      <c r="S101" s="4">
        <v>0.082940070050396</v>
      </c>
    </row>
    <row r="102" spans="7:19">
      <c r="G102" s="1" t="s">
        <v>76</v>
      </c>
      <c r="H102" t="str">
        <f t="shared" ref="H102:J102" si="86">H101</f>
        <v>ACT_BND</v>
      </c>
      <c r="I102" t="str">
        <f t="shared" si="86"/>
        <v>UP</v>
      </c>
      <c r="J102">
        <f t="shared" si="86"/>
        <v>1</v>
      </c>
      <c r="K102" s="3">
        <v>2031</v>
      </c>
      <c r="L102" s="3" t="str">
        <f t="shared" si="75"/>
        <v>ELCHYD00</v>
      </c>
      <c r="M102" s="4">
        <v>5.94339444924406</v>
      </c>
      <c r="N102" s="4">
        <v>230.536555616991</v>
      </c>
      <c r="O102" s="4">
        <v>14.9146148344132</v>
      </c>
      <c r="P102" s="4">
        <v>134.71912062635</v>
      </c>
      <c r="Q102" s="4">
        <v>135.241691612671</v>
      </c>
      <c r="R102" s="4">
        <v>878.989362491001</v>
      </c>
      <c r="S102" s="4">
        <v>176.386394041757</v>
      </c>
    </row>
    <row r="103" spans="7:19">
      <c r="G103" s="1" t="s">
        <v>76</v>
      </c>
      <c r="H103" t="str">
        <f t="shared" ref="H103:J103" si="87">H102</f>
        <v>ACT_BND</v>
      </c>
      <c r="I103" t="str">
        <f t="shared" si="87"/>
        <v>UP</v>
      </c>
      <c r="J103">
        <f t="shared" si="87"/>
        <v>1</v>
      </c>
      <c r="K103" s="3">
        <v>2031</v>
      </c>
      <c r="L103" s="3" t="str">
        <f t="shared" si="75"/>
        <v>ELCNUC100</v>
      </c>
      <c r="M103" s="3">
        <v>0</v>
      </c>
      <c r="N103" s="3">
        <v>0</v>
      </c>
      <c r="O103" s="3">
        <v>0</v>
      </c>
      <c r="P103" s="3">
        <v>0</v>
      </c>
      <c r="Q103" s="4">
        <v>277.558626817855</v>
      </c>
      <c r="R103" s="3">
        <v>0</v>
      </c>
      <c r="S103" s="4">
        <v>19.5005954103672</v>
      </c>
    </row>
    <row r="104" spans="7:19">
      <c r="G104" s="1" t="s">
        <v>76</v>
      </c>
      <c r="H104" t="str">
        <f t="shared" ref="H104:J104" si="88">H103</f>
        <v>ACT_BND</v>
      </c>
      <c r="I104" t="str">
        <f t="shared" si="88"/>
        <v>UP</v>
      </c>
      <c r="J104">
        <f t="shared" si="88"/>
        <v>1</v>
      </c>
      <c r="K104" s="3">
        <v>2031</v>
      </c>
      <c r="L104" s="3" t="str">
        <f t="shared" si="75"/>
        <v>ELCSOL00</v>
      </c>
      <c r="M104" s="4">
        <v>14.2146301043916</v>
      </c>
      <c r="N104" s="4">
        <v>8.50142901291937</v>
      </c>
      <c r="O104" s="4">
        <v>2.0390164049676</v>
      </c>
      <c r="P104" s="4">
        <v>0.148357866342693</v>
      </c>
      <c r="Q104" s="4">
        <v>31.3466386069114</v>
      </c>
      <c r="R104" s="4">
        <v>0.389505279337653</v>
      </c>
      <c r="S104" s="4">
        <v>0.286788884539237</v>
      </c>
    </row>
    <row r="105" spans="7:19">
      <c r="G105" s="1" t="s">
        <v>76</v>
      </c>
      <c r="H105" t="str">
        <f t="shared" ref="H105:J105" si="89">H104</f>
        <v>ACT_BND</v>
      </c>
      <c r="I105" t="str">
        <f t="shared" si="89"/>
        <v>UP</v>
      </c>
      <c r="J105">
        <f t="shared" si="89"/>
        <v>1</v>
      </c>
      <c r="K105" s="3">
        <v>2031</v>
      </c>
      <c r="L105" s="3" t="str">
        <f t="shared" si="75"/>
        <v>ELCWIN00</v>
      </c>
      <c r="M105" s="4">
        <v>51.0223427645788</v>
      </c>
      <c r="N105" s="4">
        <v>11.8160560227862</v>
      </c>
      <c r="O105" s="4">
        <v>36.6597201223902</v>
      </c>
      <c r="P105" s="4">
        <v>5.82374144348452</v>
      </c>
      <c r="Q105" s="4">
        <v>99.1342314974802</v>
      </c>
      <c r="R105" s="4">
        <v>82.4161406407487</v>
      </c>
      <c r="S105" s="4">
        <v>24.4227546468682</v>
      </c>
    </row>
    <row r="106" spans="7:19">
      <c r="G106" s="1" t="s">
        <v>76</v>
      </c>
      <c r="H106" t="str">
        <f t="shared" ref="H106:J106" si="90">H105</f>
        <v>ACT_BND</v>
      </c>
      <c r="I106" t="str">
        <f t="shared" si="90"/>
        <v>UP</v>
      </c>
      <c r="J106">
        <f t="shared" si="90"/>
        <v>1</v>
      </c>
      <c r="K106" s="3">
        <v>2031</v>
      </c>
      <c r="L106" s="3" t="str">
        <f t="shared" si="75"/>
        <v>ELCWOO00</v>
      </c>
      <c r="M106" s="4">
        <v>4.24127658387329</v>
      </c>
      <c r="N106" s="4">
        <v>10.4221321339093</v>
      </c>
      <c r="O106" s="3">
        <v>1.064275362491</v>
      </c>
      <c r="P106" s="4">
        <v>0.611701368970482</v>
      </c>
      <c r="Q106" s="4">
        <v>5.43318383729302</v>
      </c>
      <c r="R106" s="4">
        <v>13.2180456587473</v>
      </c>
      <c r="S106" s="4">
        <v>1.78494034047156</v>
      </c>
    </row>
    <row r="107" spans="7:19">
      <c r="G107" s="1" t="s">
        <v>76</v>
      </c>
      <c r="H107" t="str">
        <f t="shared" ref="H107:J107" si="91">H106</f>
        <v>ACT_BND</v>
      </c>
      <c r="I107" t="str">
        <f t="shared" si="91"/>
        <v>UP</v>
      </c>
      <c r="J107">
        <f t="shared" si="91"/>
        <v>1</v>
      </c>
      <c r="K107" s="3">
        <v>2032</v>
      </c>
      <c r="L107" s="3" t="str">
        <f t="shared" si="75"/>
        <v>ELCCOH00</v>
      </c>
      <c r="M107" s="3">
        <v>0</v>
      </c>
      <c r="N107" s="3">
        <v>0</v>
      </c>
      <c r="O107" s="4">
        <v>2.35712742980562</v>
      </c>
      <c r="P107" s="3">
        <v>0</v>
      </c>
      <c r="Q107" s="3">
        <v>0</v>
      </c>
      <c r="R107" s="3">
        <v>0</v>
      </c>
      <c r="S107" s="3">
        <v>0</v>
      </c>
    </row>
    <row r="108" spans="7:19">
      <c r="G108" s="1" t="s">
        <v>76</v>
      </c>
      <c r="H108" t="str">
        <f t="shared" ref="H108:J108" si="92">H107</f>
        <v>ACT_BND</v>
      </c>
      <c r="I108" t="str">
        <f t="shared" si="92"/>
        <v>UP</v>
      </c>
      <c r="J108">
        <f t="shared" si="92"/>
        <v>1</v>
      </c>
      <c r="K108" s="3">
        <v>2032</v>
      </c>
      <c r="L108" s="3" t="str">
        <f t="shared" si="75"/>
        <v>ELCGAS00</v>
      </c>
      <c r="M108" s="4">
        <v>316.055507271418</v>
      </c>
      <c r="N108" s="4">
        <v>37.2234763945284</v>
      </c>
      <c r="O108" s="4">
        <v>45.6689222822174</v>
      </c>
      <c r="P108" s="4">
        <v>0.046904241612671</v>
      </c>
      <c r="Q108" s="4">
        <v>59.9088910007199</v>
      </c>
      <c r="R108" s="3">
        <v>0</v>
      </c>
      <c r="S108" s="4">
        <v>20.7442567416451</v>
      </c>
    </row>
    <row r="109" spans="7:19">
      <c r="G109" s="1" t="s">
        <v>76</v>
      </c>
      <c r="H109" t="str">
        <f t="shared" ref="H109:J109" si="93">H108</f>
        <v>ACT_BND</v>
      </c>
      <c r="I109" t="str">
        <f t="shared" si="93"/>
        <v>UP</v>
      </c>
      <c r="J109">
        <f t="shared" si="93"/>
        <v>1</v>
      </c>
      <c r="K109" s="3">
        <v>2032</v>
      </c>
      <c r="L109" s="3" t="str">
        <f t="shared" si="75"/>
        <v>ELCHFO00</v>
      </c>
      <c r="M109" s="3">
        <v>0</v>
      </c>
      <c r="N109" s="4">
        <v>0.132078838912887</v>
      </c>
      <c r="O109" s="3">
        <v>0</v>
      </c>
      <c r="P109" s="4">
        <v>0.0037605471562275</v>
      </c>
      <c r="Q109" s="4">
        <v>0.0491794850971922</v>
      </c>
      <c r="R109" s="4">
        <v>1.1541252699784</v>
      </c>
      <c r="S109" s="4">
        <v>0.0948095745860331</v>
      </c>
    </row>
    <row r="110" spans="7:19">
      <c r="G110" s="1" t="s">
        <v>76</v>
      </c>
      <c r="H110" t="str">
        <f t="shared" ref="H110:J110" si="94">H109</f>
        <v>ACT_BND</v>
      </c>
      <c r="I110" t="str">
        <f t="shared" si="94"/>
        <v>UP</v>
      </c>
      <c r="J110">
        <f t="shared" si="94"/>
        <v>1</v>
      </c>
      <c r="K110" s="3">
        <v>2032</v>
      </c>
      <c r="L110" s="3" t="str">
        <f t="shared" si="75"/>
        <v>ELCHYD00</v>
      </c>
      <c r="M110" s="4">
        <v>5.94339444924406</v>
      </c>
      <c r="N110" s="4">
        <v>231.210527287617</v>
      </c>
      <c r="O110" s="4">
        <v>15.3135865766739</v>
      </c>
      <c r="P110" s="4">
        <v>134.432375305976</v>
      </c>
      <c r="Q110" s="4">
        <v>135.612931101512</v>
      </c>
      <c r="R110" s="4">
        <v>881.581537077034</v>
      </c>
      <c r="S110" s="4">
        <v>176.397678383009</v>
      </c>
    </row>
    <row r="111" spans="7:19">
      <c r="G111" s="1" t="s">
        <v>76</v>
      </c>
      <c r="H111" t="str">
        <f t="shared" ref="H111:J111" si="95">H110</f>
        <v>ACT_BND</v>
      </c>
      <c r="I111" t="str">
        <f t="shared" si="95"/>
        <v>UP</v>
      </c>
      <c r="J111">
        <f t="shared" si="95"/>
        <v>1</v>
      </c>
      <c r="K111" s="3">
        <v>2032</v>
      </c>
      <c r="L111" s="3" t="str">
        <f t="shared" si="75"/>
        <v>ELCNUC100</v>
      </c>
      <c r="M111" s="3">
        <v>0</v>
      </c>
      <c r="N111" s="3">
        <v>0</v>
      </c>
      <c r="O111" s="3">
        <v>0</v>
      </c>
      <c r="P111" s="3">
        <v>0</v>
      </c>
      <c r="Q111" s="4">
        <v>280.868887437005</v>
      </c>
      <c r="R111" s="3">
        <v>0</v>
      </c>
      <c r="S111" s="4">
        <v>19.3443868646508</v>
      </c>
    </row>
    <row r="112" spans="7:19">
      <c r="G112" s="1" t="s">
        <v>76</v>
      </c>
      <c r="H112" t="str">
        <f t="shared" ref="H112:J112" si="96">H111</f>
        <v>ACT_BND</v>
      </c>
      <c r="I112" t="str">
        <f t="shared" si="96"/>
        <v>UP</v>
      </c>
      <c r="J112">
        <f t="shared" si="96"/>
        <v>1</v>
      </c>
      <c r="K112" s="3">
        <v>2032</v>
      </c>
      <c r="L112" s="3" t="str">
        <f t="shared" si="75"/>
        <v>ELCSOL00</v>
      </c>
      <c r="M112" s="4">
        <v>17.2386554931605</v>
      </c>
      <c r="N112" s="4">
        <v>12.6536605282829</v>
      </c>
      <c r="O112" s="4">
        <v>3.09705414218862</v>
      </c>
      <c r="P112" s="4">
        <v>0.153726759035277</v>
      </c>
      <c r="Q112" s="4">
        <v>31.3504020698344</v>
      </c>
      <c r="R112" s="4">
        <v>0.4629247724982</v>
      </c>
      <c r="S112" s="4">
        <v>0.293756206425486</v>
      </c>
    </row>
    <row r="113" spans="7:19">
      <c r="G113" s="1" t="s">
        <v>76</v>
      </c>
      <c r="H113" t="str">
        <f t="shared" ref="H113:J113" si="97">H112</f>
        <v>ACT_BND</v>
      </c>
      <c r="I113" t="str">
        <f t="shared" si="97"/>
        <v>UP</v>
      </c>
      <c r="J113">
        <f t="shared" si="97"/>
        <v>1</v>
      </c>
      <c r="K113" s="3">
        <v>2032</v>
      </c>
      <c r="L113" s="3" t="str">
        <f t="shared" si="75"/>
        <v>ELCWIN00</v>
      </c>
      <c r="M113" s="4">
        <v>51.0223427645788</v>
      </c>
      <c r="N113" s="4">
        <v>14.221665813031</v>
      </c>
      <c r="O113" s="4">
        <v>38.1477223902088</v>
      </c>
      <c r="P113" s="4">
        <v>7.50821938804896</v>
      </c>
      <c r="Q113" s="4">
        <v>105.508863606911</v>
      </c>
      <c r="R113" s="4">
        <v>88.1326479841613</v>
      </c>
      <c r="S113" s="4">
        <v>29.186500525198</v>
      </c>
    </row>
    <row r="114" spans="7:19">
      <c r="G114" s="1" t="s">
        <v>76</v>
      </c>
      <c r="H114" t="str">
        <f t="shared" ref="H114:J114" si="98">H113</f>
        <v>ACT_BND</v>
      </c>
      <c r="I114" t="str">
        <f t="shared" si="98"/>
        <v>UP</v>
      </c>
      <c r="J114">
        <f t="shared" si="98"/>
        <v>1</v>
      </c>
      <c r="K114" s="3">
        <v>2032</v>
      </c>
      <c r="L114" s="3" t="str">
        <f t="shared" si="75"/>
        <v>ELCWOO00</v>
      </c>
      <c r="M114" s="4">
        <v>4.05450458243341</v>
      </c>
      <c r="N114" s="4">
        <v>10.7455044092873</v>
      </c>
      <c r="O114" s="4">
        <v>1.04478263030958</v>
      </c>
      <c r="P114" s="4">
        <v>0.946841401367891</v>
      </c>
      <c r="Q114" s="4">
        <v>6.30713237940965</v>
      </c>
      <c r="R114" s="4">
        <v>15.5248920338373</v>
      </c>
      <c r="S114" s="4">
        <v>1.9409953774658</v>
      </c>
    </row>
    <row r="115" spans="7:19">
      <c r="G115" s="1" t="s">
        <v>76</v>
      </c>
      <c r="H115" t="str">
        <f t="shared" ref="H115:J115" si="99">H114</f>
        <v>ACT_BND</v>
      </c>
      <c r="I115" t="str">
        <f t="shared" si="99"/>
        <v>UP</v>
      </c>
      <c r="J115">
        <f t="shared" si="99"/>
        <v>1</v>
      </c>
      <c r="K115" s="3">
        <v>2033</v>
      </c>
      <c r="L115" s="3" t="str">
        <f t="shared" si="75"/>
        <v>ELCCOH00</v>
      </c>
      <c r="M115" s="3">
        <v>0</v>
      </c>
      <c r="N115" s="3">
        <v>0</v>
      </c>
      <c r="O115" s="4">
        <v>2.35712742980562</v>
      </c>
      <c r="P115" s="3">
        <v>0</v>
      </c>
      <c r="Q115" s="3">
        <v>0</v>
      </c>
      <c r="R115" s="3">
        <v>0</v>
      </c>
      <c r="S115" s="3">
        <v>0</v>
      </c>
    </row>
    <row r="116" spans="7:19">
      <c r="G116" s="1" t="s">
        <v>76</v>
      </c>
      <c r="H116" t="str">
        <f t="shared" ref="H116:J116" si="100">H115</f>
        <v>ACT_BND</v>
      </c>
      <c r="I116" t="str">
        <f t="shared" si="100"/>
        <v>UP</v>
      </c>
      <c r="J116">
        <f t="shared" si="100"/>
        <v>1</v>
      </c>
      <c r="K116" s="3">
        <v>2033</v>
      </c>
      <c r="L116" s="3" t="str">
        <f t="shared" si="75"/>
        <v>ELCGAS00</v>
      </c>
      <c r="M116" s="4">
        <v>317.862349784017</v>
      </c>
      <c r="N116" s="4">
        <v>38.8064120395968</v>
      </c>
      <c r="O116" s="4">
        <v>44.7151796616271</v>
      </c>
      <c r="P116" s="4">
        <v>0.0400177154787617</v>
      </c>
      <c r="Q116" s="4">
        <v>61.5710313894888</v>
      </c>
      <c r="R116" s="3">
        <v>0</v>
      </c>
      <c r="S116" s="4">
        <v>20.8636665757127</v>
      </c>
    </row>
    <row r="117" spans="7:19">
      <c r="G117" s="1" t="s">
        <v>76</v>
      </c>
      <c r="H117" t="str">
        <f t="shared" ref="H117:J117" si="101">H116</f>
        <v>ACT_BND</v>
      </c>
      <c r="I117" t="str">
        <f t="shared" si="101"/>
        <v>UP</v>
      </c>
      <c r="J117">
        <f t="shared" si="101"/>
        <v>1</v>
      </c>
      <c r="K117" s="3">
        <v>2033</v>
      </c>
      <c r="L117" s="3" t="str">
        <f t="shared" si="75"/>
        <v>ELCHFO00</v>
      </c>
      <c r="M117" s="3">
        <v>0</v>
      </c>
      <c r="N117" s="4">
        <v>0.127182480741541</v>
      </c>
      <c r="O117" s="3">
        <v>0</v>
      </c>
      <c r="P117" s="4">
        <v>0.00255179985601152</v>
      </c>
      <c r="Q117" s="4">
        <v>0.0491794850971922</v>
      </c>
      <c r="R117" s="4">
        <v>1.1541252699784</v>
      </c>
      <c r="S117" s="4">
        <v>0.107646902591793</v>
      </c>
    </row>
    <row r="118" spans="7:19">
      <c r="G118" s="1" t="s">
        <v>76</v>
      </c>
      <c r="H118" t="str">
        <f t="shared" ref="H118:J118" si="102">H117</f>
        <v>ACT_BND</v>
      </c>
      <c r="I118" t="str">
        <f t="shared" si="102"/>
        <v>UP</v>
      </c>
      <c r="J118">
        <f t="shared" si="102"/>
        <v>1</v>
      </c>
      <c r="K118" s="3">
        <v>2033</v>
      </c>
      <c r="L118" s="3" t="str">
        <f t="shared" si="75"/>
        <v>ELCHYD00</v>
      </c>
      <c r="M118" s="4">
        <v>5.94339444924406</v>
      </c>
      <c r="N118" s="4">
        <v>231.884007343413</v>
      </c>
      <c r="O118" s="4">
        <v>15.2839434161267</v>
      </c>
      <c r="P118" s="4">
        <v>133.711480921526</v>
      </c>
      <c r="Q118" s="4">
        <v>135.676251763859</v>
      </c>
      <c r="R118" s="4">
        <v>881.906484521238</v>
      </c>
      <c r="S118" s="4">
        <v>176.356170154068</v>
      </c>
    </row>
    <row r="119" spans="7:19">
      <c r="G119" s="1" t="s">
        <v>76</v>
      </c>
      <c r="H119" t="str">
        <f t="shared" ref="H119:J119" si="103">H118</f>
        <v>ACT_BND</v>
      </c>
      <c r="I119" t="str">
        <f t="shared" si="103"/>
        <v>UP</v>
      </c>
      <c r="J119">
        <f t="shared" si="103"/>
        <v>1</v>
      </c>
      <c r="K119" s="3">
        <v>2033</v>
      </c>
      <c r="L119" s="3" t="str">
        <f t="shared" si="75"/>
        <v>ELCNUC100</v>
      </c>
      <c r="M119" s="3">
        <v>0</v>
      </c>
      <c r="N119" s="3">
        <v>0</v>
      </c>
      <c r="O119" s="3">
        <v>0</v>
      </c>
      <c r="P119" s="3">
        <v>0</v>
      </c>
      <c r="Q119" s="4">
        <v>282.555553311735</v>
      </c>
      <c r="R119" s="3">
        <v>0</v>
      </c>
      <c r="S119" s="4">
        <v>19.307964150468</v>
      </c>
    </row>
    <row r="120" spans="7:19">
      <c r="G120" s="1" t="s">
        <v>76</v>
      </c>
      <c r="H120" t="str">
        <f t="shared" ref="H120:J120" si="104">H119</f>
        <v>ACT_BND</v>
      </c>
      <c r="I120" t="str">
        <f t="shared" si="104"/>
        <v>UP</v>
      </c>
      <c r="J120">
        <f t="shared" si="104"/>
        <v>1</v>
      </c>
      <c r="K120" s="3">
        <v>2033</v>
      </c>
      <c r="L120" s="3" t="str">
        <f t="shared" si="75"/>
        <v>ELCSOL00</v>
      </c>
      <c r="M120" s="4">
        <v>20.2626808819294</v>
      </c>
      <c r="N120" s="4">
        <v>16.8058617744528</v>
      </c>
      <c r="O120" s="4">
        <v>4.15509187904968</v>
      </c>
      <c r="P120" s="4">
        <v>0.159095651727862</v>
      </c>
      <c r="Q120" s="4">
        <v>31.3541655291577</v>
      </c>
      <c r="R120" s="4">
        <v>0.536344265658747</v>
      </c>
      <c r="S120" s="4">
        <v>0.300723528275738</v>
      </c>
    </row>
    <row r="121" spans="7:19">
      <c r="G121" s="1" t="s">
        <v>76</v>
      </c>
      <c r="H121" t="str">
        <f t="shared" ref="H121:J121" si="105">H120</f>
        <v>ACT_BND</v>
      </c>
      <c r="I121" t="str">
        <f t="shared" si="105"/>
        <v>UP</v>
      </c>
      <c r="J121">
        <f t="shared" si="105"/>
        <v>1</v>
      </c>
      <c r="K121" s="3">
        <v>2033</v>
      </c>
      <c r="L121" s="3" t="str">
        <f t="shared" si="75"/>
        <v>ELCWIN00</v>
      </c>
      <c r="M121" s="4">
        <v>51.0223427645788</v>
      </c>
      <c r="N121" s="4">
        <v>16.6263371474082</v>
      </c>
      <c r="O121" s="4">
        <v>39.6416235061195</v>
      </c>
      <c r="P121" s="4">
        <v>9.18296392368611</v>
      </c>
      <c r="Q121" s="4">
        <v>111.060787329014</v>
      </c>
      <c r="R121" s="4">
        <v>93.8491553275738</v>
      </c>
      <c r="S121" s="4">
        <v>34.2660651112311</v>
      </c>
    </row>
    <row r="122" spans="7:19">
      <c r="G122" s="1" t="s">
        <v>76</v>
      </c>
      <c r="H122" t="str">
        <f t="shared" ref="H122:J122" si="106">H121</f>
        <v>ACT_BND</v>
      </c>
      <c r="I122" t="str">
        <f t="shared" si="106"/>
        <v>UP</v>
      </c>
      <c r="J122">
        <f t="shared" si="106"/>
        <v>1</v>
      </c>
      <c r="K122" s="3">
        <v>2033</v>
      </c>
      <c r="L122" s="3" t="str">
        <f t="shared" si="75"/>
        <v>ELCWOO00</v>
      </c>
      <c r="M122" s="4">
        <v>3.79859017278618</v>
      </c>
      <c r="N122" s="4">
        <v>10.7852448956084</v>
      </c>
      <c r="O122" s="4">
        <v>1.03747685097192</v>
      </c>
      <c r="P122" s="4">
        <v>1.19796931353492</v>
      </c>
      <c r="Q122" s="4">
        <v>6.80020120590353</v>
      </c>
      <c r="R122" s="4">
        <v>21.8849687113031</v>
      </c>
      <c r="S122" s="4">
        <v>2.01105854646148</v>
      </c>
    </row>
    <row r="123" spans="7:19">
      <c r="G123" s="1" t="s">
        <v>76</v>
      </c>
      <c r="H123" t="str">
        <f t="shared" ref="H123:J123" si="107">H122</f>
        <v>ACT_BND</v>
      </c>
      <c r="I123" t="str">
        <f t="shared" si="107"/>
        <v>UP</v>
      </c>
      <c r="J123">
        <f t="shared" si="107"/>
        <v>1</v>
      </c>
      <c r="K123" s="3">
        <v>2034</v>
      </c>
      <c r="L123" s="3" t="str">
        <f t="shared" si="75"/>
        <v>ELCCOH00</v>
      </c>
      <c r="M123" s="3">
        <v>0</v>
      </c>
      <c r="N123" s="3">
        <v>0</v>
      </c>
      <c r="O123" s="4">
        <v>2.35712742980562</v>
      </c>
      <c r="P123" s="3">
        <v>0</v>
      </c>
      <c r="Q123" s="3">
        <v>0</v>
      </c>
      <c r="R123" s="3">
        <v>0</v>
      </c>
      <c r="S123" s="3">
        <v>0</v>
      </c>
    </row>
    <row r="124" spans="7:19">
      <c r="G124" s="1" t="s">
        <v>76</v>
      </c>
      <c r="H124" t="str">
        <f t="shared" ref="H124:J124" si="108">H123</f>
        <v>ACT_BND</v>
      </c>
      <c r="I124" t="str">
        <f t="shared" si="108"/>
        <v>UP</v>
      </c>
      <c r="J124">
        <f t="shared" si="108"/>
        <v>1</v>
      </c>
      <c r="K124" s="3">
        <v>2034</v>
      </c>
      <c r="L124" s="3" t="str">
        <f t="shared" si="75"/>
        <v>ELCGAS00</v>
      </c>
      <c r="M124" s="4">
        <v>319.321566558675</v>
      </c>
      <c r="N124" s="4">
        <v>38.1590881133909</v>
      </c>
      <c r="O124" s="4">
        <v>43.2537281857451</v>
      </c>
      <c r="P124" s="4">
        <v>0.0316934010799136</v>
      </c>
      <c r="Q124" s="4">
        <v>51.9095046796256</v>
      </c>
      <c r="R124" s="3">
        <v>0</v>
      </c>
      <c r="S124" s="4">
        <v>20.2349950489021</v>
      </c>
    </row>
    <row r="125" spans="7:19">
      <c r="G125" s="1" t="s">
        <v>76</v>
      </c>
      <c r="H125" t="str">
        <f t="shared" ref="H125:J125" si="109">H124</f>
        <v>ACT_BND</v>
      </c>
      <c r="I125" t="str">
        <f t="shared" si="109"/>
        <v>UP</v>
      </c>
      <c r="J125">
        <f t="shared" si="109"/>
        <v>1</v>
      </c>
      <c r="K125" s="3">
        <v>2034</v>
      </c>
      <c r="L125" s="3" t="str">
        <f t="shared" si="75"/>
        <v>ELCHFO00</v>
      </c>
      <c r="M125" s="3">
        <v>0</v>
      </c>
      <c r="N125" s="4">
        <v>0.124491084017279</v>
      </c>
      <c r="O125" s="3">
        <v>0</v>
      </c>
      <c r="P125" s="4">
        <v>0.00205708668826494</v>
      </c>
      <c r="Q125" s="4">
        <v>0.0491794850971922</v>
      </c>
      <c r="R125" s="4">
        <v>1.1541252699784</v>
      </c>
      <c r="S125" s="4">
        <v>0.121593164650828</v>
      </c>
    </row>
    <row r="126" spans="7:19">
      <c r="G126" s="1" t="s">
        <v>76</v>
      </c>
      <c r="H126" t="str">
        <f t="shared" ref="H126:J126" si="110">H125</f>
        <v>ACT_BND</v>
      </c>
      <c r="I126" t="str">
        <f t="shared" si="110"/>
        <v>UP</v>
      </c>
      <c r="J126">
        <f t="shared" si="110"/>
        <v>1</v>
      </c>
      <c r="K126" s="3">
        <v>2034</v>
      </c>
      <c r="L126" s="3" t="str">
        <f t="shared" si="75"/>
        <v>ELCHYD00</v>
      </c>
      <c r="M126" s="4">
        <v>5.94339444924406</v>
      </c>
      <c r="N126" s="4">
        <v>232.556817595392</v>
      </c>
      <c r="O126" s="4">
        <v>15.1801453095752</v>
      </c>
      <c r="P126" s="4">
        <v>132.79191987041</v>
      </c>
      <c r="Q126" s="4">
        <v>135.553015982721</v>
      </c>
      <c r="R126" s="4">
        <v>881.762668106551</v>
      </c>
      <c r="S126" s="4">
        <v>176.12720637077</v>
      </c>
    </row>
    <row r="127" spans="7:19">
      <c r="G127" s="1" t="s">
        <v>76</v>
      </c>
      <c r="H127" t="str">
        <f t="shared" ref="H127:J127" si="111">H126</f>
        <v>ACT_BND</v>
      </c>
      <c r="I127" t="str">
        <f t="shared" si="111"/>
        <v>UP</v>
      </c>
      <c r="J127">
        <f t="shared" si="111"/>
        <v>1</v>
      </c>
      <c r="K127" s="3">
        <v>2034</v>
      </c>
      <c r="L127" s="3" t="str">
        <f t="shared" si="75"/>
        <v>ELCNUC100</v>
      </c>
      <c r="M127" s="3">
        <v>0</v>
      </c>
      <c r="N127" s="3">
        <v>0</v>
      </c>
      <c r="O127" s="3">
        <v>0</v>
      </c>
      <c r="P127" s="3">
        <v>0</v>
      </c>
      <c r="Q127" s="4">
        <v>304.345785601152</v>
      </c>
      <c r="R127" s="3">
        <v>0</v>
      </c>
      <c r="S127" s="4">
        <v>19.1477488840893</v>
      </c>
    </row>
    <row r="128" spans="7:19">
      <c r="G128" s="1" t="s">
        <v>76</v>
      </c>
      <c r="H128" t="str">
        <f t="shared" ref="H128:J128" si="112">H127</f>
        <v>ACT_BND</v>
      </c>
      <c r="I128" t="str">
        <f t="shared" si="112"/>
        <v>UP</v>
      </c>
      <c r="J128">
        <f t="shared" si="112"/>
        <v>1</v>
      </c>
      <c r="K128" s="3">
        <v>2034</v>
      </c>
      <c r="L128" s="3" t="str">
        <f t="shared" si="75"/>
        <v>ELCSOL00</v>
      </c>
      <c r="M128" s="4">
        <v>23.2867062742981</v>
      </c>
      <c r="N128" s="4">
        <v>20.9580718724838</v>
      </c>
      <c r="O128" s="4">
        <v>5.21312961843052</v>
      </c>
      <c r="P128" s="4">
        <v>0.164464544420446</v>
      </c>
      <c r="Q128" s="4">
        <v>31.3579289884809</v>
      </c>
      <c r="R128" s="4">
        <v>0.609763758459323</v>
      </c>
      <c r="S128" s="4">
        <v>0.30769085012599</v>
      </c>
    </row>
    <row r="129" spans="7:19">
      <c r="G129" s="1" t="s">
        <v>76</v>
      </c>
      <c r="H129" t="str">
        <f t="shared" ref="H129:J129" si="113">H128</f>
        <v>ACT_BND</v>
      </c>
      <c r="I129" t="str">
        <f t="shared" si="113"/>
        <v>UP</v>
      </c>
      <c r="J129">
        <f t="shared" si="113"/>
        <v>1</v>
      </c>
      <c r="K129" s="3">
        <v>2034</v>
      </c>
      <c r="L129" s="3" t="str">
        <f t="shared" si="75"/>
        <v>ELCWIN00</v>
      </c>
      <c r="M129" s="4">
        <v>51.0223427645788</v>
      </c>
      <c r="N129" s="4">
        <v>19.0309645191865</v>
      </c>
      <c r="O129" s="4">
        <v>42.425655975522</v>
      </c>
      <c r="P129" s="4">
        <v>10.8501600863931</v>
      </c>
      <c r="Q129" s="4">
        <v>116.370841216703</v>
      </c>
      <c r="R129" s="4">
        <v>99.5656627069834</v>
      </c>
      <c r="S129" s="4">
        <v>38.9001650608351</v>
      </c>
    </row>
    <row r="130" spans="7:19">
      <c r="G130" s="1" t="s">
        <v>76</v>
      </c>
      <c r="H130" t="str">
        <f t="shared" ref="H130:J130" si="114">H129</f>
        <v>ACT_BND</v>
      </c>
      <c r="I130" t="str">
        <f t="shared" si="114"/>
        <v>UP</v>
      </c>
      <c r="J130">
        <f t="shared" si="114"/>
        <v>1</v>
      </c>
      <c r="K130" s="3">
        <v>2034</v>
      </c>
      <c r="L130" s="3" t="str">
        <f t="shared" si="75"/>
        <v>ELCWOO00</v>
      </c>
      <c r="M130" s="4">
        <v>3.42045945788337</v>
      </c>
      <c r="N130" s="4">
        <v>10.6632773970482</v>
      </c>
      <c r="O130" s="4">
        <v>1.02317717098632</v>
      </c>
      <c r="P130" s="4">
        <v>1.35078286033117</v>
      </c>
      <c r="Q130" s="4">
        <v>6.48314986681066</v>
      </c>
      <c r="R130" s="4">
        <v>31.1439772966163</v>
      </c>
      <c r="S130" s="4">
        <v>1.88818897519438</v>
      </c>
    </row>
    <row r="131" spans="7:19">
      <c r="G131" s="1" t="s">
        <v>76</v>
      </c>
      <c r="H131" t="str">
        <f t="shared" ref="H131:J131" si="115">H130</f>
        <v>ACT_BND</v>
      </c>
      <c r="I131" t="str">
        <f t="shared" si="115"/>
        <v>UP</v>
      </c>
      <c r="J131">
        <f t="shared" si="115"/>
        <v>1</v>
      </c>
      <c r="K131" s="3">
        <v>2035</v>
      </c>
      <c r="L131" s="3" t="str">
        <f t="shared" si="75"/>
        <v>ELCCOH00</v>
      </c>
      <c r="M131" s="3">
        <v>0</v>
      </c>
      <c r="N131" s="3">
        <v>0</v>
      </c>
      <c r="O131" s="4">
        <v>2.35712742980562</v>
      </c>
      <c r="P131" s="3">
        <v>0</v>
      </c>
      <c r="Q131" s="3">
        <v>0</v>
      </c>
      <c r="R131" s="3">
        <v>0</v>
      </c>
      <c r="S131" s="3">
        <v>0</v>
      </c>
    </row>
    <row r="132" spans="7:19">
      <c r="G132" s="1" t="s">
        <v>76</v>
      </c>
      <c r="H132" t="str">
        <f t="shared" ref="H132:J132" si="116">H131</f>
        <v>ACT_BND</v>
      </c>
      <c r="I132" t="str">
        <f t="shared" si="116"/>
        <v>UP</v>
      </c>
      <c r="J132">
        <f t="shared" si="116"/>
        <v>1</v>
      </c>
      <c r="K132" s="3">
        <v>2035</v>
      </c>
      <c r="L132" s="3" t="str">
        <f t="shared" si="75"/>
        <v>ELCGAS00</v>
      </c>
      <c r="M132" s="4">
        <v>318.216522282217</v>
      </c>
      <c r="N132" s="4">
        <v>36.418809787977</v>
      </c>
      <c r="O132" s="4">
        <v>42.1211998200144</v>
      </c>
      <c r="P132" s="4">
        <v>0.021772422199424</v>
      </c>
      <c r="Q132" s="4">
        <v>53.1235282577394</v>
      </c>
      <c r="R132" s="3">
        <v>0</v>
      </c>
      <c r="S132" s="4">
        <v>20.4156282718323</v>
      </c>
    </row>
    <row r="133" spans="7:19">
      <c r="G133" s="1" t="s">
        <v>76</v>
      </c>
      <c r="H133" t="str">
        <f t="shared" ref="H133:J133" si="117">H132</f>
        <v>ACT_BND</v>
      </c>
      <c r="I133" t="str">
        <f t="shared" si="117"/>
        <v>UP</v>
      </c>
      <c r="J133">
        <f t="shared" si="117"/>
        <v>1</v>
      </c>
      <c r="K133" s="3">
        <v>2035</v>
      </c>
      <c r="L133" s="3" t="str">
        <f t="shared" si="75"/>
        <v>ELCHFO00</v>
      </c>
      <c r="M133" s="3">
        <v>0</v>
      </c>
      <c r="N133" s="4">
        <v>0.122346927861771</v>
      </c>
      <c r="O133" s="3">
        <v>0</v>
      </c>
      <c r="P133" s="4">
        <v>0.000884566054715623</v>
      </c>
      <c r="Q133" s="4">
        <v>0.0491794850971922</v>
      </c>
      <c r="R133" s="4">
        <v>1.1541252699784</v>
      </c>
      <c r="S133" s="4">
        <v>0.000203445874730022</v>
      </c>
    </row>
    <row r="134" spans="7:19">
      <c r="G134" s="1" t="s">
        <v>76</v>
      </c>
      <c r="H134" t="str">
        <f t="shared" ref="H134:J134" si="118">H133</f>
        <v>ACT_BND</v>
      </c>
      <c r="I134" t="str">
        <f t="shared" si="118"/>
        <v>UP</v>
      </c>
      <c r="J134">
        <f t="shared" si="118"/>
        <v>1</v>
      </c>
      <c r="K134" s="3">
        <v>2035</v>
      </c>
      <c r="L134" s="3" t="str">
        <f t="shared" si="75"/>
        <v>ELCHYD00</v>
      </c>
      <c r="M134" s="4">
        <v>5.94339444924406</v>
      </c>
      <c r="N134" s="4">
        <v>233.229549709863</v>
      </c>
      <c r="O134" s="4">
        <v>15.1008121094312</v>
      </c>
      <c r="P134" s="4">
        <v>132.010189812815</v>
      </c>
      <c r="Q134" s="4">
        <v>135.690205111591</v>
      </c>
      <c r="R134" s="4">
        <v>881.918479841613</v>
      </c>
      <c r="S134" s="4">
        <v>175.839584822894</v>
      </c>
    </row>
    <row r="135" spans="7:19">
      <c r="G135" s="1" t="s">
        <v>76</v>
      </c>
      <c r="H135" t="str">
        <f t="shared" ref="H135:J135" si="119">H134</f>
        <v>ACT_BND</v>
      </c>
      <c r="I135" t="str">
        <f t="shared" si="119"/>
        <v>UP</v>
      </c>
      <c r="J135">
        <f t="shared" si="119"/>
        <v>1</v>
      </c>
      <c r="K135" s="3">
        <v>2035</v>
      </c>
      <c r="L135" s="3" t="str">
        <f t="shared" si="75"/>
        <v>ELCNUC100</v>
      </c>
      <c r="M135" s="3">
        <v>0</v>
      </c>
      <c r="N135" s="3">
        <v>0</v>
      </c>
      <c r="O135" s="3">
        <v>0</v>
      </c>
      <c r="P135" s="3">
        <v>0</v>
      </c>
      <c r="Q135" s="4">
        <v>306.172438948884</v>
      </c>
      <c r="R135" s="3">
        <v>0</v>
      </c>
      <c r="S135" s="4">
        <v>19.073505687545</v>
      </c>
    </row>
    <row r="136" spans="7:19">
      <c r="G136" s="1" t="s">
        <v>76</v>
      </c>
      <c r="H136" t="str">
        <f t="shared" ref="H136:J136" si="120">H135</f>
        <v>ACT_BND</v>
      </c>
      <c r="I136" t="str">
        <f t="shared" si="120"/>
        <v>UP</v>
      </c>
      <c r="J136">
        <f t="shared" si="120"/>
        <v>1</v>
      </c>
      <c r="K136" s="3">
        <v>2035</v>
      </c>
      <c r="L136" s="3" t="str">
        <f t="shared" si="75"/>
        <v>ELCSOL00</v>
      </c>
      <c r="M136" s="4">
        <v>26.310731663067</v>
      </c>
      <c r="N136" s="4">
        <v>25.2143115595572</v>
      </c>
      <c r="O136" s="4">
        <v>6.2710577537797</v>
      </c>
      <c r="P136" s="4">
        <v>0.169833437113031</v>
      </c>
      <c r="Q136" s="4">
        <v>31.3616924478042</v>
      </c>
      <c r="R136" s="4">
        <v>0.68318325161987</v>
      </c>
      <c r="S136" s="4">
        <v>0.314658171965443</v>
      </c>
    </row>
    <row r="137" spans="7:19">
      <c r="G137" s="1" t="s">
        <v>76</v>
      </c>
      <c r="H137" t="str">
        <f t="shared" ref="H137:J137" si="121">H136</f>
        <v>ACT_BND</v>
      </c>
      <c r="I137" t="str">
        <f t="shared" si="121"/>
        <v>UP</v>
      </c>
      <c r="J137">
        <f t="shared" si="121"/>
        <v>1</v>
      </c>
      <c r="K137" s="3">
        <v>2035</v>
      </c>
      <c r="L137" s="3" t="str">
        <f t="shared" si="75"/>
        <v>ELCWIN00</v>
      </c>
      <c r="M137" s="4">
        <v>51.0223427645788</v>
      </c>
      <c r="N137" s="4">
        <v>21.4365590209503</v>
      </c>
      <c r="O137" s="4">
        <v>43.9110270338373</v>
      </c>
      <c r="P137" s="4">
        <v>12.5066067962563</v>
      </c>
      <c r="Q137" s="4">
        <v>122.267873290137</v>
      </c>
      <c r="R137" s="4">
        <v>105.282170050396</v>
      </c>
      <c r="S137" s="4">
        <v>43.7259387613391</v>
      </c>
    </row>
    <row r="138" spans="7:19">
      <c r="G138" s="1" t="s">
        <v>76</v>
      </c>
      <c r="H138" t="str">
        <f t="shared" ref="H138:J138" si="122">H137</f>
        <v>ACT_BND</v>
      </c>
      <c r="I138" t="str">
        <f t="shared" si="122"/>
        <v>UP</v>
      </c>
      <c r="J138">
        <f t="shared" si="122"/>
        <v>1</v>
      </c>
      <c r="K138" s="3">
        <v>2035</v>
      </c>
      <c r="L138" s="3" t="str">
        <f t="shared" si="75"/>
        <v>ELCWOO00</v>
      </c>
      <c r="M138" s="4">
        <v>3.08985874334053</v>
      </c>
      <c r="N138" s="4">
        <v>9.86950139892009</v>
      </c>
      <c r="O138" s="4">
        <v>1.01804888804896</v>
      </c>
      <c r="P138" s="4">
        <v>1.93712402087833</v>
      </c>
      <c r="Q138" s="4">
        <v>6.82088189344852</v>
      </c>
      <c r="R138" s="4">
        <v>37.9940301295896</v>
      </c>
      <c r="S138" s="4">
        <v>1.80326446076314</v>
      </c>
    </row>
    <row r="139" spans="7:19">
      <c r="G139" s="1" t="s">
        <v>76</v>
      </c>
      <c r="H139" t="str">
        <f t="shared" ref="H139:J139" si="123">H138</f>
        <v>ACT_BND</v>
      </c>
      <c r="I139" t="str">
        <f t="shared" si="123"/>
        <v>UP</v>
      </c>
      <c r="J139">
        <f t="shared" si="123"/>
        <v>1</v>
      </c>
      <c r="K139" s="3">
        <v>2036</v>
      </c>
      <c r="L139" s="3" t="str">
        <f t="shared" si="75"/>
        <v>ELCCOH00</v>
      </c>
      <c r="M139" s="3">
        <v>0</v>
      </c>
      <c r="N139" s="3">
        <v>0</v>
      </c>
      <c r="O139" s="4">
        <v>2.35712742980562</v>
      </c>
      <c r="P139" s="3">
        <v>0</v>
      </c>
      <c r="Q139" s="3">
        <v>0</v>
      </c>
      <c r="R139" s="3">
        <v>0</v>
      </c>
      <c r="S139" s="3">
        <v>0</v>
      </c>
    </row>
    <row r="140" spans="7:19">
      <c r="G140" s="1" t="s">
        <v>76</v>
      </c>
      <c r="H140" t="str">
        <f t="shared" ref="H140:J140" si="124">H139</f>
        <v>ACT_BND</v>
      </c>
      <c r="I140" t="str">
        <f t="shared" si="124"/>
        <v>UP</v>
      </c>
      <c r="J140">
        <f t="shared" si="124"/>
        <v>1</v>
      </c>
      <c r="K140" s="3">
        <v>2036</v>
      </c>
      <c r="L140" s="3" t="str">
        <f t="shared" si="75"/>
        <v>ELCGAS00</v>
      </c>
      <c r="M140" s="4">
        <v>317.032994564435</v>
      </c>
      <c r="N140" s="4">
        <v>35.5224337318575</v>
      </c>
      <c r="O140" s="4">
        <v>40.2647939524838</v>
      </c>
      <c r="P140" s="4">
        <v>0.018281138336933</v>
      </c>
      <c r="Q140" s="4">
        <v>53.9743386609071</v>
      </c>
      <c r="R140" s="3">
        <v>0</v>
      </c>
      <c r="S140" s="4">
        <v>20.2330509982541</v>
      </c>
    </row>
    <row r="141" spans="7:19">
      <c r="G141" s="1" t="s">
        <v>76</v>
      </c>
      <c r="H141" t="str">
        <f t="shared" ref="H141:J141" si="125">H140</f>
        <v>ACT_BND</v>
      </c>
      <c r="I141" t="str">
        <f t="shared" si="125"/>
        <v>UP</v>
      </c>
      <c r="J141">
        <f t="shared" si="125"/>
        <v>1</v>
      </c>
      <c r="K141" s="3">
        <v>2036</v>
      </c>
      <c r="L141" s="3" t="str">
        <f t="shared" si="75"/>
        <v>ELCHFO00</v>
      </c>
      <c r="M141" s="3">
        <v>0</v>
      </c>
      <c r="N141" s="4">
        <v>0.120879202159827</v>
      </c>
      <c r="O141" s="3">
        <v>0</v>
      </c>
      <c r="P141" s="4">
        <v>0.000671526277897768</v>
      </c>
      <c r="Q141" s="3">
        <v>0</v>
      </c>
      <c r="R141" s="4">
        <v>1.1541252699784</v>
      </c>
      <c r="S141" s="4">
        <v>0.000805429730021598</v>
      </c>
    </row>
    <row r="142" spans="7:19">
      <c r="G142" s="1" t="s">
        <v>76</v>
      </c>
      <c r="H142" t="str">
        <f t="shared" ref="H142:J142" si="126">H141</f>
        <v>ACT_BND</v>
      </c>
      <c r="I142" t="str">
        <f t="shared" si="126"/>
        <v>UP</v>
      </c>
      <c r="J142">
        <f t="shared" si="126"/>
        <v>1</v>
      </c>
      <c r="K142" s="3">
        <v>2036</v>
      </c>
      <c r="L142" s="3" t="str">
        <f t="shared" si="75"/>
        <v>ELCHYD00</v>
      </c>
      <c r="M142" s="4">
        <v>5.94339444924406</v>
      </c>
      <c r="N142" s="4">
        <v>233.197779588193</v>
      </c>
      <c r="O142" s="4">
        <v>15.1538595068395</v>
      </c>
      <c r="P142" s="4">
        <v>131.640525413967</v>
      </c>
      <c r="Q142" s="4">
        <v>135.371426385889</v>
      </c>
      <c r="R142" s="4">
        <v>883.886690424766</v>
      </c>
      <c r="S142" s="4">
        <v>175.780889822894</v>
      </c>
    </row>
    <row r="143" spans="7:19">
      <c r="G143" s="1" t="s">
        <v>76</v>
      </c>
      <c r="H143" t="str">
        <f t="shared" ref="H143:J143" si="127">H142</f>
        <v>ACT_BND</v>
      </c>
      <c r="I143" t="str">
        <f t="shared" si="127"/>
        <v>UP</v>
      </c>
      <c r="J143">
        <f t="shared" si="127"/>
        <v>1</v>
      </c>
      <c r="K143" s="3">
        <v>2036</v>
      </c>
      <c r="L143" s="3" t="str">
        <f t="shared" si="75"/>
        <v>ELCNUC100</v>
      </c>
      <c r="M143" s="3">
        <v>0</v>
      </c>
      <c r="N143" s="3">
        <v>0</v>
      </c>
      <c r="O143" s="3">
        <v>0</v>
      </c>
      <c r="P143" s="3">
        <v>0</v>
      </c>
      <c r="Q143" s="4">
        <v>304.98484812815</v>
      </c>
      <c r="R143" s="3">
        <v>0</v>
      </c>
      <c r="S143" s="4">
        <v>19.0721236681066</v>
      </c>
    </row>
    <row r="144" spans="7:19">
      <c r="G144" s="1" t="s">
        <v>76</v>
      </c>
      <c r="H144" t="str">
        <f t="shared" ref="H144:J144" si="128">H143</f>
        <v>ACT_BND</v>
      </c>
      <c r="I144" t="str">
        <f t="shared" si="128"/>
        <v>UP</v>
      </c>
      <c r="J144">
        <f t="shared" si="128"/>
        <v>1</v>
      </c>
      <c r="K144" s="3">
        <v>2036</v>
      </c>
      <c r="L144" s="3" t="str">
        <f t="shared" si="75"/>
        <v>ELCSOL00</v>
      </c>
      <c r="M144" s="4">
        <v>26.5827286465083</v>
      </c>
      <c r="N144" s="3">
        <v>25.86721446446</v>
      </c>
      <c r="O144" s="4">
        <v>8.73626924046076</v>
      </c>
      <c r="P144" s="4">
        <v>0.175202329769618</v>
      </c>
      <c r="Q144" s="4">
        <v>31.3654559107271</v>
      </c>
      <c r="R144" s="4">
        <v>0.756602744780418</v>
      </c>
      <c r="S144" s="4">
        <v>0.321625493826494</v>
      </c>
    </row>
    <row r="145" spans="7:19">
      <c r="G145" s="1" t="s">
        <v>76</v>
      </c>
      <c r="H145" t="str">
        <f t="shared" ref="H145:J145" si="129">H144</f>
        <v>ACT_BND</v>
      </c>
      <c r="I145" t="str">
        <f t="shared" si="129"/>
        <v>UP</v>
      </c>
      <c r="J145">
        <f t="shared" si="129"/>
        <v>1</v>
      </c>
      <c r="K145" s="3">
        <v>2036</v>
      </c>
      <c r="L145" s="3" t="str">
        <f t="shared" si="75"/>
        <v>ELCWIN00</v>
      </c>
      <c r="M145" s="4">
        <v>51.0223427645788</v>
      </c>
      <c r="N145" s="4">
        <v>28.3067941791937</v>
      </c>
      <c r="O145" s="4">
        <v>45.222623650108</v>
      </c>
      <c r="P145" s="4">
        <v>13.634245161987</v>
      </c>
      <c r="Q145" s="4">
        <v>143.26077487401</v>
      </c>
      <c r="R145" s="4">
        <v>107.760386573074</v>
      </c>
      <c r="S145" s="4">
        <v>48.0341063603312</v>
      </c>
    </row>
    <row r="146" spans="7:19">
      <c r="G146" s="1" t="s">
        <v>76</v>
      </c>
      <c r="H146" t="str">
        <f t="shared" ref="H146:J146" si="130">H145</f>
        <v>ACT_BND</v>
      </c>
      <c r="I146" t="str">
        <f t="shared" si="130"/>
        <v>UP</v>
      </c>
      <c r="J146">
        <f t="shared" si="130"/>
        <v>1</v>
      </c>
      <c r="K146" s="3">
        <v>2036</v>
      </c>
      <c r="L146" s="3" t="str">
        <f t="shared" si="75"/>
        <v>ELCWOO00</v>
      </c>
      <c r="M146" s="4">
        <v>3.73121224982001</v>
      </c>
      <c r="N146" s="4">
        <v>9.42000979326854</v>
      </c>
      <c r="O146" s="3">
        <v>1.0067375</v>
      </c>
      <c r="P146" s="4">
        <v>2.45987349892009</v>
      </c>
      <c r="Q146" s="4">
        <v>6.84013028797696</v>
      </c>
      <c r="R146" s="4">
        <v>39.6447712383009</v>
      </c>
      <c r="S146" s="4">
        <v>1.76608024802016</v>
      </c>
    </row>
    <row r="147" spans="7:19">
      <c r="G147" s="1" t="s">
        <v>76</v>
      </c>
      <c r="H147" t="str">
        <f t="shared" ref="H147:J147" si="131">H146</f>
        <v>ACT_BND</v>
      </c>
      <c r="I147" t="str">
        <f t="shared" si="131"/>
        <v>UP</v>
      </c>
      <c r="J147">
        <f t="shared" si="131"/>
        <v>1</v>
      </c>
      <c r="K147" s="3">
        <v>2037</v>
      </c>
      <c r="L147" s="3" t="str">
        <f t="shared" si="75"/>
        <v>ELCCOH00</v>
      </c>
      <c r="M147" s="3">
        <v>0</v>
      </c>
      <c r="N147" s="3">
        <v>0</v>
      </c>
      <c r="O147" s="4">
        <v>2.35712742980562</v>
      </c>
      <c r="P147" s="3">
        <v>0</v>
      </c>
      <c r="Q147" s="3">
        <v>0</v>
      </c>
      <c r="R147" s="3">
        <v>0</v>
      </c>
      <c r="S147" s="3">
        <v>0</v>
      </c>
    </row>
    <row r="148" spans="7:19">
      <c r="G148" s="1" t="s">
        <v>76</v>
      </c>
      <c r="H148" t="str">
        <f t="shared" ref="H148:J148" si="132">H147</f>
        <v>ACT_BND</v>
      </c>
      <c r="I148" t="str">
        <f t="shared" si="132"/>
        <v>UP</v>
      </c>
      <c r="J148">
        <f t="shared" si="132"/>
        <v>1</v>
      </c>
      <c r="K148" s="3">
        <v>2037</v>
      </c>
      <c r="L148" s="3" t="str">
        <f t="shared" si="75"/>
        <v>ELCGAS00</v>
      </c>
      <c r="M148" s="4">
        <v>318.461780813535</v>
      </c>
      <c r="N148" s="4">
        <v>35.4864241911807</v>
      </c>
      <c r="O148" s="4">
        <v>37.7565577033837</v>
      </c>
      <c r="P148" s="4">
        <v>0.0140686112850972</v>
      </c>
      <c r="Q148" s="4">
        <v>52.2092036717063</v>
      </c>
      <c r="R148" s="3">
        <v>0</v>
      </c>
      <c r="S148" s="4">
        <v>19.780529322473</v>
      </c>
    </row>
    <row r="149" spans="7:19">
      <c r="G149" s="1" t="s">
        <v>76</v>
      </c>
      <c r="H149" t="str">
        <f t="shared" ref="H149:J149" si="133">H148</f>
        <v>ACT_BND</v>
      </c>
      <c r="I149" t="str">
        <f t="shared" si="133"/>
        <v>UP</v>
      </c>
      <c r="J149">
        <f t="shared" si="133"/>
        <v>1</v>
      </c>
      <c r="K149" s="3">
        <v>2037</v>
      </c>
      <c r="L149" s="3" t="str">
        <f t="shared" si="75"/>
        <v>ELCHFO00</v>
      </c>
      <c r="M149" s="3">
        <v>0</v>
      </c>
      <c r="N149" s="4">
        <v>0.119905511447084</v>
      </c>
      <c r="O149" s="3">
        <v>0</v>
      </c>
      <c r="P149" s="4">
        <v>0.000671526277897768</v>
      </c>
      <c r="Q149" s="3">
        <v>0</v>
      </c>
      <c r="R149" s="4">
        <v>1.1541252699784</v>
      </c>
      <c r="S149" s="4">
        <v>0.0014389851187905</v>
      </c>
    </row>
    <row r="150" spans="7:19">
      <c r="G150" s="1" t="s">
        <v>76</v>
      </c>
      <c r="H150" t="str">
        <f t="shared" ref="H150:J150" si="134">H149</f>
        <v>ACT_BND</v>
      </c>
      <c r="I150" t="str">
        <f t="shared" si="134"/>
        <v>UP</v>
      </c>
      <c r="J150">
        <f t="shared" si="134"/>
        <v>1</v>
      </c>
      <c r="K150" s="3">
        <v>2037</v>
      </c>
      <c r="L150" s="3" t="str">
        <f t="shared" si="75"/>
        <v>ELCHYD00</v>
      </c>
      <c r="M150" s="4">
        <v>5.94339444924406</v>
      </c>
      <c r="N150" s="4">
        <v>233.207974435205</v>
      </c>
      <c r="O150" s="4">
        <v>15.2146356047516</v>
      </c>
      <c r="P150" s="4">
        <v>131.083725233981</v>
      </c>
      <c r="Q150" s="4">
        <v>134.930777321814</v>
      </c>
      <c r="R150" s="4">
        <v>885.181429085673</v>
      </c>
      <c r="S150" s="4">
        <v>175.685075780418</v>
      </c>
    </row>
    <row r="151" spans="7:19">
      <c r="G151" s="1" t="s">
        <v>76</v>
      </c>
      <c r="H151" t="str">
        <f t="shared" ref="H151:J151" si="135">H150</f>
        <v>ACT_BND</v>
      </c>
      <c r="I151" t="str">
        <f t="shared" si="135"/>
        <v>UP</v>
      </c>
      <c r="J151">
        <f t="shared" si="135"/>
        <v>1</v>
      </c>
      <c r="K151" s="3">
        <v>2037</v>
      </c>
      <c r="L151" s="3" t="str">
        <f t="shared" si="75"/>
        <v>ELCNUC100</v>
      </c>
      <c r="M151" s="3">
        <v>0</v>
      </c>
      <c r="N151" s="3">
        <v>0</v>
      </c>
      <c r="O151" s="3">
        <v>0</v>
      </c>
      <c r="P151" s="3">
        <v>0</v>
      </c>
      <c r="Q151" s="4">
        <v>303.924336933045</v>
      </c>
      <c r="R151" s="3">
        <v>0</v>
      </c>
      <c r="S151" s="4">
        <v>18.987568862491</v>
      </c>
    </row>
    <row r="152" spans="7:19">
      <c r="G152" s="1" t="s">
        <v>76</v>
      </c>
      <c r="H152" t="str">
        <f t="shared" ref="H152:J152" si="136">H151</f>
        <v>ACT_BND</v>
      </c>
      <c r="I152" t="str">
        <f t="shared" si="136"/>
        <v>UP</v>
      </c>
      <c r="J152">
        <f t="shared" si="136"/>
        <v>1</v>
      </c>
      <c r="K152" s="3">
        <v>2037</v>
      </c>
      <c r="L152" s="3" t="str">
        <f t="shared" si="75"/>
        <v>ELCSOL00</v>
      </c>
      <c r="M152" s="4">
        <v>26.8547256299496</v>
      </c>
      <c r="N152" s="4">
        <v>26.5201172930094</v>
      </c>
      <c r="O152" s="4">
        <v>11.2002481209503</v>
      </c>
      <c r="P152" s="4">
        <v>0.180571222462203</v>
      </c>
      <c r="Q152" s="4">
        <v>31.3692193700504</v>
      </c>
      <c r="R152" s="4">
        <v>0.830022237580994</v>
      </c>
      <c r="S152" s="4">
        <v>0.328592815687545</v>
      </c>
    </row>
    <row r="153" spans="7:19">
      <c r="G153" s="1" t="s">
        <v>76</v>
      </c>
      <c r="H153" t="str">
        <f t="shared" ref="H153:J153" si="137">H152</f>
        <v>ACT_BND</v>
      </c>
      <c r="I153" t="str">
        <f t="shared" si="137"/>
        <v>UP</v>
      </c>
      <c r="J153">
        <f t="shared" si="137"/>
        <v>1</v>
      </c>
      <c r="K153" s="3">
        <v>2037</v>
      </c>
      <c r="L153" s="3" t="str">
        <f t="shared" si="75"/>
        <v>ELCWIN00</v>
      </c>
      <c r="M153" s="4">
        <v>51.0223427645788</v>
      </c>
      <c r="N153" s="4">
        <v>35.1760728258819</v>
      </c>
      <c r="O153" s="4">
        <v>46.4965681425486</v>
      </c>
      <c r="P153" s="4">
        <v>14.7549817098632</v>
      </c>
      <c r="Q153" s="4">
        <v>164.150005039597</v>
      </c>
      <c r="R153" s="4">
        <v>110.238603095752</v>
      </c>
      <c r="S153" s="4">
        <v>52.1199767023038</v>
      </c>
    </row>
    <row r="154" spans="7:19">
      <c r="G154" s="1" t="s">
        <v>76</v>
      </c>
      <c r="H154" t="str">
        <f t="shared" ref="H154:J154" si="138">H153</f>
        <v>ACT_BND</v>
      </c>
      <c r="I154" t="str">
        <f t="shared" si="138"/>
        <v>UP</v>
      </c>
      <c r="J154">
        <f t="shared" si="138"/>
        <v>1</v>
      </c>
      <c r="K154" s="3">
        <v>2037</v>
      </c>
      <c r="L154" s="3" t="str">
        <f t="shared" si="75"/>
        <v>ELCWOO00</v>
      </c>
      <c r="M154" s="4">
        <v>3.33642805399568</v>
      </c>
      <c r="N154" s="4">
        <v>9.49074718205543</v>
      </c>
      <c r="O154" s="4">
        <v>0.989689998560115</v>
      </c>
      <c r="P154" s="4">
        <v>2.72745687401008</v>
      </c>
      <c r="Q154" s="4">
        <v>6.81500751979842</v>
      </c>
      <c r="R154" s="4">
        <v>43.1719820014399</v>
      </c>
      <c r="S154" s="4">
        <v>1.65668272714183</v>
      </c>
    </row>
    <row r="155" spans="7:19">
      <c r="G155" s="1" t="s">
        <v>76</v>
      </c>
      <c r="H155" t="str">
        <f t="shared" ref="H155:J155" si="139">H154</f>
        <v>ACT_BND</v>
      </c>
      <c r="I155" t="str">
        <f t="shared" si="139"/>
        <v>UP</v>
      </c>
      <c r="J155">
        <f t="shared" si="139"/>
        <v>1</v>
      </c>
      <c r="K155" s="3">
        <v>2038</v>
      </c>
      <c r="L155" s="3" t="str">
        <f t="shared" ref="L155:L218" si="140">L147</f>
        <v>ELCCOH00</v>
      </c>
      <c r="M155" s="3">
        <v>0</v>
      </c>
      <c r="N155" s="3">
        <v>0</v>
      </c>
      <c r="O155" s="4">
        <v>2.35712742980562</v>
      </c>
      <c r="P155" s="3">
        <v>0</v>
      </c>
      <c r="Q155" s="3">
        <v>0</v>
      </c>
      <c r="R155" s="3">
        <v>0</v>
      </c>
      <c r="S155" s="3">
        <v>0</v>
      </c>
    </row>
    <row r="156" spans="7:19">
      <c r="G156" s="1" t="s">
        <v>76</v>
      </c>
      <c r="H156" t="str">
        <f t="shared" ref="H156:J156" si="141">H155</f>
        <v>ACT_BND</v>
      </c>
      <c r="I156" t="str">
        <f t="shared" si="141"/>
        <v>UP</v>
      </c>
      <c r="J156">
        <f t="shared" si="141"/>
        <v>1</v>
      </c>
      <c r="K156" s="3">
        <v>2038</v>
      </c>
      <c r="L156" s="3" t="str">
        <f t="shared" si="140"/>
        <v>ELCGAS00</v>
      </c>
      <c r="M156" s="4">
        <v>320.493295680346</v>
      </c>
      <c r="N156" s="4">
        <v>35.2710989637149</v>
      </c>
      <c r="O156" s="4">
        <v>34.3962123074154</v>
      </c>
      <c r="P156" s="3">
        <v>0</v>
      </c>
      <c r="Q156" s="4">
        <v>51.8050120950324</v>
      </c>
      <c r="R156" s="3">
        <v>0</v>
      </c>
      <c r="S156" s="4">
        <v>19.1716703176206</v>
      </c>
    </row>
    <row r="157" spans="7:19">
      <c r="G157" s="1" t="s">
        <v>76</v>
      </c>
      <c r="H157" t="str">
        <f t="shared" ref="H157:J157" si="142">H156</f>
        <v>ACT_BND</v>
      </c>
      <c r="I157" t="str">
        <f t="shared" si="142"/>
        <v>UP</v>
      </c>
      <c r="J157">
        <f t="shared" si="142"/>
        <v>1</v>
      </c>
      <c r="K157" s="3">
        <v>2038</v>
      </c>
      <c r="L157" s="3" t="str">
        <f t="shared" si="140"/>
        <v>ELCHFO00</v>
      </c>
      <c r="M157" s="3">
        <v>0</v>
      </c>
      <c r="N157" s="4">
        <v>0.119905511447084</v>
      </c>
      <c r="O157" s="3">
        <v>0</v>
      </c>
      <c r="P157" s="4">
        <v>0.00155780601511879</v>
      </c>
      <c r="Q157" s="3">
        <v>0</v>
      </c>
      <c r="R157" s="4">
        <v>1.1541252699784</v>
      </c>
      <c r="S157" s="4">
        <v>0.00210223904967603</v>
      </c>
    </row>
    <row r="158" spans="7:19">
      <c r="G158" s="1" t="s">
        <v>76</v>
      </c>
      <c r="H158" t="str">
        <f t="shared" ref="H158:J158" si="143">H157</f>
        <v>ACT_BND</v>
      </c>
      <c r="I158" t="str">
        <f t="shared" si="143"/>
        <v>UP</v>
      </c>
      <c r="J158">
        <f t="shared" si="143"/>
        <v>1</v>
      </c>
      <c r="K158" s="3">
        <v>2038</v>
      </c>
      <c r="L158" s="3" t="str">
        <f t="shared" si="140"/>
        <v>ELCHYD00</v>
      </c>
      <c r="M158" s="4">
        <v>5.94339444924406</v>
      </c>
      <c r="N158" s="4">
        <v>233.208913561915</v>
      </c>
      <c r="O158" s="4">
        <v>15.1671595464363</v>
      </c>
      <c r="P158" s="4">
        <v>130.646879697624</v>
      </c>
      <c r="Q158" s="4">
        <v>134.680715910727</v>
      </c>
      <c r="R158" s="4">
        <v>886.567708783297</v>
      </c>
      <c r="S158" s="4">
        <v>175.507940885169</v>
      </c>
    </row>
    <row r="159" spans="7:19">
      <c r="G159" s="1" t="s">
        <v>76</v>
      </c>
      <c r="H159" t="str">
        <f t="shared" ref="H159:J159" si="144">H158</f>
        <v>ACT_BND</v>
      </c>
      <c r="I159" t="str">
        <f t="shared" si="144"/>
        <v>UP</v>
      </c>
      <c r="J159">
        <f t="shared" si="144"/>
        <v>1</v>
      </c>
      <c r="K159" s="3">
        <v>2038</v>
      </c>
      <c r="L159" s="3" t="str">
        <f t="shared" si="140"/>
        <v>ELCNUC100</v>
      </c>
      <c r="M159" s="3">
        <v>0</v>
      </c>
      <c r="N159" s="3">
        <v>0</v>
      </c>
      <c r="O159" s="3">
        <v>0</v>
      </c>
      <c r="P159" s="3">
        <v>0</v>
      </c>
      <c r="Q159" s="4">
        <v>303.077729661627</v>
      </c>
      <c r="R159" s="3">
        <v>0</v>
      </c>
      <c r="S159" s="4">
        <v>18.9228322786177</v>
      </c>
    </row>
    <row r="160" spans="7:19">
      <c r="G160" s="1" t="s">
        <v>76</v>
      </c>
      <c r="H160" t="str">
        <f t="shared" ref="H160:J160" si="145">H159</f>
        <v>ACT_BND</v>
      </c>
      <c r="I160" t="str">
        <f t="shared" si="145"/>
        <v>UP</v>
      </c>
      <c r="J160">
        <f t="shared" si="145"/>
        <v>1</v>
      </c>
      <c r="K160" s="3">
        <v>2038</v>
      </c>
      <c r="L160" s="3" t="str">
        <f t="shared" si="140"/>
        <v>ELCSOL00</v>
      </c>
      <c r="M160" s="4">
        <v>27.1267226133909</v>
      </c>
      <c r="N160" s="4">
        <v>27.1730170513823</v>
      </c>
      <c r="O160" s="4">
        <v>13.6612615550756</v>
      </c>
      <c r="P160" s="4">
        <v>0.185940115154788</v>
      </c>
      <c r="Q160" s="4">
        <v>31.3729828293736</v>
      </c>
      <c r="R160" s="4">
        <v>0.903441730741541</v>
      </c>
      <c r="S160" s="4">
        <v>0.335560137566595</v>
      </c>
    </row>
    <row r="161" spans="7:19">
      <c r="G161" s="1" t="s">
        <v>76</v>
      </c>
      <c r="H161" t="str">
        <f t="shared" ref="H161:J161" si="146">H160</f>
        <v>ACT_BND</v>
      </c>
      <c r="I161" t="str">
        <f t="shared" si="146"/>
        <v>UP</v>
      </c>
      <c r="J161">
        <f t="shared" si="146"/>
        <v>1</v>
      </c>
      <c r="K161" s="3">
        <v>2038</v>
      </c>
      <c r="L161" s="3" t="str">
        <f t="shared" si="140"/>
        <v>ELCWIN00</v>
      </c>
      <c r="M161" s="4">
        <v>51.0223427645788</v>
      </c>
      <c r="N161" s="4">
        <v>42.0453543678186</v>
      </c>
      <c r="O161" s="4">
        <v>48.9723816054716</v>
      </c>
      <c r="P161" s="4">
        <v>15.8767092944564</v>
      </c>
      <c r="Q161" s="4">
        <v>185.67679287257</v>
      </c>
      <c r="R161" s="4">
        <v>112.716819582433</v>
      </c>
      <c r="S161" s="4">
        <v>56.1386191465083</v>
      </c>
    </row>
    <row r="162" spans="7:19">
      <c r="G162" s="1" t="s">
        <v>76</v>
      </c>
      <c r="H162" t="str">
        <f t="shared" ref="H162:J162" si="147">H161</f>
        <v>ACT_BND</v>
      </c>
      <c r="I162" t="str">
        <f t="shared" si="147"/>
        <v>UP</v>
      </c>
      <c r="J162">
        <f t="shared" si="147"/>
        <v>1</v>
      </c>
      <c r="K162" s="3">
        <v>2038</v>
      </c>
      <c r="L162" s="3" t="str">
        <f t="shared" si="140"/>
        <v>ELCWOO00</v>
      </c>
      <c r="M162" s="4">
        <v>2.87817224766019</v>
      </c>
      <c r="N162" s="4">
        <v>9.33825901801656</v>
      </c>
      <c r="O162" s="4">
        <v>0.957599678545716</v>
      </c>
      <c r="P162" s="4">
        <v>2.99817944636429</v>
      </c>
      <c r="Q162" s="4">
        <v>6.84426912167027</v>
      </c>
      <c r="R162" s="4">
        <v>46.7005588552916</v>
      </c>
      <c r="S162" s="4">
        <v>1.61394091429086</v>
      </c>
    </row>
    <row r="163" spans="7:19">
      <c r="G163" s="1" t="s">
        <v>76</v>
      </c>
      <c r="H163" t="str">
        <f t="shared" ref="H163:J163" si="148">H162</f>
        <v>ACT_BND</v>
      </c>
      <c r="I163" t="str">
        <f t="shared" si="148"/>
        <v>UP</v>
      </c>
      <c r="J163">
        <f t="shared" si="148"/>
        <v>1</v>
      </c>
      <c r="K163" s="3">
        <v>2039</v>
      </c>
      <c r="L163" s="3" t="str">
        <f t="shared" si="140"/>
        <v>ELCCOH00</v>
      </c>
      <c r="M163" s="3">
        <v>0</v>
      </c>
      <c r="N163" s="3">
        <v>0</v>
      </c>
      <c r="O163" s="4">
        <v>2.35712742980562</v>
      </c>
      <c r="P163" s="3">
        <v>0</v>
      </c>
      <c r="Q163" s="3">
        <v>0</v>
      </c>
      <c r="R163" s="3">
        <v>0</v>
      </c>
      <c r="S163" s="3">
        <v>0</v>
      </c>
    </row>
    <row r="164" spans="7:19">
      <c r="G164" s="1" t="s">
        <v>76</v>
      </c>
      <c r="H164" t="str">
        <f t="shared" ref="H164:J164" si="149">H163</f>
        <v>ACT_BND</v>
      </c>
      <c r="I164" t="str">
        <f t="shared" si="149"/>
        <v>UP</v>
      </c>
      <c r="J164">
        <f t="shared" si="149"/>
        <v>1</v>
      </c>
      <c r="K164" s="3">
        <v>2039</v>
      </c>
      <c r="L164" s="3" t="str">
        <f t="shared" si="140"/>
        <v>ELCGAS00</v>
      </c>
      <c r="M164" s="4">
        <v>320.969964326854</v>
      </c>
      <c r="N164" s="4">
        <v>36.6414747825054</v>
      </c>
      <c r="O164" s="4">
        <v>32.9980796616271</v>
      </c>
      <c r="P164" s="3">
        <v>0</v>
      </c>
      <c r="Q164" s="4">
        <v>46.4660513318934</v>
      </c>
      <c r="R164" s="3">
        <v>0</v>
      </c>
      <c r="S164" s="4">
        <v>18.4033634664759</v>
      </c>
    </row>
    <row r="165" spans="7:19">
      <c r="G165" s="1" t="s">
        <v>76</v>
      </c>
      <c r="H165" t="str">
        <f t="shared" ref="H165:J165" si="150">H164</f>
        <v>ACT_BND</v>
      </c>
      <c r="I165" t="str">
        <f t="shared" si="150"/>
        <v>UP</v>
      </c>
      <c r="J165">
        <f t="shared" si="150"/>
        <v>1</v>
      </c>
      <c r="K165" s="3">
        <v>2039</v>
      </c>
      <c r="L165" s="3" t="str">
        <f t="shared" si="140"/>
        <v>ELCHFO00</v>
      </c>
      <c r="M165" s="3">
        <v>0</v>
      </c>
      <c r="N165" s="4">
        <v>0.119905511447084</v>
      </c>
      <c r="O165" s="3">
        <v>0</v>
      </c>
      <c r="P165" s="4">
        <v>0.00126548369690425</v>
      </c>
      <c r="Q165" s="3">
        <v>0</v>
      </c>
      <c r="R165" s="4">
        <v>1.1541252699784</v>
      </c>
      <c r="S165" s="4">
        <v>0.00413579852051836</v>
      </c>
    </row>
    <row r="166" spans="7:19">
      <c r="G166" s="1" t="s">
        <v>76</v>
      </c>
      <c r="H166" t="str">
        <f t="shared" ref="H166:J166" si="151">H165</f>
        <v>ACT_BND</v>
      </c>
      <c r="I166" t="str">
        <f t="shared" si="151"/>
        <v>UP</v>
      </c>
      <c r="J166">
        <f t="shared" si="151"/>
        <v>1</v>
      </c>
      <c r="K166" s="3">
        <v>2039</v>
      </c>
      <c r="L166" s="3" t="str">
        <f t="shared" si="140"/>
        <v>ELCHYD00</v>
      </c>
      <c r="M166" s="4">
        <v>5.94339444924406</v>
      </c>
      <c r="N166" s="4">
        <v>233.113801294096</v>
      </c>
      <c r="O166" s="4">
        <v>15.2043180993521</v>
      </c>
      <c r="P166" s="4">
        <v>130.231835565155</v>
      </c>
      <c r="Q166" s="4">
        <v>134.576343772498</v>
      </c>
      <c r="R166" s="4">
        <v>888.06225449964</v>
      </c>
      <c r="S166" s="4">
        <v>175.397186678546</v>
      </c>
    </row>
    <row r="167" spans="7:19">
      <c r="G167" s="1" t="s">
        <v>76</v>
      </c>
      <c r="H167" t="str">
        <f t="shared" ref="H167:J167" si="152">H166</f>
        <v>ACT_BND</v>
      </c>
      <c r="I167" t="str">
        <f t="shared" si="152"/>
        <v>UP</v>
      </c>
      <c r="J167">
        <f t="shared" si="152"/>
        <v>1</v>
      </c>
      <c r="K167" s="3">
        <v>2039</v>
      </c>
      <c r="L167" s="3" t="str">
        <f t="shared" si="140"/>
        <v>ELCNUC100</v>
      </c>
      <c r="M167" s="3">
        <v>0</v>
      </c>
      <c r="N167" s="3">
        <v>0</v>
      </c>
      <c r="O167" s="3">
        <v>0</v>
      </c>
      <c r="P167" s="3">
        <v>0</v>
      </c>
      <c r="Q167" s="4">
        <v>302.697211411087</v>
      </c>
      <c r="R167" s="3">
        <v>0</v>
      </c>
      <c r="S167" s="4">
        <v>18.9540182181425</v>
      </c>
    </row>
    <row r="168" spans="7:19">
      <c r="G168" s="1" t="s">
        <v>76</v>
      </c>
      <c r="H168" t="str">
        <f t="shared" ref="H168:J168" si="153">H167</f>
        <v>ACT_BND</v>
      </c>
      <c r="I168" t="str">
        <f t="shared" si="153"/>
        <v>UP</v>
      </c>
      <c r="J168">
        <f t="shared" si="153"/>
        <v>1</v>
      </c>
      <c r="K168" s="3">
        <v>2039</v>
      </c>
      <c r="L168" s="3" t="str">
        <f t="shared" si="140"/>
        <v>ELCSOL00</v>
      </c>
      <c r="M168" s="4">
        <v>27.3987195968323</v>
      </c>
      <c r="N168" s="4">
        <v>27.8259214371454</v>
      </c>
      <c r="O168" s="4">
        <v>16.108230424766</v>
      </c>
      <c r="P168" s="4">
        <v>0.191309007847372</v>
      </c>
      <c r="Q168" s="4">
        <v>31.3767462886969</v>
      </c>
      <c r="R168" s="4">
        <v>0.976861223902088</v>
      </c>
      <c r="S168" s="4">
        <v>0.342527459416847</v>
      </c>
    </row>
    <row r="169" spans="7:19">
      <c r="G169" s="1" t="s">
        <v>76</v>
      </c>
      <c r="H169" t="str">
        <f t="shared" ref="H169:J169" si="154">H168</f>
        <v>ACT_BND</v>
      </c>
      <c r="I169" t="str">
        <f t="shared" si="154"/>
        <v>UP</v>
      </c>
      <c r="J169">
        <f t="shared" si="154"/>
        <v>1</v>
      </c>
      <c r="K169" s="3">
        <v>2039</v>
      </c>
      <c r="L169" s="3" t="str">
        <f t="shared" si="140"/>
        <v>ELCWIN00</v>
      </c>
      <c r="M169" s="4">
        <v>51.0223427645788</v>
      </c>
      <c r="N169" s="4">
        <v>48.9149877863211</v>
      </c>
      <c r="O169" s="4">
        <v>50.1737129589633</v>
      </c>
      <c r="P169" s="4">
        <v>16.9995719402448</v>
      </c>
      <c r="Q169" s="4">
        <v>208.060582469402</v>
      </c>
      <c r="R169" s="4">
        <v>115.195036105112</v>
      </c>
      <c r="S169" s="4">
        <v>60.2960776850252</v>
      </c>
    </row>
    <row r="170" spans="7:19">
      <c r="G170" s="1" t="s">
        <v>76</v>
      </c>
      <c r="H170" t="str">
        <f t="shared" ref="H170:J170" si="155">H169</f>
        <v>ACT_BND</v>
      </c>
      <c r="I170" t="str">
        <f t="shared" si="155"/>
        <v>UP</v>
      </c>
      <c r="J170">
        <f t="shared" si="155"/>
        <v>1</v>
      </c>
      <c r="K170" s="3">
        <v>2039</v>
      </c>
      <c r="L170" s="3" t="str">
        <f t="shared" si="140"/>
        <v>ELCWOO00</v>
      </c>
      <c r="M170" s="4">
        <v>3.26243218826494</v>
      </c>
      <c r="N170" s="4">
        <v>9.35238437476602</v>
      </c>
      <c r="O170" s="4">
        <v>0.92768917962563</v>
      </c>
      <c r="P170" s="4">
        <v>3.26833324010079</v>
      </c>
      <c r="Q170" s="4">
        <v>7.05900203023758</v>
      </c>
      <c r="R170" s="4">
        <v>52.3335080993521</v>
      </c>
      <c r="S170" s="4">
        <v>2.30074840529158</v>
      </c>
    </row>
    <row r="171" spans="7:19">
      <c r="G171" s="1" t="s">
        <v>76</v>
      </c>
      <c r="H171" t="str">
        <f t="shared" ref="H171:J171" si="156">H170</f>
        <v>ACT_BND</v>
      </c>
      <c r="I171" t="str">
        <f t="shared" si="156"/>
        <v>UP</v>
      </c>
      <c r="J171">
        <f t="shared" si="156"/>
        <v>1</v>
      </c>
      <c r="K171" s="3">
        <v>2040</v>
      </c>
      <c r="L171" s="3" t="str">
        <f t="shared" si="140"/>
        <v>ELCCOH00</v>
      </c>
      <c r="M171" s="3">
        <v>0</v>
      </c>
      <c r="N171" s="3">
        <v>0</v>
      </c>
      <c r="O171" s="4">
        <v>2.35712742980562</v>
      </c>
      <c r="P171" s="3">
        <v>0</v>
      </c>
      <c r="Q171" s="3">
        <v>0</v>
      </c>
      <c r="R171" s="3">
        <v>0</v>
      </c>
      <c r="S171" s="3">
        <v>0</v>
      </c>
    </row>
    <row r="172" spans="7:19">
      <c r="G172" s="1" t="s">
        <v>76</v>
      </c>
      <c r="H172" t="str">
        <f t="shared" ref="H172:J172" si="157">H171</f>
        <v>ACT_BND</v>
      </c>
      <c r="I172" t="str">
        <f t="shared" si="157"/>
        <v>UP</v>
      </c>
      <c r="J172">
        <f t="shared" si="157"/>
        <v>1</v>
      </c>
      <c r="K172" s="3">
        <v>2040</v>
      </c>
      <c r="L172" s="3" t="str">
        <f t="shared" si="140"/>
        <v>ELCGAS00</v>
      </c>
      <c r="M172" s="4">
        <v>323.038175845932</v>
      </c>
      <c r="N172" s="4">
        <v>35.3955308898128</v>
      </c>
      <c r="O172" s="4">
        <v>31.2784720014399</v>
      </c>
      <c r="P172" s="3">
        <v>0</v>
      </c>
      <c r="Q172" s="4">
        <v>40.4985383009359</v>
      </c>
      <c r="R172" s="3">
        <v>0</v>
      </c>
      <c r="S172" s="4">
        <v>17.8005344888409</v>
      </c>
    </row>
    <row r="173" spans="7:19">
      <c r="G173" s="1" t="s">
        <v>76</v>
      </c>
      <c r="H173" t="str">
        <f t="shared" ref="H173:J173" si="158">H172</f>
        <v>ACT_BND</v>
      </c>
      <c r="I173" t="str">
        <f t="shared" si="158"/>
        <v>UP</v>
      </c>
      <c r="J173">
        <f t="shared" si="158"/>
        <v>1</v>
      </c>
      <c r="K173" s="3">
        <v>2040</v>
      </c>
      <c r="L173" s="3" t="str">
        <f t="shared" si="140"/>
        <v>ELCHFO00</v>
      </c>
      <c r="M173" s="3">
        <v>0</v>
      </c>
      <c r="N173" s="4">
        <v>0.119905511447084</v>
      </c>
      <c r="O173" s="3">
        <v>0</v>
      </c>
      <c r="P173" s="4">
        <v>0.0013116273650108</v>
      </c>
      <c r="Q173" s="3">
        <v>0</v>
      </c>
      <c r="R173" s="4">
        <v>1.1541252699784</v>
      </c>
      <c r="S173" s="4">
        <v>0.00244500561555076</v>
      </c>
    </row>
    <row r="174" spans="7:19">
      <c r="G174" s="1" t="s">
        <v>76</v>
      </c>
      <c r="H174" t="str">
        <f t="shared" ref="H174:J174" si="159">H173</f>
        <v>ACT_BND</v>
      </c>
      <c r="I174" t="str">
        <f t="shared" si="159"/>
        <v>UP</v>
      </c>
      <c r="J174">
        <f t="shared" si="159"/>
        <v>1</v>
      </c>
      <c r="K174" s="3">
        <v>2040</v>
      </c>
      <c r="L174" s="3" t="str">
        <f t="shared" si="140"/>
        <v>ELCHYD00</v>
      </c>
      <c r="M174" s="4">
        <v>5.94339444924406</v>
      </c>
      <c r="N174" s="4">
        <v>232.916309047516</v>
      </c>
      <c r="O174" s="4">
        <v>15.1517462922966</v>
      </c>
      <c r="P174" s="4">
        <v>130.917768826494</v>
      </c>
      <c r="Q174" s="4">
        <v>134.274265406767</v>
      </c>
      <c r="R174" s="4">
        <v>889.182237221022</v>
      </c>
      <c r="S174" s="4">
        <v>175.16658074658</v>
      </c>
    </row>
    <row r="175" spans="7:19">
      <c r="G175" s="1" t="s">
        <v>76</v>
      </c>
      <c r="H175" t="str">
        <f t="shared" ref="H175:J175" si="160">H174</f>
        <v>ACT_BND</v>
      </c>
      <c r="I175" t="str">
        <f t="shared" si="160"/>
        <v>UP</v>
      </c>
      <c r="J175">
        <f t="shared" si="160"/>
        <v>1</v>
      </c>
      <c r="K175" s="3">
        <v>2040</v>
      </c>
      <c r="L175" s="3" t="str">
        <f t="shared" si="140"/>
        <v>ELCNUC100</v>
      </c>
      <c r="M175" s="3">
        <v>0</v>
      </c>
      <c r="N175" s="3">
        <v>0</v>
      </c>
      <c r="O175" s="3">
        <v>0</v>
      </c>
      <c r="P175" s="3">
        <v>0</v>
      </c>
      <c r="Q175" s="4">
        <v>301.536054031677</v>
      </c>
      <c r="R175" s="3">
        <v>0</v>
      </c>
      <c r="S175" s="4">
        <v>18.8911384737221</v>
      </c>
    </row>
    <row r="176" spans="7:19">
      <c r="G176" s="1" t="s">
        <v>76</v>
      </c>
      <c r="H176" t="str">
        <f t="shared" ref="H176:J176" si="161">H175</f>
        <v>ACT_BND</v>
      </c>
      <c r="I176" t="str">
        <f t="shared" si="161"/>
        <v>UP</v>
      </c>
      <c r="J176">
        <f t="shared" si="161"/>
        <v>1</v>
      </c>
      <c r="K176" s="3">
        <v>2040</v>
      </c>
      <c r="L176" s="3" t="str">
        <f t="shared" si="140"/>
        <v>ELCSOL00</v>
      </c>
      <c r="M176" s="4">
        <v>27.6707165802736</v>
      </c>
      <c r="N176" s="4">
        <v>28.483594245432</v>
      </c>
      <c r="O176" s="4">
        <v>18.5516197948164</v>
      </c>
      <c r="P176" s="4">
        <v>0.196677900539957</v>
      </c>
      <c r="Q176" s="4">
        <v>31.3805097516199</v>
      </c>
      <c r="R176" s="4">
        <v>1.05028071706263</v>
      </c>
      <c r="S176" s="4">
        <v>0.574292107307415</v>
      </c>
    </row>
    <row r="177" spans="7:19">
      <c r="G177" s="1" t="s">
        <v>76</v>
      </c>
      <c r="H177" t="str">
        <f t="shared" ref="H177:J177" si="162">H176</f>
        <v>ACT_BND</v>
      </c>
      <c r="I177" t="str">
        <f t="shared" si="162"/>
        <v>UP</v>
      </c>
      <c r="J177">
        <f t="shared" si="162"/>
        <v>1</v>
      </c>
      <c r="K177" s="3">
        <v>2040</v>
      </c>
      <c r="L177" s="3" t="str">
        <f t="shared" si="140"/>
        <v>ELCWIN00</v>
      </c>
      <c r="M177" s="4">
        <v>51.0223427645788</v>
      </c>
      <c r="N177" s="4">
        <v>55.7849249853132</v>
      </c>
      <c r="O177" s="4">
        <v>51.3535127069834</v>
      </c>
      <c r="P177" s="4">
        <v>18.1322060799136</v>
      </c>
      <c r="Q177" s="4">
        <v>229.443244240461</v>
      </c>
      <c r="R177" s="4">
        <v>117.67325262779</v>
      </c>
      <c r="S177" s="4">
        <v>64.1412064683225</v>
      </c>
    </row>
    <row r="178" spans="7:19">
      <c r="G178" s="1" t="s">
        <v>76</v>
      </c>
      <c r="H178" t="str">
        <f t="shared" ref="H178:J178" si="163">H177</f>
        <v>ACT_BND</v>
      </c>
      <c r="I178" t="str">
        <f t="shared" si="163"/>
        <v>UP</v>
      </c>
      <c r="J178">
        <f t="shared" si="163"/>
        <v>1</v>
      </c>
      <c r="K178" s="3">
        <v>2040</v>
      </c>
      <c r="L178" s="3" t="str">
        <f t="shared" si="140"/>
        <v>ELCWOO00</v>
      </c>
      <c r="M178" s="4">
        <v>3.05134875017999</v>
      </c>
      <c r="N178" s="4">
        <v>9.0395320225378</v>
      </c>
      <c r="O178" s="4">
        <v>0.862826015838733</v>
      </c>
      <c r="P178" s="4">
        <v>3.77325033117351</v>
      </c>
      <c r="Q178" s="4">
        <v>7.01023582793376</v>
      </c>
      <c r="R178" s="4">
        <v>60.6508146148308</v>
      </c>
      <c r="S178" s="4">
        <v>2.28424825547156</v>
      </c>
    </row>
    <row r="179" spans="7:19">
      <c r="G179" s="1" t="s">
        <v>76</v>
      </c>
      <c r="H179" t="str">
        <f t="shared" ref="H179:J179" si="164">H178</f>
        <v>ACT_BND</v>
      </c>
      <c r="I179" t="str">
        <f t="shared" si="164"/>
        <v>UP</v>
      </c>
      <c r="J179">
        <f t="shared" si="164"/>
        <v>1</v>
      </c>
      <c r="K179" s="3">
        <v>2041</v>
      </c>
      <c r="L179" s="3" t="str">
        <f t="shared" si="140"/>
        <v>ELCCOH00</v>
      </c>
      <c r="M179" s="3">
        <v>0</v>
      </c>
      <c r="N179" s="3">
        <v>0</v>
      </c>
      <c r="O179" s="4">
        <v>2.35712742980562</v>
      </c>
      <c r="P179" s="3">
        <v>0</v>
      </c>
      <c r="Q179" s="3">
        <v>0</v>
      </c>
      <c r="R179" s="3">
        <v>0</v>
      </c>
      <c r="S179" s="3">
        <v>0</v>
      </c>
    </row>
    <row r="180" spans="7:19">
      <c r="G180" s="1" t="s">
        <v>76</v>
      </c>
      <c r="H180" t="str">
        <f t="shared" ref="H180:J180" si="165">H179</f>
        <v>ACT_BND</v>
      </c>
      <c r="I180" t="str">
        <f t="shared" si="165"/>
        <v>UP</v>
      </c>
      <c r="J180">
        <f t="shared" si="165"/>
        <v>1</v>
      </c>
      <c r="K180" s="3">
        <v>2041</v>
      </c>
      <c r="L180" s="3" t="str">
        <f t="shared" si="140"/>
        <v>ELCGAS00</v>
      </c>
      <c r="M180" s="4">
        <v>309.630704103672</v>
      </c>
      <c r="N180" s="4">
        <v>34.4980787883729</v>
      </c>
      <c r="O180" s="4">
        <v>30.7974645680346</v>
      </c>
      <c r="P180" s="3">
        <v>0</v>
      </c>
      <c r="Q180" s="4">
        <v>35.0800577321814</v>
      </c>
      <c r="R180" s="3">
        <v>0</v>
      </c>
      <c r="S180" s="4">
        <v>16.0737744852412</v>
      </c>
    </row>
    <row r="181" spans="7:19">
      <c r="G181" s="1" t="s">
        <v>76</v>
      </c>
      <c r="H181" t="str">
        <f t="shared" ref="H181:J181" si="166">H180</f>
        <v>ACT_BND</v>
      </c>
      <c r="I181" t="str">
        <f t="shared" si="166"/>
        <v>UP</v>
      </c>
      <c r="J181">
        <f t="shared" si="166"/>
        <v>1</v>
      </c>
      <c r="K181" s="3">
        <v>2041</v>
      </c>
      <c r="L181" s="3" t="str">
        <f t="shared" si="140"/>
        <v>ELCHFO00</v>
      </c>
      <c r="M181" s="3">
        <v>0</v>
      </c>
      <c r="N181" s="4">
        <v>0.119905511447084</v>
      </c>
      <c r="O181" s="3">
        <v>0</v>
      </c>
      <c r="P181" s="4">
        <v>0.00141689670266379</v>
      </c>
      <c r="Q181" s="3">
        <v>0</v>
      </c>
      <c r="R181" s="4">
        <v>1.1541252699784</v>
      </c>
      <c r="S181" s="4">
        <v>0.00634831989200864</v>
      </c>
    </row>
    <row r="182" spans="7:19">
      <c r="G182" s="1" t="s">
        <v>76</v>
      </c>
      <c r="H182" t="str">
        <f t="shared" ref="H182:J182" si="167">H181</f>
        <v>ACT_BND</v>
      </c>
      <c r="I182" t="str">
        <f t="shared" si="167"/>
        <v>UP</v>
      </c>
      <c r="J182">
        <f t="shared" si="167"/>
        <v>1</v>
      </c>
      <c r="K182" s="3">
        <v>2041</v>
      </c>
      <c r="L182" s="3" t="str">
        <f t="shared" si="140"/>
        <v>ELCHYD00</v>
      </c>
      <c r="M182" s="4">
        <v>5.94339444924406</v>
      </c>
      <c r="N182" s="4">
        <v>232.666370359611</v>
      </c>
      <c r="O182" s="4">
        <v>14.9836371814255</v>
      </c>
      <c r="P182" s="4">
        <v>131.238848164147</v>
      </c>
      <c r="Q182" s="4">
        <v>134.175258099352</v>
      </c>
      <c r="R182" s="4">
        <v>890.244852771778</v>
      </c>
      <c r="S182" s="4">
        <v>174.843746713463</v>
      </c>
    </row>
    <row r="183" spans="7:19">
      <c r="G183" s="1" t="s">
        <v>76</v>
      </c>
      <c r="H183" t="str">
        <f t="shared" ref="H183:J183" si="168">H182</f>
        <v>ACT_BND</v>
      </c>
      <c r="I183" t="str">
        <f t="shared" si="168"/>
        <v>UP</v>
      </c>
      <c r="J183">
        <f t="shared" si="168"/>
        <v>1</v>
      </c>
      <c r="K183" s="3">
        <v>2041</v>
      </c>
      <c r="L183" s="3" t="str">
        <f t="shared" si="140"/>
        <v>ELCNUC100</v>
      </c>
      <c r="M183" s="3">
        <v>0</v>
      </c>
      <c r="N183" s="3">
        <v>0</v>
      </c>
      <c r="O183" s="3">
        <v>0</v>
      </c>
      <c r="P183" s="3">
        <v>0</v>
      </c>
      <c r="Q183" s="4">
        <v>301.162336357091</v>
      </c>
      <c r="R183" s="3">
        <v>0</v>
      </c>
      <c r="S183" s="4">
        <v>18.7790245032397</v>
      </c>
    </row>
    <row r="184" spans="7:19">
      <c r="G184" s="1" t="s">
        <v>76</v>
      </c>
      <c r="H184" t="str">
        <f t="shared" ref="H184:J184" si="169">H183</f>
        <v>ACT_BND</v>
      </c>
      <c r="I184" t="str">
        <f t="shared" si="169"/>
        <v>UP</v>
      </c>
      <c r="J184">
        <f t="shared" si="169"/>
        <v>1</v>
      </c>
      <c r="K184" s="3">
        <v>2041</v>
      </c>
      <c r="L184" s="3" t="str">
        <f t="shared" si="140"/>
        <v>ELCSOL00</v>
      </c>
      <c r="M184" s="4">
        <v>28.7827404211663</v>
      </c>
      <c r="N184" s="4">
        <v>31.0726118192981</v>
      </c>
      <c r="O184" s="4">
        <v>19.2096424190065</v>
      </c>
      <c r="P184" s="4">
        <v>0.614556601151908</v>
      </c>
      <c r="Q184" s="4">
        <v>35.8897651583873</v>
      </c>
      <c r="R184" s="4">
        <v>1.10272321202304</v>
      </c>
      <c r="S184" s="4">
        <v>0.585503211951044</v>
      </c>
    </row>
    <row r="185" spans="7:19">
      <c r="G185" s="1" t="s">
        <v>76</v>
      </c>
      <c r="H185" t="str">
        <f t="shared" ref="H185:J185" si="170">H184</f>
        <v>ACT_BND</v>
      </c>
      <c r="I185" t="str">
        <f t="shared" si="170"/>
        <v>UP</v>
      </c>
      <c r="J185">
        <f t="shared" si="170"/>
        <v>1</v>
      </c>
      <c r="K185" s="3">
        <v>2041</v>
      </c>
      <c r="L185" s="3" t="str">
        <f t="shared" si="140"/>
        <v>ELCWIN00</v>
      </c>
      <c r="M185" s="4">
        <v>68.0238142188625</v>
      </c>
      <c r="N185" s="4">
        <v>61.7139389715623</v>
      </c>
      <c r="O185" s="4">
        <v>52.9316295176386</v>
      </c>
      <c r="P185" s="4">
        <v>18.1469809827214</v>
      </c>
      <c r="Q185" s="4">
        <v>241.553935853132</v>
      </c>
      <c r="R185" s="4">
        <v>119.118486825054</v>
      </c>
      <c r="S185" s="4">
        <v>65.5597358383729</v>
      </c>
    </row>
    <row r="186" spans="7:19">
      <c r="G186" s="1" t="s">
        <v>76</v>
      </c>
      <c r="H186" t="str">
        <f t="shared" ref="H186:J186" si="171">H185</f>
        <v>ACT_BND</v>
      </c>
      <c r="I186" t="str">
        <f t="shared" si="171"/>
        <v>UP</v>
      </c>
      <c r="J186">
        <f t="shared" si="171"/>
        <v>1</v>
      </c>
      <c r="K186" s="3">
        <v>2041</v>
      </c>
      <c r="L186" s="3" t="str">
        <f t="shared" si="140"/>
        <v>ELCWOO00</v>
      </c>
      <c r="M186" s="4">
        <v>2.46848210943125</v>
      </c>
      <c r="N186" s="4">
        <v>9.56372465429086</v>
      </c>
      <c r="O186" s="4">
        <v>0.839514648308135</v>
      </c>
      <c r="P186" s="4">
        <v>3.96683355291577</v>
      </c>
      <c r="Q186" s="4">
        <v>6.87887932685385</v>
      </c>
      <c r="R186" s="4">
        <v>67.6006866450684</v>
      </c>
      <c r="S186" s="4">
        <v>2.36324006360691</v>
      </c>
    </row>
    <row r="187" spans="7:19">
      <c r="G187" s="1" t="s">
        <v>76</v>
      </c>
      <c r="H187" t="str">
        <f t="shared" ref="H187:J187" si="172">H186</f>
        <v>ACT_BND</v>
      </c>
      <c r="I187" t="str">
        <f t="shared" si="172"/>
        <v>UP</v>
      </c>
      <c r="J187">
        <f t="shared" si="172"/>
        <v>1</v>
      </c>
      <c r="K187" s="3">
        <v>2042</v>
      </c>
      <c r="L187" s="3" t="str">
        <f t="shared" si="140"/>
        <v>ELCCOH00</v>
      </c>
      <c r="M187" s="3">
        <v>0</v>
      </c>
      <c r="N187" s="3">
        <v>0</v>
      </c>
      <c r="O187" s="4">
        <v>2.35712742980562</v>
      </c>
      <c r="P187" s="3">
        <v>0</v>
      </c>
      <c r="Q187" s="3">
        <v>0</v>
      </c>
      <c r="R187" s="3">
        <v>0</v>
      </c>
      <c r="S187" s="3">
        <v>0</v>
      </c>
    </row>
    <row r="188" spans="7:19">
      <c r="G188" s="1" t="s">
        <v>76</v>
      </c>
      <c r="H188" t="str">
        <f t="shared" ref="H188:J188" si="173">H187</f>
        <v>ACT_BND</v>
      </c>
      <c r="I188" t="str">
        <f t="shared" si="173"/>
        <v>UP</v>
      </c>
      <c r="J188">
        <f t="shared" si="173"/>
        <v>1</v>
      </c>
      <c r="K188" s="3">
        <v>2042</v>
      </c>
      <c r="L188" s="3" t="str">
        <f t="shared" si="140"/>
        <v>ELCGAS00</v>
      </c>
      <c r="M188" s="4">
        <v>295.27541187905</v>
      </c>
      <c r="N188" s="4">
        <v>31.7724517061555</v>
      </c>
      <c r="O188" s="4">
        <v>30.1846874262059</v>
      </c>
      <c r="P188" s="3">
        <v>0</v>
      </c>
      <c r="Q188" s="4">
        <v>36.3510048236141</v>
      </c>
      <c r="R188" s="3">
        <v>0</v>
      </c>
      <c r="S188" s="4">
        <v>19.3370711015119</v>
      </c>
    </row>
    <row r="189" spans="7:19">
      <c r="G189" s="1" t="s">
        <v>76</v>
      </c>
      <c r="H189" t="str">
        <f t="shared" ref="H189:J189" si="174">H188</f>
        <v>ACT_BND</v>
      </c>
      <c r="I189" t="str">
        <f t="shared" si="174"/>
        <v>UP</v>
      </c>
      <c r="J189">
        <f t="shared" si="174"/>
        <v>1</v>
      </c>
      <c r="K189" s="3">
        <v>2042</v>
      </c>
      <c r="L189" s="3" t="str">
        <f t="shared" si="140"/>
        <v>ELCHFO00</v>
      </c>
      <c r="M189" s="3">
        <v>0</v>
      </c>
      <c r="N189" s="4">
        <v>0.119905511447084</v>
      </c>
      <c r="O189" s="3">
        <v>0</v>
      </c>
      <c r="P189" s="4">
        <v>0.00147735781137509</v>
      </c>
      <c r="Q189" s="3">
        <v>0</v>
      </c>
      <c r="R189" s="4">
        <v>1.1541252699784</v>
      </c>
      <c r="S189" s="4">
        <v>0.297545816825054</v>
      </c>
    </row>
    <row r="190" spans="7:19">
      <c r="G190" s="1" t="s">
        <v>76</v>
      </c>
      <c r="H190" t="str">
        <f t="shared" ref="H190:J190" si="175">H189</f>
        <v>ACT_BND</v>
      </c>
      <c r="I190" t="str">
        <f t="shared" si="175"/>
        <v>UP</v>
      </c>
      <c r="J190">
        <f t="shared" si="175"/>
        <v>1</v>
      </c>
      <c r="K190" s="3">
        <v>2042</v>
      </c>
      <c r="L190" s="3" t="str">
        <f t="shared" si="140"/>
        <v>ELCHYD00</v>
      </c>
      <c r="M190" s="4">
        <v>5.94339444924406</v>
      </c>
      <c r="N190" s="4">
        <v>232.360699985241</v>
      </c>
      <c r="O190" s="4">
        <v>14.7409179841613</v>
      </c>
      <c r="P190" s="4">
        <v>131.855794780418</v>
      </c>
      <c r="Q190" s="4">
        <v>134.268432433405</v>
      </c>
      <c r="R190" s="4">
        <v>893.173383009359</v>
      </c>
      <c r="S190" s="4">
        <v>175.951982241541</v>
      </c>
    </row>
    <row r="191" spans="7:19">
      <c r="G191" s="1" t="s">
        <v>76</v>
      </c>
      <c r="H191" t="str">
        <f t="shared" ref="H191:J191" si="176">H190</f>
        <v>ACT_BND</v>
      </c>
      <c r="I191" t="str">
        <f t="shared" si="176"/>
        <v>UP</v>
      </c>
      <c r="J191">
        <f t="shared" si="176"/>
        <v>1</v>
      </c>
      <c r="K191" s="3">
        <v>2042</v>
      </c>
      <c r="L191" s="3" t="str">
        <f t="shared" si="140"/>
        <v>ELCNUC100</v>
      </c>
      <c r="M191" s="3">
        <v>0</v>
      </c>
      <c r="N191" s="3">
        <v>0</v>
      </c>
      <c r="O191" s="3">
        <v>0</v>
      </c>
      <c r="P191" s="3">
        <v>0</v>
      </c>
      <c r="Q191" s="4">
        <v>302.067809323254</v>
      </c>
      <c r="R191" s="3">
        <v>0</v>
      </c>
      <c r="S191" s="3">
        <v>0</v>
      </c>
    </row>
    <row r="192" spans="7:19">
      <c r="G192" s="1" t="s">
        <v>76</v>
      </c>
      <c r="H192" t="str">
        <f t="shared" ref="H192:J192" si="177">H191</f>
        <v>ACT_BND</v>
      </c>
      <c r="I192" t="str">
        <f t="shared" si="177"/>
        <v>UP</v>
      </c>
      <c r="J192">
        <f t="shared" si="177"/>
        <v>1</v>
      </c>
      <c r="K192" s="3">
        <v>2042</v>
      </c>
      <c r="L192" s="3" t="str">
        <f t="shared" si="140"/>
        <v>ELCSOL00</v>
      </c>
      <c r="M192" s="4">
        <v>29.894764262059</v>
      </c>
      <c r="N192" s="4">
        <v>33.6616302700432</v>
      </c>
      <c r="O192" s="4">
        <v>19.8785358459323</v>
      </c>
      <c r="P192" s="4">
        <v>1.03243530201584</v>
      </c>
      <c r="Q192" s="4">
        <v>40.3990205543557</v>
      </c>
      <c r="R192" s="4">
        <v>1.15516570698344</v>
      </c>
      <c r="S192" s="4">
        <v>0.597692136213103</v>
      </c>
    </row>
    <row r="193" spans="7:19">
      <c r="G193" s="1" t="s">
        <v>76</v>
      </c>
      <c r="H193" t="str">
        <f t="shared" ref="H193:J193" si="178">H192</f>
        <v>ACT_BND</v>
      </c>
      <c r="I193" t="str">
        <f t="shared" si="178"/>
        <v>UP</v>
      </c>
      <c r="J193">
        <f t="shared" si="178"/>
        <v>1</v>
      </c>
      <c r="K193" s="3">
        <v>2042</v>
      </c>
      <c r="L193" s="3" t="str">
        <f t="shared" si="140"/>
        <v>ELCWIN00</v>
      </c>
      <c r="M193" s="4">
        <v>85.0252856731461</v>
      </c>
      <c r="N193" s="4">
        <v>67.6443025919726</v>
      </c>
      <c r="O193" s="4">
        <v>54.4811186105112</v>
      </c>
      <c r="P193" s="4">
        <v>18.1617805183585</v>
      </c>
      <c r="Q193" s="4">
        <v>254.351735313175</v>
      </c>
      <c r="R193" s="4">
        <v>120.563721022318</v>
      </c>
      <c r="S193" s="4">
        <v>69.5402312055436</v>
      </c>
    </row>
    <row r="194" spans="7:19">
      <c r="G194" s="1" t="s">
        <v>76</v>
      </c>
      <c r="H194" t="str">
        <f t="shared" ref="H194:J194" si="179">H193</f>
        <v>ACT_BND</v>
      </c>
      <c r="I194" t="str">
        <f t="shared" si="179"/>
        <v>UP</v>
      </c>
      <c r="J194">
        <f t="shared" si="179"/>
        <v>1</v>
      </c>
      <c r="K194" s="3">
        <v>2042</v>
      </c>
      <c r="L194" s="3" t="str">
        <f t="shared" si="140"/>
        <v>ELCWOO00</v>
      </c>
      <c r="M194" s="4">
        <v>1.80163546364291</v>
      </c>
      <c r="N194" s="4">
        <v>9.24103078416487</v>
      </c>
      <c r="O194" s="4">
        <v>0.831366154787617</v>
      </c>
      <c r="P194" s="4">
        <v>4.26154416486681</v>
      </c>
      <c r="Q194" s="4">
        <v>7.0958893700504</v>
      </c>
      <c r="R194" s="4">
        <v>77.354556587473</v>
      </c>
      <c r="S194" s="4">
        <v>2.92643969262059</v>
      </c>
    </row>
    <row r="195" spans="7:19">
      <c r="G195" s="1" t="s">
        <v>76</v>
      </c>
      <c r="H195" t="str">
        <f t="shared" ref="H195:J195" si="180">H194</f>
        <v>ACT_BND</v>
      </c>
      <c r="I195" t="str">
        <f t="shared" si="180"/>
        <v>UP</v>
      </c>
      <c r="J195">
        <f t="shared" si="180"/>
        <v>1</v>
      </c>
      <c r="K195" s="3">
        <v>2043</v>
      </c>
      <c r="L195" s="3" t="str">
        <f t="shared" si="140"/>
        <v>ELCCOH00</v>
      </c>
      <c r="M195" s="3">
        <v>0</v>
      </c>
      <c r="N195" s="3">
        <v>0</v>
      </c>
      <c r="O195" s="4">
        <v>2.35712742980562</v>
      </c>
      <c r="P195" s="3">
        <v>0</v>
      </c>
      <c r="Q195" s="3">
        <v>0</v>
      </c>
      <c r="R195" s="3">
        <v>0</v>
      </c>
      <c r="S195" s="3">
        <v>0</v>
      </c>
    </row>
    <row r="196" spans="7:19">
      <c r="G196" s="1" t="s">
        <v>76</v>
      </c>
      <c r="H196" t="str">
        <f t="shared" ref="H196:J196" si="181">H195</f>
        <v>ACT_BND</v>
      </c>
      <c r="I196" t="str">
        <f t="shared" si="181"/>
        <v>UP</v>
      </c>
      <c r="J196">
        <f t="shared" si="181"/>
        <v>1</v>
      </c>
      <c r="K196" s="3">
        <v>2043</v>
      </c>
      <c r="L196" s="3" t="str">
        <f t="shared" si="140"/>
        <v>ELCGAS00</v>
      </c>
      <c r="M196" s="4">
        <v>280.138061267099</v>
      </c>
      <c r="N196" s="4">
        <v>29.1831317544636</v>
      </c>
      <c r="O196" s="4">
        <v>29.617290212383</v>
      </c>
      <c r="P196" s="3">
        <v>0</v>
      </c>
      <c r="Q196" s="4">
        <v>36.4373845932325</v>
      </c>
      <c r="R196" s="3">
        <v>0</v>
      </c>
      <c r="S196" s="4">
        <v>18.9872555399568</v>
      </c>
    </row>
    <row r="197" spans="7:19">
      <c r="G197" s="1" t="s">
        <v>76</v>
      </c>
      <c r="H197" t="str">
        <f t="shared" ref="H197:J197" si="182">H196</f>
        <v>ACT_BND</v>
      </c>
      <c r="I197" t="str">
        <f t="shared" si="182"/>
        <v>UP</v>
      </c>
      <c r="J197">
        <f t="shared" si="182"/>
        <v>1</v>
      </c>
      <c r="K197" s="3">
        <v>2043</v>
      </c>
      <c r="L197" s="3" t="str">
        <f t="shared" si="140"/>
        <v>ELCHFO00</v>
      </c>
      <c r="M197" s="3">
        <v>0</v>
      </c>
      <c r="N197" s="4">
        <v>0.119905511447084</v>
      </c>
      <c r="O197" s="3">
        <v>0</v>
      </c>
      <c r="P197" s="4">
        <v>0.0015113468862491</v>
      </c>
      <c r="Q197" s="3">
        <v>0</v>
      </c>
      <c r="R197" s="4">
        <v>1.1541252699784</v>
      </c>
      <c r="S197" s="4">
        <v>0.345923550806335</v>
      </c>
    </row>
    <row r="198" spans="7:19">
      <c r="G198" s="1" t="s">
        <v>76</v>
      </c>
      <c r="H198" t="str">
        <f t="shared" ref="H198:J198" si="183">H197</f>
        <v>ACT_BND</v>
      </c>
      <c r="I198" t="str">
        <f t="shared" si="183"/>
        <v>UP</v>
      </c>
      <c r="J198">
        <f t="shared" si="183"/>
        <v>1</v>
      </c>
      <c r="K198" s="3">
        <v>2043</v>
      </c>
      <c r="L198" s="3" t="str">
        <f t="shared" si="140"/>
        <v>ELCHYD00</v>
      </c>
      <c r="M198" s="4">
        <v>5.94336116630669</v>
      </c>
      <c r="N198" s="4">
        <v>231.818438465443</v>
      </c>
      <c r="O198" s="4">
        <v>14.4452280021598</v>
      </c>
      <c r="P198" s="4">
        <v>132.402393340533</v>
      </c>
      <c r="Q198" s="4">
        <v>134.199435601152</v>
      </c>
      <c r="R198" s="4">
        <v>894.062948884089</v>
      </c>
      <c r="S198" s="4">
        <v>175.956371722462</v>
      </c>
    </row>
    <row r="199" spans="7:19">
      <c r="G199" s="1" t="s">
        <v>76</v>
      </c>
      <c r="H199" t="str">
        <f t="shared" ref="H199:J199" si="184">H198</f>
        <v>ACT_BND</v>
      </c>
      <c r="I199" t="str">
        <f t="shared" si="184"/>
        <v>UP</v>
      </c>
      <c r="J199">
        <f t="shared" si="184"/>
        <v>1</v>
      </c>
      <c r="K199" s="3">
        <v>2043</v>
      </c>
      <c r="L199" s="3" t="str">
        <f t="shared" si="140"/>
        <v>ELCNUC100</v>
      </c>
      <c r="M199" s="3">
        <v>0</v>
      </c>
      <c r="N199" s="3">
        <v>0</v>
      </c>
      <c r="O199" s="3">
        <v>0</v>
      </c>
      <c r="P199" s="3">
        <v>0</v>
      </c>
      <c r="Q199" s="4">
        <v>301.236361087113</v>
      </c>
      <c r="R199" s="3">
        <v>0</v>
      </c>
      <c r="S199" s="3">
        <v>0</v>
      </c>
    </row>
    <row r="200" spans="7:19">
      <c r="G200" s="1" t="s">
        <v>76</v>
      </c>
      <c r="H200" t="str">
        <f t="shared" ref="H200:J200" si="185">H199</f>
        <v>ACT_BND</v>
      </c>
      <c r="I200" t="str">
        <f t="shared" si="185"/>
        <v>UP</v>
      </c>
      <c r="J200">
        <f t="shared" si="185"/>
        <v>1</v>
      </c>
      <c r="K200" s="3">
        <v>2043</v>
      </c>
      <c r="L200" s="3" t="str">
        <f t="shared" si="140"/>
        <v>ELCSOL00</v>
      </c>
      <c r="M200" s="4">
        <v>31.0067881029518</v>
      </c>
      <c r="N200" s="4">
        <v>36.2506631837401</v>
      </c>
      <c r="O200" s="4">
        <v>20.5262497480202</v>
      </c>
      <c r="P200" s="4">
        <v>1.45031400323974</v>
      </c>
      <c r="Q200" s="4">
        <v>44.9068898488121</v>
      </c>
      <c r="R200" s="4">
        <v>1.20760820194384</v>
      </c>
      <c r="S200" s="3">
        <v>0.60760445</v>
      </c>
    </row>
    <row r="201" spans="7:19">
      <c r="G201" s="1" t="s">
        <v>76</v>
      </c>
      <c r="H201" t="str">
        <f t="shared" ref="H201:J201" si="186">H200</f>
        <v>ACT_BND</v>
      </c>
      <c r="I201" t="str">
        <f t="shared" si="186"/>
        <v>UP</v>
      </c>
      <c r="J201">
        <f t="shared" si="186"/>
        <v>1</v>
      </c>
      <c r="K201" s="3">
        <v>2043</v>
      </c>
      <c r="L201" s="3" t="str">
        <f t="shared" si="140"/>
        <v>ELCWIN00</v>
      </c>
      <c r="M201" s="4">
        <v>102.026757163427</v>
      </c>
      <c r="N201" s="4">
        <v>73.5735742405687</v>
      </c>
      <c r="O201" s="4">
        <v>56.0021213462923</v>
      </c>
      <c r="P201" s="4">
        <v>18.1719849856012</v>
      </c>
      <c r="Q201" s="4">
        <v>266.344135889129</v>
      </c>
      <c r="R201" s="4">
        <v>122.008955219582</v>
      </c>
      <c r="S201" s="4">
        <v>71.6413441321094</v>
      </c>
    </row>
    <row r="202" spans="7:19">
      <c r="G202" s="1" t="s">
        <v>76</v>
      </c>
      <c r="H202" t="str">
        <f t="shared" ref="H202:J202" si="187">H201</f>
        <v>ACT_BND</v>
      </c>
      <c r="I202" t="str">
        <f t="shared" si="187"/>
        <v>UP</v>
      </c>
      <c r="J202">
        <f t="shared" si="187"/>
        <v>1</v>
      </c>
      <c r="K202" s="3">
        <v>2043</v>
      </c>
      <c r="L202" s="3" t="str">
        <f t="shared" si="140"/>
        <v>ELCWOO00</v>
      </c>
      <c r="M202" s="4">
        <v>1.29629415658747</v>
      </c>
      <c r="N202" s="4">
        <v>8.76962985485601</v>
      </c>
      <c r="O202" s="4">
        <v>0.807011923326134</v>
      </c>
      <c r="P202" s="4">
        <v>4.58302965082793</v>
      </c>
      <c r="Q202" s="4">
        <v>6.98429946364291</v>
      </c>
      <c r="R202" s="4">
        <v>80.2873962203024</v>
      </c>
      <c r="S202" s="4">
        <v>2.87011576180706</v>
      </c>
    </row>
    <row r="203" spans="7:19">
      <c r="G203" s="1" t="s">
        <v>76</v>
      </c>
      <c r="H203" t="str">
        <f t="shared" ref="H203:J203" si="188">H202</f>
        <v>ACT_BND</v>
      </c>
      <c r="I203" t="str">
        <f t="shared" si="188"/>
        <v>UP</v>
      </c>
      <c r="J203">
        <f t="shared" si="188"/>
        <v>1</v>
      </c>
      <c r="K203" s="3">
        <v>2044</v>
      </c>
      <c r="L203" s="3" t="str">
        <f t="shared" si="140"/>
        <v>ELCCOH00</v>
      </c>
      <c r="M203" s="3">
        <v>0</v>
      </c>
      <c r="N203" s="3">
        <v>0</v>
      </c>
      <c r="O203" s="4">
        <v>2.35712742980562</v>
      </c>
      <c r="P203" s="3">
        <v>0</v>
      </c>
      <c r="Q203" s="3">
        <v>0</v>
      </c>
      <c r="R203" s="3">
        <v>0</v>
      </c>
      <c r="S203" s="3">
        <v>0</v>
      </c>
    </row>
    <row r="204" spans="7:19">
      <c r="G204" s="1" t="s">
        <v>76</v>
      </c>
      <c r="H204" t="str">
        <f t="shared" ref="H204:J204" si="189">H203</f>
        <v>ACT_BND</v>
      </c>
      <c r="I204" t="str">
        <f t="shared" si="189"/>
        <v>UP</v>
      </c>
      <c r="J204">
        <f t="shared" si="189"/>
        <v>1</v>
      </c>
      <c r="K204" s="3">
        <v>2044</v>
      </c>
      <c r="L204" s="3" t="str">
        <f t="shared" si="140"/>
        <v>ELCGAS00</v>
      </c>
      <c r="M204" s="4">
        <v>265.599925881929</v>
      </c>
      <c r="N204" s="4">
        <v>29.4627340032037</v>
      </c>
      <c r="O204" s="4">
        <v>29.4142133945284</v>
      </c>
      <c r="P204" s="3">
        <v>0</v>
      </c>
      <c r="Q204" s="4">
        <v>37.2590489920806</v>
      </c>
      <c r="R204" s="3">
        <v>0</v>
      </c>
      <c r="S204" s="4">
        <v>15.8465196076314</v>
      </c>
    </row>
    <row r="205" spans="7:19">
      <c r="G205" s="1" t="s">
        <v>76</v>
      </c>
      <c r="H205" t="str">
        <f t="shared" ref="H205:J205" si="190">H204</f>
        <v>ACT_BND</v>
      </c>
      <c r="I205" t="str">
        <f t="shared" si="190"/>
        <v>UP</v>
      </c>
      <c r="J205">
        <f t="shared" si="190"/>
        <v>1</v>
      </c>
      <c r="K205" s="3">
        <v>2044</v>
      </c>
      <c r="L205" s="3" t="str">
        <f t="shared" si="140"/>
        <v>ELCHFO00</v>
      </c>
      <c r="M205" s="3">
        <v>0</v>
      </c>
      <c r="N205" s="4">
        <v>0.119905511447084</v>
      </c>
      <c r="O205" s="3">
        <v>0</v>
      </c>
      <c r="P205" s="4">
        <v>0.00154375498920086</v>
      </c>
      <c r="Q205" s="3">
        <v>0</v>
      </c>
      <c r="R205" s="4">
        <v>1.1541252699784</v>
      </c>
      <c r="S205" s="4">
        <v>0.0244367012383009</v>
      </c>
    </row>
    <row r="206" spans="7:19">
      <c r="G206" s="1" t="s">
        <v>76</v>
      </c>
      <c r="H206" t="str">
        <f t="shared" ref="H206:J206" si="191">H205</f>
        <v>ACT_BND</v>
      </c>
      <c r="I206" t="str">
        <f t="shared" si="191"/>
        <v>UP</v>
      </c>
      <c r="J206">
        <f t="shared" si="191"/>
        <v>1</v>
      </c>
      <c r="K206" s="3">
        <v>2044</v>
      </c>
      <c r="L206" s="3" t="str">
        <f t="shared" si="140"/>
        <v>ELCHYD00</v>
      </c>
      <c r="M206" s="4">
        <v>5.94244648668106</v>
      </c>
      <c r="N206" s="4">
        <v>231.115118666307</v>
      </c>
      <c r="O206" s="4">
        <v>14.161168700504</v>
      </c>
      <c r="P206" s="4">
        <v>132.576570734341</v>
      </c>
      <c r="Q206" s="4">
        <v>134.069637616991</v>
      </c>
      <c r="R206" s="4">
        <v>893.385998560115</v>
      </c>
      <c r="S206" s="4">
        <v>175.227967991361</v>
      </c>
    </row>
    <row r="207" spans="7:19">
      <c r="G207" s="1" t="s">
        <v>76</v>
      </c>
      <c r="H207" t="str">
        <f t="shared" ref="H207:J207" si="192">H206</f>
        <v>ACT_BND</v>
      </c>
      <c r="I207" t="str">
        <f t="shared" si="192"/>
        <v>UP</v>
      </c>
      <c r="J207">
        <f t="shared" si="192"/>
        <v>1</v>
      </c>
      <c r="K207" s="3">
        <v>2044</v>
      </c>
      <c r="L207" s="3" t="str">
        <f t="shared" si="140"/>
        <v>ELCNUC100</v>
      </c>
      <c r="M207" s="3">
        <v>0</v>
      </c>
      <c r="N207" s="3">
        <v>0</v>
      </c>
      <c r="O207" s="3">
        <v>0</v>
      </c>
      <c r="P207" s="3">
        <v>0</v>
      </c>
      <c r="Q207" s="4">
        <v>299.573154895608</v>
      </c>
      <c r="R207" s="3">
        <v>0</v>
      </c>
      <c r="S207" s="4">
        <v>17.9469793160547</v>
      </c>
    </row>
    <row r="208" spans="7:19">
      <c r="G208" s="1" t="s">
        <v>76</v>
      </c>
      <c r="H208" t="str">
        <f t="shared" ref="H208:J208" si="193">H207</f>
        <v>ACT_BND</v>
      </c>
      <c r="I208" t="str">
        <f t="shared" si="193"/>
        <v>UP</v>
      </c>
      <c r="J208">
        <f t="shared" si="193"/>
        <v>1</v>
      </c>
      <c r="K208" s="3">
        <v>2044</v>
      </c>
      <c r="L208" s="3" t="str">
        <f t="shared" si="140"/>
        <v>ELCSOL00</v>
      </c>
      <c r="M208" s="4">
        <v>32.1188119402448</v>
      </c>
      <c r="N208" s="4">
        <v>38.8396915473902</v>
      </c>
      <c r="O208" s="4">
        <v>21.1853168178546</v>
      </c>
      <c r="P208" s="4">
        <v>1.86819270410367</v>
      </c>
      <c r="Q208" s="4">
        <v>49.3735588552916</v>
      </c>
      <c r="R208" s="4">
        <v>1.26005069690425</v>
      </c>
      <c r="S208" s="4">
        <v>0.611005744636429</v>
      </c>
    </row>
    <row r="209" spans="7:19">
      <c r="G209" s="1" t="s">
        <v>76</v>
      </c>
      <c r="H209" t="str">
        <f t="shared" ref="H209:J209" si="194">H208</f>
        <v>ACT_BND</v>
      </c>
      <c r="I209" t="str">
        <f t="shared" si="194"/>
        <v>UP</v>
      </c>
      <c r="J209">
        <f t="shared" si="194"/>
        <v>1</v>
      </c>
      <c r="K209" s="3">
        <v>2044</v>
      </c>
      <c r="L209" s="3" t="str">
        <f t="shared" si="140"/>
        <v>ELCWIN00</v>
      </c>
      <c r="M209" s="4">
        <v>119.028228617711</v>
      </c>
      <c r="N209" s="4">
        <v>79.5035844843413</v>
      </c>
      <c r="O209" s="4">
        <v>57.5007528077754</v>
      </c>
      <c r="P209" s="4">
        <v>18.1769650107991</v>
      </c>
      <c r="Q209" s="4">
        <v>278.257228185745</v>
      </c>
      <c r="R209" s="4">
        <v>123.454189416847</v>
      </c>
      <c r="S209" s="4">
        <v>71.8701329802016</v>
      </c>
    </row>
    <row r="210" spans="7:19">
      <c r="G210" s="1" t="s">
        <v>76</v>
      </c>
      <c r="H210" t="str">
        <f t="shared" ref="H210:J210" si="195">H209</f>
        <v>ACT_BND</v>
      </c>
      <c r="I210" t="str">
        <f t="shared" si="195"/>
        <v>UP</v>
      </c>
      <c r="J210">
        <f t="shared" si="195"/>
        <v>1</v>
      </c>
      <c r="K210" s="3">
        <v>2044</v>
      </c>
      <c r="L210" s="3" t="str">
        <f t="shared" si="140"/>
        <v>ELCWOO00</v>
      </c>
      <c r="M210" s="4">
        <v>1.05965623578114</v>
      </c>
      <c r="N210" s="4">
        <v>8.55813578760619</v>
      </c>
      <c r="O210" s="4">
        <v>0.786333927285817</v>
      </c>
      <c r="P210" s="4">
        <v>4.82192991360691</v>
      </c>
      <c r="Q210" s="4">
        <v>6.73117469402448</v>
      </c>
      <c r="R210" s="4">
        <v>75.3695388048956</v>
      </c>
      <c r="S210" s="4">
        <v>2.26957277886969</v>
      </c>
    </row>
    <row r="211" spans="7:19">
      <c r="G211" s="1" t="s">
        <v>76</v>
      </c>
      <c r="H211" t="str">
        <f t="shared" ref="H211:J211" si="196">H210</f>
        <v>ACT_BND</v>
      </c>
      <c r="I211" t="str">
        <f t="shared" si="196"/>
        <v>UP</v>
      </c>
      <c r="J211">
        <f t="shared" si="196"/>
        <v>1</v>
      </c>
      <c r="K211" s="3">
        <v>2045</v>
      </c>
      <c r="L211" s="3" t="str">
        <f t="shared" si="140"/>
        <v>ELCCOH00</v>
      </c>
      <c r="M211" s="3">
        <v>0</v>
      </c>
      <c r="N211" s="3">
        <v>0</v>
      </c>
      <c r="O211" s="4">
        <v>2.35712742980562</v>
      </c>
      <c r="P211" s="3">
        <v>0</v>
      </c>
      <c r="Q211" s="3">
        <v>0</v>
      </c>
      <c r="R211" s="3">
        <v>0</v>
      </c>
      <c r="S211" s="3">
        <v>0</v>
      </c>
    </row>
    <row r="212" spans="7:19">
      <c r="G212" s="1" t="s">
        <v>76</v>
      </c>
      <c r="H212" t="str">
        <f t="shared" ref="H212:J212" si="197">H211</f>
        <v>ACT_BND</v>
      </c>
      <c r="I212" t="str">
        <f t="shared" si="197"/>
        <v>UP</v>
      </c>
      <c r="J212">
        <f t="shared" si="197"/>
        <v>1</v>
      </c>
      <c r="K212" s="3">
        <v>2045</v>
      </c>
      <c r="L212" s="3" t="str">
        <f t="shared" si="140"/>
        <v>ELCGAS00</v>
      </c>
      <c r="M212" s="4">
        <v>252.220232649388</v>
      </c>
      <c r="N212" s="4">
        <v>27.9419772973362</v>
      </c>
      <c r="O212" s="4">
        <v>29.2527711411087</v>
      </c>
      <c r="P212" s="3">
        <v>0</v>
      </c>
      <c r="Q212" s="4">
        <v>38.1952659107271</v>
      </c>
      <c r="R212" s="3">
        <v>0</v>
      </c>
      <c r="S212" s="4">
        <v>15.3842702555796</v>
      </c>
    </row>
    <row r="213" spans="7:19">
      <c r="G213" s="1" t="s">
        <v>76</v>
      </c>
      <c r="H213" t="str">
        <f t="shared" ref="H213:J213" si="198">H212</f>
        <v>ACT_BND</v>
      </c>
      <c r="I213" t="str">
        <f t="shared" si="198"/>
        <v>UP</v>
      </c>
      <c r="J213">
        <f t="shared" si="198"/>
        <v>1</v>
      </c>
      <c r="K213" s="3">
        <v>2045</v>
      </c>
      <c r="L213" s="3" t="str">
        <f t="shared" si="140"/>
        <v>ELCHFO00</v>
      </c>
      <c r="M213" s="3">
        <v>0</v>
      </c>
      <c r="N213" s="4">
        <v>0.119905511447084</v>
      </c>
      <c r="O213" s="3">
        <v>0</v>
      </c>
      <c r="P213" s="4">
        <v>0.00132832542836573</v>
      </c>
      <c r="Q213" s="3">
        <v>0</v>
      </c>
      <c r="R213" s="4">
        <v>1.1541252699784</v>
      </c>
      <c r="S213" s="4">
        <v>0.00304273726781857</v>
      </c>
    </row>
    <row r="214" spans="7:19">
      <c r="G214" s="1" t="s">
        <v>76</v>
      </c>
      <c r="H214" t="str">
        <f t="shared" ref="H214:J214" si="199">H213</f>
        <v>ACT_BND</v>
      </c>
      <c r="I214" t="str">
        <f t="shared" si="199"/>
        <v>UP</v>
      </c>
      <c r="J214">
        <f t="shared" si="199"/>
        <v>1</v>
      </c>
      <c r="K214" s="3">
        <v>2045</v>
      </c>
      <c r="L214" s="3" t="str">
        <f t="shared" si="140"/>
        <v>ELCHYD00</v>
      </c>
      <c r="M214" s="4">
        <v>5.93981261339093</v>
      </c>
      <c r="N214" s="4">
        <v>230.211436454644</v>
      </c>
      <c r="O214" s="4">
        <v>13.8587864182865</v>
      </c>
      <c r="P214" s="4">
        <v>132.176607595392</v>
      </c>
      <c r="Q214" s="4">
        <v>133.959032145428</v>
      </c>
      <c r="R214" s="4">
        <v>894.222089992801</v>
      </c>
      <c r="S214" s="4">
        <v>175.242249924406</v>
      </c>
    </row>
    <row r="215" spans="7:19">
      <c r="G215" s="1" t="s">
        <v>76</v>
      </c>
      <c r="H215" t="str">
        <f t="shared" ref="H215:J215" si="200">H214</f>
        <v>ACT_BND</v>
      </c>
      <c r="I215" t="str">
        <f t="shared" si="200"/>
        <v>UP</v>
      </c>
      <c r="J215">
        <f t="shared" si="200"/>
        <v>1</v>
      </c>
      <c r="K215" s="3">
        <v>2045</v>
      </c>
      <c r="L215" s="3" t="str">
        <f t="shared" si="140"/>
        <v>ELCNUC100</v>
      </c>
      <c r="M215" s="3">
        <v>0</v>
      </c>
      <c r="N215" s="3">
        <v>0</v>
      </c>
      <c r="O215" s="3">
        <v>0</v>
      </c>
      <c r="P215" s="3">
        <v>0</v>
      </c>
      <c r="Q215" s="4">
        <v>298.304447300216</v>
      </c>
      <c r="R215" s="3">
        <v>0</v>
      </c>
      <c r="S215" s="4">
        <v>17.9162881965443</v>
      </c>
    </row>
    <row r="216" spans="7:19">
      <c r="G216" s="1" t="s">
        <v>76</v>
      </c>
      <c r="H216" t="str">
        <f t="shared" ref="H216:J216" si="201">H215</f>
        <v>ACT_BND</v>
      </c>
      <c r="I216" t="str">
        <f t="shared" si="201"/>
        <v>UP</v>
      </c>
      <c r="J216">
        <f t="shared" si="201"/>
        <v>1</v>
      </c>
      <c r="K216" s="3">
        <v>2045</v>
      </c>
      <c r="L216" s="3" t="str">
        <f t="shared" si="140"/>
        <v>ELCSOL00</v>
      </c>
      <c r="M216" s="4">
        <v>33.2308357811375</v>
      </c>
      <c r="N216" s="4">
        <v>41.4779620641793</v>
      </c>
      <c r="O216" s="4">
        <v>21.8279011591073</v>
      </c>
      <c r="P216" s="4">
        <v>2.2860714049676</v>
      </c>
      <c r="Q216" s="4">
        <v>53.822523650108</v>
      </c>
      <c r="R216" s="4">
        <v>1.31249319222462</v>
      </c>
      <c r="S216" s="4">
        <v>1.03722598038157</v>
      </c>
    </row>
    <row r="217" spans="7:19">
      <c r="G217" s="1" t="s">
        <v>76</v>
      </c>
      <c r="H217" t="str">
        <f t="shared" ref="H217:J217" si="202">H216</f>
        <v>ACT_BND</v>
      </c>
      <c r="I217" t="str">
        <f t="shared" si="202"/>
        <v>UP</v>
      </c>
      <c r="J217">
        <f t="shared" si="202"/>
        <v>1</v>
      </c>
      <c r="K217" s="3">
        <v>2045</v>
      </c>
      <c r="L217" s="3" t="str">
        <f t="shared" si="140"/>
        <v>ELCWIN00</v>
      </c>
      <c r="M217" s="4">
        <v>136.027836429086</v>
      </c>
      <c r="N217" s="4">
        <v>85.4334414811735</v>
      </c>
      <c r="O217" s="4">
        <v>58.9617278617711</v>
      </c>
      <c r="P217" s="4">
        <v>18.8891630921526</v>
      </c>
      <c r="Q217" s="4">
        <v>290.117132829374</v>
      </c>
      <c r="R217" s="4">
        <v>124.899423614111</v>
      </c>
      <c r="S217" s="4">
        <v>74.2136386137509</v>
      </c>
    </row>
    <row r="218" spans="7:19">
      <c r="G218" s="1" t="s">
        <v>76</v>
      </c>
      <c r="H218" t="str">
        <f t="shared" ref="H218:J218" si="203">H217</f>
        <v>ACT_BND</v>
      </c>
      <c r="I218" t="str">
        <f t="shared" si="203"/>
        <v>UP</v>
      </c>
      <c r="J218">
        <f t="shared" si="203"/>
        <v>1</v>
      </c>
      <c r="K218" s="3">
        <v>2045</v>
      </c>
      <c r="L218" s="3" t="str">
        <f t="shared" si="140"/>
        <v>ELCWOO00</v>
      </c>
      <c r="M218" s="4">
        <v>0.958844098632109</v>
      </c>
      <c r="N218" s="4">
        <v>8.33627757175306</v>
      </c>
      <c r="O218" s="4">
        <v>0.772614725341973</v>
      </c>
      <c r="P218" s="4">
        <v>5.06435259179266</v>
      </c>
      <c r="Q218" s="4">
        <v>6.6979585925126</v>
      </c>
      <c r="R218" s="4">
        <v>76.6505979841613</v>
      </c>
      <c r="S218" s="4">
        <v>2.49780859841613</v>
      </c>
    </row>
    <row r="219" spans="7:19">
      <c r="G219" s="1" t="s">
        <v>76</v>
      </c>
      <c r="H219" t="str">
        <f t="shared" ref="H219:J219" si="204">H218</f>
        <v>ACT_BND</v>
      </c>
      <c r="I219" t="str">
        <f t="shared" si="204"/>
        <v>UP</v>
      </c>
      <c r="J219">
        <f t="shared" si="204"/>
        <v>1</v>
      </c>
      <c r="K219" s="3">
        <v>2046</v>
      </c>
      <c r="L219" s="3" t="str">
        <f t="shared" ref="L219:L258" si="205">L211</f>
        <v>ELCCOH00</v>
      </c>
      <c r="M219" s="3">
        <v>0</v>
      </c>
      <c r="N219" s="3">
        <v>0</v>
      </c>
      <c r="O219" s="4">
        <v>2.35712742980562</v>
      </c>
      <c r="P219" s="3">
        <v>0</v>
      </c>
      <c r="Q219" s="3">
        <v>0</v>
      </c>
      <c r="R219" s="3">
        <v>0</v>
      </c>
      <c r="S219" s="3">
        <v>0</v>
      </c>
    </row>
    <row r="220" spans="7:19">
      <c r="G220" s="1" t="s">
        <v>76</v>
      </c>
      <c r="H220" t="str">
        <f t="shared" ref="H220:J220" si="206">H219</f>
        <v>ACT_BND</v>
      </c>
      <c r="I220" t="str">
        <f t="shared" si="206"/>
        <v>UP</v>
      </c>
      <c r="J220">
        <f t="shared" si="206"/>
        <v>1</v>
      </c>
      <c r="K220" s="3">
        <v>2046</v>
      </c>
      <c r="L220" s="3" t="str">
        <f t="shared" si="205"/>
        <v>ELCGAS00</v>
      </c>
      <c r="M220" s="4">
        <v>251.046657883369</v>
      </c>
      <c r="N220" s="4">
        <v>28.6696341046796</v>
      </c>
      <c r="O220" s="4">
        <v>29.813495161987</v>
      </c>
      <c r="P220" s="3">
        <v>0</v>
      </c>
      <c r="Q220" s="4">
        <v>38.7027673146148</v>
      </c>
      <c r="R220" s="3">
        <v>0</v>
      </c>
      <c r="S220" s="4">
        <v>15.1844209575234</v>
      </c>
    </row>
    <row r="221" spans="7:19">
      <c r="G221" s="1" t="s">
        <v>76</v>
      </c>
      <c r="H221" t="str">
        <f t="shared" ref="H221:J221" si="207">H220</f>
        <v>ACT_BND</v>
      </c>
      <c r="I221" t="str">
        <f t="shared" si="207"/>
        <v>UP</v>
      </c>
      <c r="J221">
        <f t="shared" si="207"/>
        <v>1</v>
      </c>
      <c r="K221" s="3">
        <v>2046</v>
      </c>
      <c r="L221" s="3" t="str">
        <f t="shared" si="205"/>
        <v>ELCHFO00</v>
      </c>
      <c r="M221" s="3">
        <v>0</v>
      </c>
      <c r="N221" s="4">
        <v>0.119905511447084</v>
      </c>
      <c r="O221" s="3">
        <v>0</v>
      </c>
      <c r="P221" s="4">
        <v>0.00143172396688265</v>
      </c>
      <c r="Q221" s="3">
        <v>0</v>
      </c>
      <c r="R221" s="4">
        <v>1.1541252699784</v>
      </c>
      <c r="S221" s="4">
        <v>0.00830406368610511</v>
      </c>
    </row>
    <row r="222" spans="7:19">
      <c r="G222" s="1" t="s">
        <v>76</v>
      </c>
      <c r="H222" t="str">
        <f t="shared" ref="H222:J222" si="208">H221</f>
        <v>ACT_BND</v>
      </c>
      <c r="I222" t="str">
        <f t="shared" si="208"/>
        <v>UP</v>
      </c>
      <c r="J222">
        <f t="shared" si="208"/>
        <v>1</v>
      </c>
      <c r="K222" s="3">
        <v>2046</v>
      </c>
      <c r="L222" s="3" t="str">
        <f t="shared" si="205"/>
        <v>ELCHYD00</v>
      </c>
      <c r="M222" s="4">
        <v>5.93933185025198</v>
      </c>
      <c r="N222" s="4">
        <v>229.66251000144</v>
      </c>
      <c r="O222" s="4">
        <v>13.745531112311</v>
      </c>
      <c r="P222" s="4">
        <v>132.170742152628</v>
      </c>
      <c r="Q222" s="4">
        <v>133.969091576674</v>
      </c>
      <c r="R222" s="4">
        <v>894.770812814975</v>
      </c>
      <c r="S222" s="4">
        <v>175.224731138229</v>
      </c>
    </row>
    <row r="223" spans="7:19">
      <c r="G223" s="1" t="s">
        <v>76</v>
      </c>
      <c r="H223" t="str">
        <f t="shared" ref="H223:J223" si="209">H222</f>
        <v>ACT_BND</v>
      </c>
      <c r="I223" t="str">
        <f t="shared" si="209"/>
        <v>UP</v>
      </c>
      <c r="J223">
        <f t="shared" si="209"/>
        <v>1</v>
      </c>
      <c r="K223" s="3">
        <v>2046</v>
      </c>
      <c r="L223" s="3" t="str">
        <f t="shared" si="205"/>
        <v>ELCNUC100</v>
      </c>
      <c r="M223" s="3">
        <v>0</v>
      </c>
      <c r="N223" s="3">
        <v>0</v>
      </c>
      <c r="O223" s="3">
        <v>0</v>
      </c>
      <c r="P223" s="3">
        <v>0</v>
      </c>
      <c r="Q223" s="4">
        <v>298.69037113031</v>
      </c>
      <c r="R223" s="3">
        <v>0</v>
      </c>
      <c r="S223" s="4">
        <v>17.8174516342693</v>
      </c>
    </row>
    <row r="224" spans="7:19">
      <c r="G224" s="1" t="s">
        <v>76</v>
      </c>
      <c r="H224" t="str">
        <f t="shared" ref="H224:J224" si="210">H223</f>
        <v>ACT_BND</v>
      </c>
      <c r="I224" t="str">
        <f t="shared" si="210"/>
        <v>UP</v>
      </c>
      <c r="J224">
        <f t="shared" si="210"/>
        <v>1</v>
      </c>
      <c r="K224" s="3">
        <v>2046</v>
      </c>
      <c r="L224" s="3" t="str">
        <f t="shared" si="205"/>
        <v>ELCSOL00</v>
      </c>
      <c r="M224" s="4">
        <v>37.8032636069114</v>
      </c>
      <c r="N224" s="4">
        <v>42.4275830062743</v>
      </c>
      <c r="O224" s="4">
        <v>22.1942763678906</v>
      </c>
      <c r="P224" s="4">
        <v>2.69652345284377</v>
      </c>
      <c r="Q224" s="4">
        <v>56.7799724982001</v>
      </c>
      <c r="R224" s="4">
        <v>5.73255316774658</v>
      </c>
      <c r="S224" s="4">
        <v>1.73840999830814</v>
      </c>
    </row>
    <row r="225" spans="7:19">
      <c r="G225" s="1" t="s">
        <v>76</v>
      </c>
      <c r="H225" t="str">
        <f t="shared" ref="H225:J225" si="211">H224</f>
        <v>ACT_BND</v>
      </c>
      <c r="I225" t="str">
        <f t="shared" si="211"/>
        <v>UP</v>
      </c>
      <c r="J225">
        <f t="shared" si="211"/>
        <v>1</v>
      </c>
      <c r="K225" s="3">
        <v>2046</v>
      </c>
      <c r="L225" s="3" t="str">
        <f t="shared" si="205"/>
        <v>ELCWIN00</v>
      </c>
      <c r="M225" s="4">
        <v>138.605686537077</v>
      </c>
      <c r="N225" s="4">
        <v>91.1894899212743</v>
      </c>
      <c r="O225" s="4">
        <v>60.1919188984881</v>
      </c>
      <c r="P225" s="4">
        <v>19.2443253275738</v>
      </c>
      <c r="Q225" s="4">
        <v>299.126034017279</v>
      </c>
      <c r="R225" s="4">
        <v>125.995362491001</v>
      </c>
      <c r="S225" s="4">
        <v>76.1165495640749</v>
      </c>
    </row>
    <row r="226" spans="7:19">
      <c r="G226" s="1" t="s">
        <v>76</v>
      </c>
      <c r="H226" t="str">
        <f t="shared" ref="H226:J226" si="212">H225</f>
        <v>ACT_BND</v>
      </c>
      <c r="I226" t="str">
        <f t="shared" si="212"/>
        <v>UP</v>
      </c>
      <c r="J226">
        <f t="shared" si="212"/>
        <v>1</v>
      </c>
      <c r="K226" s="3">
        <v>2046</v>
      </c>
      <c r="L226" s="3" t="str">
        <f t="shared" si="205"/>
        <v>ELCWOO00</v>
      </c>
      <c r="M226" s="4">
        <v>0.81012948488121</v>
      </c>
      <c r="N226" s="4">
        <v>8.9921104099784</v>
      </c>
      <c r="O226" s="4">
        <v>0.768781208423326</v>
      </c>
      <c r="P226" s="4">
        <v>5.24191095032397</v>
      </c>
      <c r="Q226" s="4">
        <v>6.86910162706983</v>
      </c>
      <c r="R226" s="4">
        <v>77.7052286537077</v>
      </c>
      <c r="S226" s="4">
        <v>2.41695146882649</v>
      </c>
    </row>
    <row r="227" spans="7:19">
      <c r="G227" s="1" t="s">
        <v>76</v>
      </c>
      <c r="H227" t="str">
        <f t="shared" ref="H227:J227" si="213">H226</f>
        <v>ACT_BND</v>
      </c>
      <c r="I227" t="str">
        <f t="shared" si="213"/>
        <v>UP</v>
      </c>
      <c r="J227">
        <f t="shared" si="213"/>
        <v>1</v>
      </c>
      <c r="K227" s="3">
        <v>2047</v>
      </c>
      <c r="L227" s="3" t="str">
        <f t="shared" si="205"/>
        <v>ELCCOH00</v>
      </c>
      <c r="M227" s="3">
        <v>0</v>
      </c>
      <c r="N227" s="3">
        <v>0</v>
      </c>
      <c r="O227" s="4">
        <v>2.35712742980562</v>
      </c>
      <c r="P227" s="3">
        <v>0</v>
      </c>
      <c r="Q227" s="3">
        <v>0</v>
      </c>
      <c r="R227" s="3">
        <v>0</v>
      </c>
      <c r="S227" s="3">
        <v>0</v>
      </c>
    </row>
    <row r="228" spans="7:19">
      <c r="G228" s="1" t="s">
        <v>76</v>
      </c>
      <c r="H228" t="str">
        <f t="shared" ref="H228:J228" si="214">H227</f>
        <v>ACT_BND</v>
      </c>
      <c r="I228" t="str">
        <f t="shared" si="214"/>
        <v>UP</v>
      </c>
      <c r="J228">
        <f t="shared" si="214"/>
        <v>1</v>
      </c>
      <c r="K228" s="3">
        <v>2047</v>
      </c>
      <c r="L228" s="3" t="str">
        <f t="shared" si="205"/>
        <v>ELCGAS00</v>
      </c>
      <c r="M228" s="4">
        <v>249.856178041757</v>
      </c>
      <c r="N228" s="4">
        <v>29.3102976210943</v>
      </c>
      <c r="O228" s="4">
        <v>30.2571902663787</v>
      </c>
      <c r="P228" s="3">
        <v>0</v>
      </c>
      <c r="Q228" s="4">
        <v>41.0049579553636</v>
      </c>
      <c r="R228" s="3">
        <v>0</v>
      </c>
      <c r="S228" s="4">
        <v>14.8811358531318</v>
      </c>
    </row>
    <row r="229" spans="7:19">
      <c r="G229" s="1" t="s">
        <v>76</v>
      </c>
      <c r="H229" t="str">
        <f t="shared" ref="H229:J229" si="215">H228</f>
        <v>ACT_BND</v>
      </c>
      <c r="I229" t="str">
        <f t="shared" si="215"/>
        <v>UP</v>
      </c>
      <c r="J229">
        <f t="shared" si="215"/>
        <v>1</v>
      </c>
      <c r="K229" s="3">
        <v>2047</v>
      </c>
      <c r="L229" s="3" t="str">
        <f t="shared" si="205"/>
        <v>ELCHFO00</v>
      </c>
      <c r="M229" s="3">
        <v>0</v>
      </c>
      <c r="N229" s="4">
        <v>0.119905511447084</v>
      </c>
      <c r="O229" s="3">
        <v>0</v>
      </c>
      <c r="P229" s="4">
        <v>0.00160314625989921</v>
      </c>
      <c r="Q229" s="3">
        <v>0</v>
      </c>
      <c r="R229" s="4">
        <v>1.1541252699784</v>
      </c>
      <c r="S229" s="4">
        <v>0.0134300337077034</v>
      </c>
    </row>
    <row r="230" spans="7:19">
      <c r="G230" s="1" t="s">
        <v>76</v>
      </c>
      <c r="H230" t="str">
        <f t="shared" ref="H230:J230" si="216">H229</f>
        <v>ACT_BND</v>
      </c>
      <c r="I230" t="str">
        <f t="shared" si="216"/>
        <v>UP</v>
      </c>
      <c r="J230">
        <f t="shared" si="216"/>
        <v>1</v>
      </c>
      <c r="K230" s="3">
        <v>2047</v>
      </c>
      <c r="L230" s="3" t="str">
        <f t="shared" si="205"/>
        <v>ELCHYD00</v>
      </c>
      <c r="M230" s="4">
        <v>5.92967683945284</v>
      </c>
      <c r="N230" s="4">
        <v>229.121156473362</v>
      </c>
      <c r="O230" s="4">
        <v>13.6338938912887</v>
      </c>
      <c r="P230" s="4">
        <v>132.278726457883</v>
      </c>
      <c r="Q230" s="4">
        <v>133.995622390209</v>
      </c>
      <c r="R230" s="4">
        <v>894.985259899208</v>
      </c>
      <c r="S230" s="4">
        <v>175.157838226782</v>
      </c>
    </row>
    <row r="231" spans="7:19">
      <c r="G231" s="1" t="s">
        <v>76</v>
      </c>
      <c r="H231" t="str">
        <f t="shared" ref="H231:J231" si="217">H230</f>
        <v>ACT_BND</v>
      </c>
      <c r="I231" t="str">
        <f t="shared" si="217"/>
        <v>UP</v>
      </c>
      <c r="J231">
        <f t="shared" si="217"/>
        <v>1</v>
      </c>
      <c r="K231" s="3">
        <v>2047</v>
      </c>
      <c r="L231" s="3" t="str">
        <f t="shared" si="205"/>
        <v>ELCNUC100</v>
      </c>
      <c r="M231" s="3">
        <v>0</v>
      </c>
      <c r="N231" s="3">
        <v>0</v>
      </c>
      <c r="O231" s="3">
        <v>0</v>
      </c>
      <c r="P231" s="3">
        <v>0</v>
      </c>
      <c r="Q231" s="4">
        <v>298.239825701944</v>
      </c>
      <c r="R231" s="3">
        <v>0</v>
      </c>
      <c r="S231" s="4">
        <v>17.7037020662347</v>
      </c>
    </row>
    <row r="232" spans="7:19">
      <c r="G232" s="1" t="s">
        <v>76</v>
      </c>
      <c r="H232" t="str">
        <f t="shared" ref="H232:J232" si="218">H231</f>
        <v>ACT_BND</v>
      </c>
      <c r="I232" t="str">
        <f t="shared" si="218"/>
        <v>UP</v>
      </c>
      <c r="J232">
        <f t="shared" si="218"/>
        <v>1</v>
      </c>
      <c r="K232" s="3">
        <v>2047</v>
      </c>
      <c r="L232" s="3" t="str">
        <f t="shared" si="205"/>
        <v>ELCSOL00</v>
      </c>
      <c r="M232" s="4">
        <v>42.3756913966883</v>
      </c>
      <c r="N232" s="4">
        <v>43.3766806881281</v>
      </c>
      <c r="O232" s="4">
        <v>22.5535303491721</v>
      </c>
      <c r="P232" s="4">
        <v>3.10697550071994</v>
      </c>
      <c r="Q232" s="4">
        <v>59.7894916846652</v>
      </c>
      <c r="R232" s="4">
        <v>10.1526131389489</v>
      </c>
      <c r="S232" s="4">
        <v>2.43483875107991</v>
      </c>
    </row>
    <row r="233" spans="7:19">
      <c r="G233" s="1" t="s">
        <v>76</v>
      </c>
      <c r="H233" t="str">
        <f t="shared" ref="H233:J233" si="219">H232</f>
        <v>ACT_BND</v>
      </c>
      <c r="I233" t="str">
        <f t="shared" si="219"/>
        <v>UP</v>
      </c>
      <c r="J233">
        <f t="shared" si="219"/>
        <v>1</v>
      </c>
      <c r="K233" s="3">
        <v>2047</v>
      </c>
      <c r="L233" s="3" t="str">
        <f t="shared" si="205"/>
        <v>ELCWIN00</v>
      </c>
      <c r="M233" s="4">
        <v>141.158149604032</v>
      </c>
      <c r="N233" s="4">
        <v>96.9449235555076</v>
      </c>
      <c r="O233" s="4">
        <v>61.3867421166307</v>
      </c>
      <c r="P233" s="4">
        <v>19.6028031209503</v>
      </c>
      <c r="Q233" s="4">
        <v>306.689919546436</v>
      </c>
      <c r="R233" s="4">
        <v>127.091301331893</v>
      </c>
      <c r="S233" s="4">
        <v>77.9120927030238</v>
      </c>
    </row>
    <row r="234" spans="7:19">
      <c r="G234" s="1" t="s">
        <v>76</v>
      </c>
      <c r="H234" t="str">
        <f t="shared" ref="H234:J234" si="220">H233</f>
        <v>ACT_BND</v>
      </c>
      <c r="I234" t="str">
        <f t="shared" si="220"/>
        <v>UP</v>
      </c>
      <c r="J234">
        <f t="shared" si="220"/>
        <v>1</v>
      </c>
      <c r="K234" s="3">
        <v>2047</v>
      </c>
      <c r="L234" s="3" t="str">
        <f t="shared" si="205"/>
        <v>ELCWOO00</v>
      </c>
      <c r="M234" s="4">
        <v>0.730120042116631</v>
      </c>
      <c r="N234" s="4">
        <v>9.46413911306335</v>
      </c>
      <c r="O234" s="4">
        <v>0.761720920806335</v>
      </c>
      <c r="P234" s="4">
        <v>5.45380056515479</v>
      </c>
      <c r="Q234" s="4">
        <v>7.00144380849532</v>
      </c>
      <c r="R234" s="4">
        <v>77.9160740460763</v>
      </c>
      <c r="S234" s="4">
        <v>2.35879990655148</v>
      </c>
    </row>
    <row r="235" spans="7:19">
      <c r="G235" s="1" t="s">
        <v>76</v>
      </c>
      <c r="H235" t="str">
        <f t="shared" ref="H235:J235" si="221">H234</f>
        <v>ACT_BND</v>
      </c>
      <c r="I235" t="str">
        <f t="shared" si="221"/>
        <v>UP</v>
      </c>
      <c r="J235">
        <f t="shared" si="221"/>
        <v>1</v>
      </c>
      <c r="K235" s="3">
        <v>2048</v>
      </c>
      <c r="L235" s="3" t="str">
        <f t="shared" si="205"/>
        <v>ELCCOH00</v>
      </c>
      <c r="M235" s="3">
        <v>0</v>
      </c>
      <c r="N235" s="3">
        <v>0</v>
      </c>
      <c r="O235" s="4">
        <v>2.35712742980562</v>
      </c>
      <c r="P235" s="3">
        <v>0</v>
      </c>
      <c r="Q235" s="3">
        <v>0</v>
      </c>
      <c r="R235" s="3">
        <v>0</v>
      </c>
      <c r="S235" s="3">
        <v>0</v>
      </c>
    </row>
    <row r="236" spans="7:19">
      <c r="G236" s="1" t="s">
        <v>76</v>
      </c>
      <c r="H236" t="str">
        <f t="shared" ref="H236:J236" si="222">H235</f>
        <v>ACT_BND</v>
      </c>
      <c r="I236" t="str">
        <f t="shared" si="222"/>
        <v>UP</v>
      </c>
      <c r="J236">
        <f t="shared" si="222"/>
        <v>1</v>
      </c>
      <c r="K236" s="3">
        <v>2048</v>
      </c>
      <c r="L236" s="3" t="str">
        <f t="shared" si="205"/>
        <v>ELCGAS00</v>
      </c>
      <c r="M236" s="4">
        <v>248.28426400288</v>
      </c>
      <c r="N236" s="4">
        <v>30.5601971282217</v>
      </c>
      <c r="O236" s="4">
        <v>30.5099410295176</v>
      </c>
      <c r="P236" s="3">
        <v>0</v>
      </c>
      <c r="Q236" s="4">
        <v>43.3464061555076</v>
      </c>
      <c r="R236" s="3">
        <v>0</v>
      </c>
      <c r="S236" s="4">
        <v>14.5833300467963</v>
      </c>
    </row>
    <row r="237" spans="7:19">
      <c r="G237" s="1" t="s">
        <v>76</v>
      </c>
      <c r="H237" t="str">
        <f t="shared" ref="H237:J237" si="223">H236</f>
        <v>ACT_BND</v>
      </c>
      <c r="I237" t="str">
        <f t="shared" si="223"/>
        <v>UP</v>
      </c>
      <c r="J237">
        <f t="shared" si="223"/>
        <v>1</v>
      </c>
      <c r="K237" s="3">
        <v>2048</v>
      </c>
      <c r="L237" s="3" t="str">
        <f t="shared" si="205"/>
        <v>ELCHFO00</v>
      </c>
      <c r="M237" s="3">
        <v>0</v>
      </c>
      <c r="N237" s="4">
        <v>0.119905511447084</v>
      </c>
      <c r="O237" s="3">
        <v>0</v>
      </c>
      <c r="P237" s="4">
        <v>0.00340686220302376</v>
      </c>
      <c r="Q237" s="3">
        <v>0</v>
      </c>
      <c r="R237" s="4">
        <v>1.1541252699784</v>
      </c>
      <c r="S237" s="4">
        <v>0.0214216583837293</v>
      </c>
    </row>
    <row r="238" spans="7:19">
      <c r="G238" s="1" t="s">
        <v>76</v>
      </c>
      <c r="H238" t="str">
        <f t="shared" ref="H238:J238" si="224">H237</f>
        <v>ACT_BND</v>
      </c>
      <c r="I238" t="str">
        <f t="shared" si="224"/>
        <v>UP</v>
      </c>
      <c r="J238">
        <f t="shared" si="224"/>
        <v>1</v>
      </c>
      <c r="K238" s="3">
        <v>2048</v>
      </c>
      <c r="L238" s="3" t="str">
        <f t="shared" si="205"/>
        <v>ELCHYD00</v>
      </c>
      <c r="M238" s="4">
        <v>5.92406666666667</v>
      </c>
      <c r="N238" s="4">
        <v>228.663799524478</v>
      </c>
      <c r="O238" s="4">
        <v>13.4790686969042</v>
      </c>
      <c r="P238" s="4">
        <v>132.295645860331</v>
      </c>
      <c r="Q238" s="4">
        <v>133.984539668826</v>
      </c>
      <c r="R238" s="4">
        <v>895.118853851692</v>
      </c>
      <c r="S238" s="4">
        <v>175.058716991001</v>
      </c>
    </row>
    <row r="239" spans="7:19">
      <c r="G239" s="1" t="s">
        <v>76</v>
      </c>
      <c r="H239" t="str">
        <f t="shared" ref="H239:J239" si="225">H238</f>
        <v>ACT_BND</v>
      </c>
      <c r="I239" t="str">
        <f t="shared" si="225"/>
        <v>UP</v>
      </c>
      <c r="J239">
        <f t="shared" si="225"/>
        <v>1</v>
      </c>
      <c r="K239" s="3">
        <v>2048</v>
      </c>
      <c r="L239" s="3" t="str">
        <f t="shared" si="205"/>
        <v>ELCNUC100</v>
      </c>
      <c r="M239" s="3">
        <v>0</v>
      </c>
      <c r="N239" s="3">
        <v>0</v>
      </c>
      <c r="O239" s="3">
        <v>0</v>
      </c>
      <c r="P239" s="3">
        <v>0</v>
      </c>
      <c r="Q239" s="4">
        <v>297.89585737941</v>
      </c>
      <c r="R239" s="3">
        <v>0</v>
      </c>
      <c r="S239" s="4">
        <v>17.6389231389489</v>
      </c>
    </row>
    <row r="240" spans="7:19">
      <c r="G240" s="1" t="s">
        <v>76</v>
      </c>
      <c r="H240" t="str">
        <f t="shared" ref="H240:J240" si="226">H239</f>
        <v>ACT_BND</v>
      </c>
      <c r="I240" t="str">
        <f t="shared" si="226"/>
        <v>UP</v>
      </c>
      <c r="J240">
        <f t="shared" si="226"/>
        <v>1</v>
      </c>
      <c r="K240" s="3">
        <v>2048</v>
      </c>
      <c r="L240" s="3" t="str">
        <f t="shared" si="205"/>
        <v>ELCSOL00</v>
      </c>
      <c r="M240" s="4">
        <v>46.9481192224622</v>
      </c>
      <c r="N240" s="4">
        <v>44.3237503141865</v>
      </c>
      <c r="O240" s="4">
        <v>22.9186215478762</v>
      </c>
      <c r="P240" s="4">
        <v>3.51742754895608</v>
      </c>
      <c r="Q240" s="4">
        <v>62.720984737221</v>
      </c>
      <c r="R240" s="4">
        <v>14.5726731137509</v>
      </c>
      <c r="S240" s="4">
        <v>3.13849406972642</v>
      </c>
    </row>
    <row r="241" spans="7:19">
      <c r="G241" s="1" t="s">
        <v>76</v>
      </c>
      <c r="H241" t="str">
        <f t="shared" ref="H241:J241" si="227">H240</f>
        <v>ACT_BND</v>
      </c>
      <c r="I241" t="str">
        <f t="shared" si="227"/>
        <v>UP</v>
      </c>
      <c r="J241">
        <f t="shared" si="227"/>
        <v>1</v>
      </c>
      <c r="K241" s="3">
        <v>2048</v>
      </c>
      <c r="L241" s="3" t="str">
        <f t="shared" si="205"/>
        <v>ELCWIN00</v>
      </c>
      <c r="M241" s="4">
        <v>143.70187912167</v>
      </c>
      <c r="N241" s="4">
        <v>102.700976253636</v>
      </c>
      <c r="O241" s="4">
        <v>62.5269266738661</v>
      </c>
      <c r="P241" s="4">
        <v>19.9576128725702</v>
      </c>
      <c r="Q241" s="4">
        <v>314.216915550756</v>
      </c>
      <c r="R241" s="4">
        <v>128.187240172786</v>
      </c>
      <c r="S241" s="4">
        <v>79.7459468606911</v>
      </c>
    </row>
    <row r="242" spans="7:19">
      <c r="G242" s="1" t="s">
        <v>76</v>
      </c>
      <c r="H242" t="str">
        <f t="shared" ref="H242:J242" si="228">H241</f>
        <v>ACT_BND</v>
      </c>
      <c r="I242" t="str">
        <f t="shared" si="228"/>
        <v>UP</v>
      </c>
      <c r="J242">
        <f t="shared" si="228"/>
        <v>1</v>
      </c>
      <c r="K242" s="3">
        <v>2048</v>
      </c>
      <c r="L242" s="3" t="str">
        <f t="shared" si="205"/>
        <v>ELCWOO00</v>
      </c>
      <c r="M242" s="4">
        <v>1.10836873398128</v>
      </c>
      <c r="N242" s="4">
        <v>9.64350844849532</v>
      </c>
      <c r="O242" s="4">
        <v>0.759879653347732</v>
      </c>
      <c r="P242" s="4">
        <v>5.67863893088553</v>
      </c>
      <c r="Q242" s="4">
        <v>7.19802435205184</v>
      </c>
      <c r="R242" s="4">
        <v>78.2560977321814</v>
      </c>
      <c r="S242" s="4">
        <v>2.31623958189345</v>
      </c>
    </row>
    <row r="243" spans="7:19">
      <c r="G243" s="1" t="s">
        <v>76</v>
      </c>
      <c r="H243" t="str">
        <f t="shared" ref="H243:J243" si="229">H242</f>
        <v>ACT_BND</v>
      </c>
      <c r="I243" t="str">
        <f t="shared" si="229"/>
        <v>UP</v>
      </c>
      <c r="J243">
        <f t="shared" si="229"/>
        <v>1</v>
      </c>
      <c r="K243" s="3">
        <v>2049</v>
      </c>
      <c r="L243" s="3" t="str">
        <f t="shared" si="205"/>
        <v>ELCCOH00</v>
      </c>
      <c r="M243" s="3">
        <v>0</v>
      </c>
      <c r="N243" s="3">
        <v>0</v>
      </c>
      <c r="O243" s="4">
        <v>2.35712742980562</v>
      </c>
      <c r="P243" s="3">
        <v>0</v>
      </c>
      <c r="Q243" s="3">
        <v>0</v>
      </c>
      <c r="R243" s="3">
        <v>0</v>
      </c>
      <c r="S243" s="3">
        <v>0</v>
      </c>
    </row>
    <row r="244" spans="7:19">
      <c r="G244" s="1" t="s">
        <v>76</v>
      </c>
      <c r="H244" t="str">
        <f t="shared" ref="H244:J244" si="230">H243</f>
        <v>ACT_BND</v>
      </c>
      <c r="I244" t="str">
        <f t="shared" si="230"/>
        <v>UP</v>
      </c>
      <c r="J244">
        <f t="shared" si="230"/>
        <v>1</v>
      </c>
      <c r="K244" s="3">
        <v>2049</v>
      </c>
      <c r="L244" s="3" t="str">
        <f t="shared" si="205"/>
        <v>ELCGAS00</v>
      </c>
      <c r="M244" s="4">
        <v>246.530778581713</v>
      </c>
      <c r="N244" s="4">
        <v>31.9258196075954</v>
      </c>
      <c r="O244" s="4">
        <v>30.9251330093593</v>
      </c>
      <c r="P244" s="3">
        <v>0</v>
      </c>
      <c r="Q244" s="4">
        <v>45.5157257739381</v>
      </c>
      <c r="R244" s="3">
        <v>0</v>
      </c>
      <c r="S244" s="4">
        <v>14.2282643160547</v>
      </c>
    </row>
    <row r="245" spans="7:19">
      <c r="G245" s="1" t="s">
        <v>76</v>
      </c>
      <c r="H245" t="str">
        <f t="shared" ref="H245:J245" si="231">H244</f>
        <v>ACT_BND</v>
      </c>
      <c r="I245" t="str">
        <f t="shared" si="231"/>
        <v>UP</v>
      </c>
      <c r="J245">
        <f t="shared" si="231"/>
        <v>1</v>
      </c>
      <c r="K245" s="3">
        <v>2049</v>
      </c>
      <c r="L245" s="3" t="str">
        <f t="shared" si="205"/>
        <v>ELCHFO00</v>
      </c>
      <c r="M245" s="3">
        <v>0</v>
      </c>
      <c r="N245" s="4">
        <v>0.119905511447084</v>
      </c>
      <c r="O245" s="3">
        <v>0</v>
      </c>
      <c r="P245" s="4">
        <v>0.0142149488840893</v>
      </c>
      <c r="Q245" s="3">
        <v>0</v>
      </c>
      <c r="R245" s="4">
        <v>1.1541252699784</v>
      </c>
      <c r="S245" s="4">
        <v>0.0311997555615551</v>
      </c>
    </row>
    <row r="246" spans="7:19">
      <c r="G246" s="1" t="s">
        <v>76</v>
      </c>
      <c r="H246" t="str">
        <f t="shared" ref="H246:J246" si="232">H245</f>
        <v>ACT_BND</v>
      </c>
      <c r="I246" t="str">
        <f t="shared" si="232"/>
        <v>UP</v>
      </c>
      <c r="J246">
        <f t="shared" si="232"/>
        <v>1</v>
      </c>
      <c r="K246" s="3">
        <v>2049</v>
      </c>
      <c r="L246" s="3" t="str">
        <f t="shared" si="205"/>
        <v>ELCHYD00</v>
      </c>
      <c r="M246" s="4">
        <v>5.91822710583153</v>
      </c>
      <c r="N246" s="4">
        <v>228.150718958603</v>
      </c>
      <c r="O246" s="4">
        <v>13.368979024478</v>
      </c>
      <c r="P246" s="4">
        <v>132.230191468682</v>
      </c>
      <c r="Q246" s="4">
        <v>133.734820446364</v>
      </c>
      <c r="R246" s="4">
        <v>895.237774298056</v>
      </c>
      <c r="S246" s="4">
        <v>174.999504675666</v>
      </c>
    </row>
    <row r="247" spans="7:19">
      <c r="G247" s="1" t="s">
        <v>76</v>
      </c>
      <c r="H247" t="str">
        <f t="shared" ref="H247:J247" si="233">H246</f>
        <v>ACT_BND</v>
      </c>
      <c r="I247" t="str">
        <f t="shared" si="233"/>
        <v>UP</v>
      </c>
      <c r="J247">
        <f t="shared" si="233"/>
        <v>1</v>
      </c>
      <c r="K247" s="3">
        <v>2049</v>
      </c>
      <c r="L247" s="3" t="str">
        <f t="shared" si="205"/>
        <v>ELCNUC100</v>
      </c>
      <c r="M247" s="3">
        <v>0</v>
      </c>
      <c r="N247" s="3">
        <v>0</v>
      </c>
      <c r="O247" s="3">
        <v>0</v>
      </c>
      <c r="P247" s="3">
        <v>0</v>
      </c>
      <c r="Q247" s="4">
        <v>297.709803275738</v>
      </c>
      <c r="R247" s="3">
        <v>0</v>
      </c>
      <c r="S247" s="4">
        <v>17.5837881821454</v>
      </c>
    </row>
    <row r="248" spans="7:19">
      <c r="G248" s="1" t="s">
        <v>76</v>
      </c>
      <c r="H248" t="str">
        <f t="shared" ref="H248:J248" si="234">H247</f>
        <v>ACT_BND</v>
      </c>
      <c r="I248" t="str">
        <f t="shared" si="234"/>
        <v>UP</v>
      </c>
      <c r="J248">
        <f t="shared" si="234"/>
        <v>1</v>
      </c>
      <c r="K248" s="3">
        <v>2049</v>
      </c>
      <c r="L248" s="3" t="str">
        <f t="shared" si="205"/>
        <v>ELCSOL00</v>
      </c>
      <c r="M248" s="4">
        <v>51.5205168826494</v>
      </c>
      <c r="N248" s="4">
        <v>45.2724410111411</v>
      </c>
      <c r="O248" s="4">
        <v>23.2839531101512</v>
      </c>
      <c r="P248" s="4">
        <v>3.92787959683225</v>
      </c>
      <c r="Q248" s="4">
        <v>65.6640429085673</v>
      </c>
      <c r="R248" s="4">
        <v>18.9927330921526</v>
      </c>
      <c r="S248" s="4">
        <v>3.83865392865371</v>
      </c>
    </row>
    <row r="249" spans="7:19">
      <c r="G249" s="1" t="s">
        <v>76</v>
      </c>
      <c r="H249" t="str">
        <f t="shared" ref="H249:J249" si="235">H248</f>
        <v>ACT_BND</v>
      </c>
      <c r="I249" t="str">
        <f t="shared" si="235"/>
        <v>UP</v>
      </c>
      <c r="J249">
        <f t="shared" si="235"/>
        <v>1</v>
      </c>
      <c r="K249" s="3">
        <v>2049</v>
      </c>
      <c r="L249" s="3" t="str">
        <f t="shared" si="205"/>
        <v>ELCWIN00</v>
      </c>
      <c r="M249" s="4">
        <v>146.223699460043</v>
      </c>
      <c r="N249" s="4">
        <v>108.452929551008</v>
      </c>
      <c r="O249" s="4">
        <v>63.6852575953924</v>
      </c>
      <c r="P249" s="4">
        <v>20.3105348272138</v>
      </c>
      <c r="Q249" s="4">
        <v>321.75218012959</v>
      </c>
      <c r="R249" s="4">
        <v>129.283179013679</v>
      </c>
      <c r="S249" s="4">
        <v>81.4898412559395</v>
      </c>
    </row>
    <row r="250" spans="7:19">
      <c r="G250" s="1" t="s">
        <v>76</v>
      </c>
      <c r="H250" t="str">
        <f t="shared" ref="H250:J250" si="236">H249</f>
        <v>ACT_BND</v>
      </c>
      <c r="I250" t="str">
        <f t="shared" si="236"/>
        <v>UP</v>
      </c>
      <c r="J250">
        <f t="shared" si="236"/>
        <v>1</v>
      </c>
      <c r="K250" s="3">
        <v>2049</v>
      </c>
      <c r="L250" s="3" t="str">
        <f t="shared" si="205"/>
        <v>ELCWOO00</v>
      </c>
      <c r="M250" s="4">
        <v>2.0102906213103</v>
      </c>
      <c r="N250" s="4">
        <v>9.7358755612131</v>
      </c>
      <c r="O250" s="4">
        <v>0.759872582073434</v>
      </c>
      <c r="P250" s="4">
        <v>6.15259483801296</v>
      </c>
      <c r="Q250" s="4">
        <v>7.26971803815695</v>
      </c>
      <c r="R250" s="4">
        <v>78.7835474442045</v>
      </c>
      <c r="S250" s="4">
        <v>2.28756701213103</v>
      </c>
    </row>
    <row r="251" spans="7:19">
      <c r="G251" s="1" t="s">
        <v>76</v>
      </c>
      <c r="H251" t="str">
        <f t="shared" ref="H251:J251" si="237">H250</f>
        <v>ACT_BND</v>
      </c>
      <c r="I251" t="str">
        <f t="shared" si="237"/>
        <v>UP</v>
      </c>
      <c r="J251">
        <f t="shared" si="237"/>
        <v>1</v>
      </c>
      <c r="K251" s="3">
        <v>2050</v>
      </c>
      <c r="L251" s="3" t="str">
        <f t="shared" si="205"/>
        <v>ELCCOH00</v>
      </c>
      <c r="M251" s="3">
        <v>0</v>
      </c>
      <c r="N251" s="3">
        <v>0</v>
      </c>
      <c r="O251" s="4">
        <v>2.36147408207343</v>
      </c>
      <c r="P251" s="3">
        <v>0</v>
      </c>
      <c r="Q251" s="3">
        <v>0</v>
      </c>
      <c r="R251" s="3">
        <v>0</v>
      </c>
      <c r="S251" s="3">
        <v>0</v>
      </c>
    </row>
    <row r="252" spans="7:19">
      <c r="G252" s="1" t="s">
        <v>76</v>
      </c>
      <c r="H252" t="str">
        <f t="shared" ref="H252:J252" si="238">H251</f>
        <v>ACT_BND</v>
      </c>
      <c r="I252" t="str">
        <f t="shared" si="238"/>
        <v>UP</v>
      </c>
      <c r="J252">
        <f t="shared" si="238"/>
        <v>1</v>
      </c>
      <c r="K252" s="3">
        <v>2050</v>
      </c>
      <c r="L252" s="3" t="str">
        <f t="shared" si="205"/>
        <v>ELCGAS00</v>
      </c>
      <c r="M252" s="4">
        <v>243.036278401728</v>
      </c>
      <c r="N252" s="4">
        <v>34.6555090054716</v>
      </c>
      <c r="O252" s="4">
        <v>31.3417639560835</v>
      </c>
      <c r="P252" s="3">
        <v>0</v>
      </c>
      <c r="Q252" s="4">
        <v>47.5543753419726</v>
      </c>
      <c r="R252" s="3">
        <v>0</v>
      </c>
      <c r="S252" s="4">
        <v>11.8434396904248</v>
      </c>
    </row>
    <row r="253" spans="7:19">
      <c r="G253" s="1" t="s">
        <v>76</v>
      </c>
      <c r="H253" t="str">
        <f t="shared" ref="H253:J253" si="239">H252</f>
        <v>ACT_BND</v>
      </c>
      <c r="I253" t="str">
        <f t="shared" si="239"/>
        <v>UP</v>
      </c>
      <c r="J253">
        <f t="shared" si="239"/>
        <v>1</v>
      </c>
      <c r="K253" s="3">
        <v>2050</v>
      </c>
      <c r="L253" s="3" t="str">
        <f t="shared" si="205"/>
        <v>ELCHFO00</v>
      </c>
      <c r="M253" s="3">
        <v>0</v>
      </c>
      <c r="N253" s="4">
        <v>0.122035959179266</v>
      </c>
      <c r="O253" s="4">
        <v>0.00115251101511879</v>
      </c>
      <c r="P253" s="4">
        <v>0.0127458616738661</v>
      </c>
      <c r="Q253" s="3">
        <v>0</v>
      </c>
      <c r="R253" s="4">
        <v>1.1541252699784</v>
      </c>
      <c r="S253" s="4">
        <v>0.0160824626565875</v>
      </c>
    </row>
    <row r="254" spans="7:19">
      <c r="G254" s="1" t="s">
        <v>76</v>
      </c>
      <c r="H254" t="str">
        <f t="shared" ref="H254:J254" si="240">H253</f>
        <v>ACT_BND</v>
      </c>
      <c r="I254" t="str">
        <f t="shared" si="240"/>
        <v>UP</v>
      </c>
      <c r="J254">
        <f t="shared" si="240"/>
        <v>1</v>
      </c>
      <c r="K254" s="3">
        <v>2050</v>
      </c>
      <c r="L254" s="3" t="str">
        <f t="shared" si="205"/>
        <v>ELCHYD00</v>
      </c>
      <c r="M254" s="4">
        <v>5.91016919006479</v>
      </c>
      <c r="N254" s="4">
        <v>227.677843508639</v>
      </c>
      <c r="O254" s="4">
        <v>13.2126468934485</v>
      </c>
      <c r="P254" s="4">
        <v>132.30800025198</v>
      </c>
      <c r="Q254" s="4">
        <v>133.624814290857</v>
      </c>
      <c r="R254" s="4">
        <v>895.240641828654</v>
      </c>
      <c r="S254" s="4">
        <v>174.933298197624</v>
      </c>
    </row>
    <row r="255" spans="7:19">
      <c r="G255" s="1" t="s">
        <v>76</v>
      </c>
      <c r="H255" t="str">
        <f t="shared" ref="H255:J255" si="241">H254</f>
        <v>ACT_BND</v>
      </c>
      <c r="I255" t="str">
        <f t="shared" si="241"/>
        <v>UP</v>
      </c>
      <c r="J255">
        <f t="shared" si="241"/>
        <v>1</v>
      </c>
      <c r="K255" s="3">
        <v>2050</v>
      </c>
      <c r="L255" s="3" t="str">
        <f t="shared" si="205"/>
        <v>ELCNUC100</v>
      </c>
      <c r="M255" s="3">
        <v>0</v>
      </c>
      <c r="N255" s="3">
        <v>0</v>
      </c>
      <c r="O255" s="3">
        <v>0</v>
      </c>
      <c r="P255" s="3">
        <v>0</v>
      </c>
      <c r="Q255" s="4">
        <v>297.607906227502</v>
      </c>
      <c r="R255" s="3">
        <v>0</v>
      </c>
      <c r="S255" s="4">
        <v>17.453963599712</v>
      </c>
    </row>
    <row r="256" spans="7:19">
      <c r="G256" s="1" t="s">
        <v>76</v>
      </c>
      <c r="H256" t="str">
        <f t="shared" ref="H256:J256" si="242">H255</f>
        <v>ACT_BND</v>
      </c>
      <c r="I256" t="str">
        <f t="shared" si="242"/>
        <v>UP</v>
      </c>
      <c r="J256">
        <f t="shared" si="242"/>
        <v>1</v>
      </c>
      <c r="K256" s="3">
        <v>2050</v>
      </c>
      <c r="L256" s="3" t="str">
        <f t="shared" si="205"/>
        <v>ELCSOL00</v>
      </c>
      <c r="M256" s="4">
        <v>56.0880059035277</v>
      </c>
      <c r="N256" s="4">
        <v>45.7957209604284</v>
      </c>
      <c r="O256" s="4">
        <v>23.6066761735061</v>
      </c>
      <c r="P256" s="4">
        <v>4.33833164506839</v>
      </c>
      <c r="Q256" s="4">
        <v>68.5283290856731</v>
      </c>
      <c r="R256" s="4">
        <v>23.4127930669546</v>
      </c>
      <c r="S256" s="4">
        <v>4.77348660403168</v>
      </c>
    </row>
    <row r="257" spans="7:19">
      <c r="G257" s="1" t="s">
        <v>76</v>
      </c>
      <c r="H257" t="str">
        <f t="shared" ref="H257:J257" si="243">H256</f>
        <v>ACT_BND</v>
      </c>
      <c r="I257" t="str">
        <f t="shared" si="243"/>
        <v>UP</v>
      </c>
      <c r="J257">
        <f t="shared" si="243"/>
        <v>1</v>
      </c>
      <c r="K257" s="3">
        <v>2050</v>
      </c>
      <c r="L257" s="3" t="str">
        <f t="shared" si="205"/>
        <v>ELCWIN00</v>
      </c>
      <c r="M257" s="4">
        <v>148.722291720662</v>
      </c>
      <c r="N257" s="4">
        <v>114.203432030634</v>
      </c>
      <c r="O257" s="4">
        <v>64.824375449964</v>
      </c>
      <c r="P257" s="4">
        <v>20.6617620050396</v>
      </c>
      <c r="Q257" s="4">
        <v>328.966514974802</v>
      </c>
      <c r="R257" s="4">
        <v>130.379117854572</v>
      </c>
      <c r="S257" s="4">
        <v>83.1301574042477</v>
      </c>
    </row>
    <row r="258" spans="7:19">
      <c r="G258" s="1" t="s">
        <v>76</v>
      </c>
      <c r="H258" t="str">
        <f t="shared" ref="H258:J258" si="244">H257</f>
        <v>ACT_BND</v>
      </c>
      <c r="I258" t="str">
        <f t="shared" si="244"/>
        <v>UP</v>
      </c>
      <c r="J258">
        <f t="shared" si="244"/>
        <v>1</v>
      </c>
      <c r="K258" s="3">
        <v>2050</v>
      </c>
      <c r="L258" s="3" t="str">
        <f t="shared" si="205"/>
        <v>ELCWOO00</v>
      </c>
      <c r="M258" s="4">
        <v>3.33987412742981</v>
      </c>
      <c r="N258" s="4">
        <v>10.0001835006839</v>
      </c>
      <c r="O258" s="4">
        <v>0.759450976601872</v>
      </c>
      <c r="P258" s="4">
        <v>6.9361850287977</v>
      </c>
      <c r="Q258" s="4">
        <v>7.21911176025918</v>
      </c>
      <c r="R258" s="4">
        <v>80.9485408927286</v>
      </c>
      <c r="S258" s="4">
        <v>2.44770733761699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6"/>
      <c r="P9" s="17" t="s">
        <v>19</v>
      </c>
      <c r="Q9" s="17" t="s">
        <v>20</v>
      </c>
      <c r="R9" s="18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4"/>
      <c r="P10" s="3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4"/>
      <c r="P11" s="14">
        <v>76.81255283</v>
      </c>
      <c r="Q11" s="14">
        <v>189.1523515</v>
      </c>
      <c r="R11" s="1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4"/>
      <c r="P12" s="14">
        <v>74.20667416</v>
      </c>
      <c r="Q12" s="14">
        <v>191.4234074</v>
      </c>
      <c r="R12" s="1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4"/>
      <c r="P13" s="14">
        <v>77.12179057</v>
      </c>
      <c r="Q13" s="14">
        <v>192.6290842</v>
      </c>
      <c r="R13" s="14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4"/>
      <c r="P14" s="14">
        <v>76.81439504</v>
      </c>
      <c r="Q14" s="14">
        <v>188.0323064</v>
      </c>
      <c r="R14" s="14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4"/>
      <c r="P15" s="14">
        <v>74.63398654</v>
      </c>
      <c r="Q15" s="14">
        <v>187.3806341</v>
      </c>
      <c r="R15" s="14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4"/>
      <c r="P16" s="14">
        <v>71.18044599</v>
      </c>
      <c r="Q16" s="14">
        <v>186.5061886</v>
      </c>
      <c r="R16" s="14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4"/>
      <c r="P17" s="14">
        <v>71.05930612</v>
      </c>
      <c r="Q17" s="14">
        <v>183.2987882</v>
      </c>
      <c r="R17" s="14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4"/>
      <c r="P18" s="14">
        <v>69.535369</v>
      </c>
      <c r="Q18" s="14">
        <v>180.581023</v>
      </c>
      <c r="R18" s="14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4"/>
      <c r="P19" s="14">
        <v>66.51258325</v>
      </c>
      <c r="Q19" s="14">
        <v>176.8089285</v>
      </c>
      <c r="R19" s="14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4"/>
      <c r="P20" s="14">
        <v>63.77177142</v>
      </c>
      <c r="Q20" s="14">
        <v>174.3626045</v>
      </c>
      <c r="R20" s="14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4"/>
      <c r="P21" s="14">
        <v>63.61248353</v>
      </c>
      <c r="Q21" s="14">
        <v>170.8099635</v>
      </c>
      <c r="R21" s="14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4"/>
      <c r="P22" s="14">
        <v>61.31157641</v>
      </c>
      <c r="Q22" s="14">
        <v>167.9885769</v>
      </c>
      <c r="R22" s="14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4"/>
      <c r="P23" s="14">
        <v>59.83665375</v>
      </c>
      <c r="Q23" s="14">
        <v>166.120235</v>
      </c>
      <c r="R23" s="14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4"/>
      <c r="P24" s="14">
        <v>58.42898752</v>
      </c>
      <c r="Q24" s="14">
        <v>160.0981307</v>
      </c>
      <c r="R24" s="14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4"/>
      <c r="P25" s="14">
        <v>58.33266565</v>
      </c>
      <c r="Q25" s="14">
        <v>159.3244899</v>
      </c>
      <c r="R25" s="14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4"/>
      <c r="P26" s="14">
        <v>58.31142796</v>
      </c>
      <c r="Q26" s="14">
        <v>158.0382371</v>
      </c>
      <c r="R26" s="14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4"/>
      <c r="P27" s="14">
        <v>58.55054683</v>
      </c>
      <c r="Q27" s="14">
        <v>156.7902167</v>
      </c>
      <c r="R27" s="14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4"/>
      <c r="P28" s="14">
        <v>58.75996724</v>
      </c>
      <c r="Q28" s="14">
        <v>155.7833716</v>
      </c>
      <c r="R28" s="14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4"/>
      <c r="P29" s="14">
        <v>59.03228737</v>
      </c>
      <c r="Q29" s="14">
        <v>155.2255208</v>
      </c>
      <c r="R29" s="14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4"/>
      <c r="P30" s="14">
        <v>59.36877781</v>
      </c>
      <c r="Q30" s="14">
        <v>154.809773</v>
      </c>
      <c r="R30" s="14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4"/>
      <c r="P31" s="14">
        <v>59.66499902</v>
      </c>
      <c r="Q31" s="14">
        <v>154.139516</v>
      </c>
      <c r="R31" s="14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4"/>
      <c r="P32" s="14">
        <v>60.00625111</v>
      </c>
      <c r="Q32" s="14">
        <v>153.3493523</v>
      </c>
      <c r="R32" s="14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4"/>
      <c r="P33" s="14">
        <v>60.37770762</v>
      </c>
      <c r="Q33" s="14">
        <v>152.2290441</v>
      </c>
      <c r="R33" s="14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4"/>
      <c r="P34" s="14">
        <v>60.7767735</v>
      </c>
      <c r="Q34" s="14">
        <v>151.5251569</v>
      </c>
      <c r="R34" s="14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4"/>
      <c r="P35" s="14">
        <v>61.27199916</v>
      </c>
      <c r="Q35" s="14">
        <v>150.5868061</v>
      </c>
      <c r="R35" s="14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4"/>
      <c r="P36" s="14">
        <v>61.82862958</v>
      </c>
      <c r="Q36" s="14">
        <v>150.0717121</v>
      </c>
      <c r="R36" s="14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4"/>
      <c r="P37" s="14">
        <v>62.34072831</v>
      </c>
      <c r="Q37" s="14">
        <v>149.6242485</v>
      </c>
      <c r="R37" s="14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4"/>
      <c r="P38" s="14">
        <v>62.8682319</v>
      </c>
      <c r="Q38" s="14">
        <v>149.2645214</v>
      </c>
      <c r="R38" s="14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4"/>
      <c r="P39" s="14">
        <v>63.46993417</v>
      </c>
      <c r="Q39" s="14">
        <v>149.1398446</v>
      </c>
      <c r="R39" s="14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4"/>
      <c r="P40" s="14">
        <v>64.11285145</v>
      </c>
      <c r="Q40" s="14">
        <v>148.8271199</v>
      </c>
      <c r="R40" s="14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3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4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4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4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4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4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4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4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4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4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4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4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4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4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4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4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4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4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4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4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4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4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4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4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4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4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4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4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4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3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14">
        <v>0</v>
      </c>
      <c r="O12" s="3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4">
        <v>0.001131733</v>
      </c>
      <c r="O13" s="3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4">
        <v>0.001347537</v>
      </c>
      <c r="O14" s="3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4">
        <v>0.0822883</v>
      </c>
      <c r="O15" s="3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4">
        <v>0.231985</v>
      </c>
      <c r="O16" s="3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4">
        <v>0.385963</v>
      </c>
      <c r="O17" s="3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4">
        <v>0.472285</v>
      </c>
      <c r="O18" s="3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4">
        <v>0.52276</v>
      </c>
      <c r="O19" s="3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4">
        <v>0.608916</v>
      </c>
      <c r="O20" s="3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4">
        <v>0.659348</v>
      </c>
      <c r="O21" s="3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4">
        <v>0.699992</v>
      </c>
      <c r="O22" s="3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4">
        <v>0.733446</v>
      </c>
      <c r="O23" s="3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4">
        <v>0.75964</v>
      </c>
      <c r="O24" s="3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4">
        <v>0.781174</v>
      </c>
      <c r="O25" s="3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4">
        <v>0.79977</v>
      </c>
      <c r="O26" s="3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4">
        <v>0.818448</v>
      </c>
      <c r="O27" s="3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4">
        <v>0.836399</v>
      </c>
      <c r="O28" s="3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4">
        <v>0.855045</v>
      </c>
      <c r="O29" s="3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4">
        <v>0.872992</v>
      </c>
      <c r="O30" s="3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4">
        <v>0.885377</v>
      </c>
      <c r="O31" s="3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4">
        <v>0.897517</v>
      </c>
      <c r="O32" s="3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4">
        <v>0.910641</v>
      </c>
      <c r="O33" s="3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4">
        <v>0.92435</v>
      </c>
      <c r="O34" s="3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4">
        <v>0.937246</v>
      </c>
      <c r="O35" s="3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4">
        <v>0.951132</v>
      </c>
      <c r="O36" s="3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4">
        <v>0.965262</v>
      </c>
      <c r="O37" s="3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4">
        <v>0.97958</v>
      </c>
      <c r="O38" s="3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4">
        <v>0.992976</v>
      </c>
      <c r="O39" s="3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4">
        <v>1.007212</v>
      </c>
      <c r="O40" s="3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4">
        <v>1.030571</v>
      </c>
      <c r="O41" s="3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1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4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4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4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4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4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4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4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4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4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4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4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4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4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4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4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4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4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4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4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4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4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4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4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4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4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4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4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4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0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4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4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4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4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4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4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4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4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4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4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4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4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4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4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4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4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4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4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4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4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4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4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4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4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4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4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4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4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4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4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0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4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4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4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4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4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4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4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4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4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4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4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4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4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4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4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4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4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4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4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4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4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4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4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4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4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4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4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4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3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N12*1000</f>
        <v>51677.81389</v>
      </c>
      <c r="N12" s="14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4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4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4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4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4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4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4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4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4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4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4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4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4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4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4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4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4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4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4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4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4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4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4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4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4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4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4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4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4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6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6"/>
      <c r="P11" s="15" t="s">
        <v>43</v>
      </c>
      <c r="Q11" s="11" t="s">
        <v>44</v>
      </c>
    </row>
    <row r="12" spans="4:17">
      <c r="D12" s="6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3"/>
      <c r="Q12" s="13"/>
    </row>
    <row r="13" spans="4:17">
      <c r="D13" s="6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3"/>
      <c r="Q13" s="13"/>
    </row>
    <row r="14" spans="4:17">
      <c r="D14" s="6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3"/>
      <c r="Q14" s="13"/>
    </row>
    <row r="15" spans="4:12">
      <c r="D15" s="6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6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6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6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6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6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6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6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6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6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6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6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6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6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6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6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6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6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6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6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6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6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6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6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6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6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6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2025-02-04T14:44:43Z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