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070" activeTab="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<sst xmlns="http://schemas.openxmlformats.org/spreadsheetml/2006/main" count="3257" uniqueCount="122">
  <si>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</si>
  <si>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</si>
  <si>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</si>
  <si>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</si>
  <si>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</si>
  <si>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</si>
  <si>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</si>
  <si>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</si>
  <si>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</si>
  <si>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</si>
  <si>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</si>
  <si>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</si>
  <si>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</si>
  <si>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</si>
  <si>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</si>
  <si>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</si>
  <si>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</si>
  <si>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</si>
  <si>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</si>
  <si>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</si>
  <si>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</si>
  <si>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</si>
  <si>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</si>
  <si>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</si>
  <si>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</si>
  <si>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</si>
  <si>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</si>
  <si>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</si>
  <si>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</si>
  <si>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</si>
  <si>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</si>
  <si>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</si>
  <si>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AGRNEECO2N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</si>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</sst>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1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6" borderId="2" xfId="0" applyFont="1" applyFill="1" applyBorder="1" applyAlignment="1">
      <alignment horizontal="center"/>
    </xf>
    <xf numFmtId="178" fontId="17" fillId="0" borderId="0" xfId="0" applyNumberFormat="1" applyFont="1" applyFill="1" applyBorder="1" applyAlignment="1"/>
    <xf numFmtId="0" fontId="19" fillId="6" borderId="3" xfId="0" applyFont="1" applyFill="1" applyBorder="1" applyAlignment="1">
      <alignment horizontal="center"/>
    </xf>
    <xf numFmtId="0" fontId="20" fillId="0" borderId="0" xfId="51" applyFont="1" applyFill="1"/>
    <xf numFmtId="0" fontId="20" fillId="0" borderId="0" xfId="0" applyFont="1" applyFill="1" applyBorder="1" applyAlignment="1">
      <alignment horizontal="left"/>
    </xf>
    <xf numFmtId="39" fontId="17" fillId="0" borderId="4" xfId="0" applyNumberFormat="1" applyFont="1" applyFill="1" applyBorder="1" applyAlignment="1"/>
    <xf numFmtId="39" fontId="17" fillId="0" borderId="5" xfId="0" applyNumberFormat="1" applyFont="1" applyFill="1" applyBorder="1" applyAlignment="1"/>
    <xf numFmtId="0" fontId="19" fillId="0" borderId="5" xfId="0" applyFont="1" applyFill="1" applyBorder="1" applyAlignment="1"/>
    <xf numFmtId="39" fontId="19" fillId="0" borderId="5" xfId="0" applyNumberFormat="1" applyFont="1" applyFill="1" applyBorder="1" applyAlignment="1"/>
    <xf numFmtId="39" fontId="19" fillId="0" borderId="6" xfId="0" applyNumberFormat="1" applyFont="1" applyFill="1" applyBorder="1" applyAlignment="1"/>
    <xf numFmtId="39" fontId="17" fillId="0" borderId="0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L164"/>
  <sheetViews>
    <sheetView workbookViewId="0">
      <selection activeCell="D17" sqref="D17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46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47</v>
      </c>
      <c r="G11" s="22" t="s">
        <v>48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49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50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51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52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O26" sqref="O26"/>
    </sheetView>
  </sheetViews>
  <sheetFormatPr defaultColWidth="8.72727272727273" defaultRowHeight="14.5"/>
  <sheetData>
    <row r="5" spans="9:22">
      <c r="I5" s="30"/>
      <c r="J5" s="30"/>
      <c r="K5" s="30"/>
      <c r="L5" s="30"/>
      <c r="M5" s="31" t="s">
        <v>53</v>
      </c>
      <c r="N5" s="30"/>
      <c r="O5" s="30"/>
      <c r="P5" s="30"/>
      <c r="Q5" s="30"/>
      <c r="R5" s="30"/>
      <c r="S5" s="30"/>
      <c r="T5" s="30"/>
      <c r="U5" s="30"/>
      <c r="V5" s="30"/>
    </row>
    <row r="6" ht="15.25" spans="9:22">
      <c r="I6" s="31" t="s">
        <v>11</v>
      </c>
      <c r="J6" s="30" t="s">
        <v>9</v>
      </c>
      <c r="K6" s="32" t="s">
        <v>54</v>
      </c>
      <c r="L6" s="32" t="s">
        <v>55</v>
      </c>
      <c r="M6" s="32" t="s">
        <v>56</v>
      </c>
      <c r="N6" s="32" t="s">
        <v>57</v>
      </c>
      <c r="O6" s="33" t="s">
        <v>10</v>
      </c>
      <c r="P6" s="34" t="s">
        <v>58</v>
      </c>
      <c r="Q6" s="36" t="s">
        <v>59</v>
      </c>
      <c r="R6" s="36" t="s">
        <v>60</v>
      </c>
      <c r="S6" s="36" t="s">
        <v>61</v>
      </c>
      <c r="T6" s="36" t="s">
        <v>62</v>
      </c>
      <c r="U6" s="36" t="s">
        <v>63</v>
      </c>
      <c r="V6" s="36" t="s">
        <v>64</v>
      </c>
    </row>
    <row r="7" spans="9:31">
      <c r="I7" s="30" t="s">
        <v>65</v>
      </c>
      <c r="J7" s="33" t="s">
        <v>66</v>
      </c>
      <c r="K7" s="35" t="s">
        <v>67</v>
      </c>
      <c r="L7" s="30" t="s">
        <v>68</v>
      </c>
      <c r="M7" s="30" t="s">
        <v>69</v>
      </c>
      <c r="N7" s="30"/>
      <c r="O7" s="30">
        <v>2050</v>
      </c>
      <c r="P7">
        <f>Y7*1/4</f>
        <v>45.35</v>
      </c>
      <c r="R7">
        <f>AA7*1/4</f>
        <v>181.4</v>
      </c>
      <c r="Y7" s="30">
        <v>181.4</v>
      </c>
      <c r="Z7" s="30"/>
      <c r="AA7" s="30">
        <v>725.6</v>
      </c>
      <c r="AB7" s="30"/>
      <c r="AC7" s="37"/>
      <c r="AD7" s="38"/>
      <c r="AE7" s="30"/>
    </row>
    <row r="8" spans="9:31">
      <c r="I8" s="30" t="s">
        <v>65</v>
      </c>
      <c r="J8" s="33" t="s">
        <v>66</v>
      </c>
      <c r="K8" s="35" t="s">
        <v>70</v>
      </c>
      <c r="L8" s="30" t="s">
        <v>71</v>
      </c>
      <c r="M8" s="30" t="s">
        <v>72</v>
      </c>
      <c r="N8" s="30"/>
      <c r="O8" s="30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39">
        <v>7404.3974111408</v>
      </c>
      <c r="Z8" s="40">
        <v>634.158563682946</v>
      </c>
      <c r="AA8" s="41"/>
      <c r="AB8" s="42">
        <v>234.645860019047</v>
      </c>
      <c r="AC8" s="41"/>
      <c r="AD8" s="43">
        <v>318.600468888697</v>
      </c>
      <c r="AE8" s="33"/>
    </row>
    <row r="9" spans="9:31">
      <c r="I9" s="30" t="s">
        <v>65</v>
      </c>
      <c r="J9" s="33" t="s">
        <v>66</v>
      </c>
      <c r="K9" s="30" t="s">
        <v>73</v>
      </c>
      <c r="L9" s="30"/>
      <c r="M9" s="30" t="s">
        <v>74</v>
      </c>
      <c r="N9" s="30"/>
      <c r="O9" s="30">
        <v>2050</v>
      </c>
      <c r="P9">
        <f>Y9*1/4</f>
        <v>313.162845811758</v>
      </c>
      <c r="R9">
        <f>AA9*1/4</f>
        <v>134.212648205039</v>
      </c>
      <c r="Y9" s="44">
        <v>1252.65138324703</v>
      </c>
      <c r="Z9" s="30"/>
      <c r="AA9" s="44">
        <v>536.850592820157</v>
      </c>
      <c r="AB9" s="30"/>
      <c r="AC9" s="30"/>
      <c r="AD9" s="30"/>
      <c r="AE9" s="30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topLeftCell="A20" workbookViewId="0">
      <selection activeCell="H15" sqref="H15"/>
    </sheetView>
  </sheetViews>
  <sheetFormatPr defaultColWidth="8.72727272727273" defaultRowHeight="14.5"/>
  <cols>
    <col min="1" max="1" width="9" style="15"/>
    <col min="2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75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77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78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79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7">
      <c r="B11" s="15" t="s">
        <v>81</v>
      </c>
      <c r="D11" s="22" t="s">
        <v>82</v>
      </c>
      <c r="G11"/>
      <c r="H11" s="15" t="s">
        <v>66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83</v>
      </c>
      <c r="Q11" s="24" t="s">
        <v>84</v>
      </c>
    </row>
    <row r="12" spans="4:17">
      <c r="D12" s="22" t="s">
        <v>82</v>
      </c>
      <c r="G12"/>
      <c r="H12" s="15" t="s">
        <v>66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82</v>
      </c>
      <c r="G13"/>
      <c r="H13" s="15" t="s">
        <v>66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82</v>
      </c>
      <c r="G14"/>
      <c r="H14" s="15" t="s">
        <v>66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82</v>
      </c>
      <c r="G15"/>
      <c r="H15" s="15" t="s">
        <v>66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82</v>
      </c>
      <c r="G16"/>
      <c r="H16" s="15" t="s">
        <v>66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82</v>
      </c>
      <c r="G17"/>
      <c r="H17" s="15" t="s">
        <v>66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82</v>
      </c>
      <c r="G18"/>
      <c r="H18" s="15" t="s">
        <v>66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82</v>
      </c>
      <c r="G19"/>
      <c r="H19" s="15" t="s">
        <v>66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82</v>
      </c>
      <c r="G20"/>
      <c r="H20" s="15" t="s">
        <v>66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82</v>
      </c>
      <c r="G21"/>
      <c r="H21" s="15" t="s">
        <v>66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82</v>
      </c>
      <c r="G22"/>
      <c r="H22" s="15" t="s">
        <v>66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82</v>
      </c>
      <c r="G23"/>
      <c r="H23" s="15" t="s">
        <v>66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82</v>
      </c>
      <c r="G24"/>
      <c r="H24" s="15" t="s">
        <v>66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82</v>
      </c>
      <c r="G25"/>
      <c r="H25" s="15" t="s">
        <v>66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82</v>
      </c>
      <c r="G26"/>
      <c r="H26" s="15" t="s">
        <v>66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82</v>
      </c>
      <c r="G27"/>
      <c r="H27" s="15" t="s">
        <v>66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82</v>
      </c>
      <c r="G28"/>
      <c r="H28" s="15" t="s">
        <v>66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82</v>
      </c>
      <c r="G29"/>
      <c r="H29" s="15" t="s">
        <v>66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82</v>
      </c>
      <c r="G30"/>
      <c r="H30" s="15" t="s">
        <v>66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82</v>
      </c>
      <c r="G31"/>
      <c r="H31" s="15" t="s">
        <v>66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82</v>
      </c>
      <c r="G32"/>
      <c r="H32" s="15" t="s">
        <v>66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82</v>
      </c>
      <c r="G33"/>
      <c r="H33" s="15" t="s">
        <v>66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82</v>
      </c>
      <c r="G34"/>
      <c r="H34" s="15" t="s">
        <v>66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82</v>
      </c>
      <c r="G35"/>
      <c r="H35" s="15" t="s">
        <v>66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82</v>
      </c>
      <c r="G36"/>
      <c r="H36" s="15" t="s">
        <v>66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82</v>
      </c>
      <c r="G37"/>
      <c r="H37" s="15" t="s">
        <v>66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82</v>
      </c>
      <c r="G38"/>
      <c r="H38" s="15" t="s">
        <v>66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82</v>
      </c>
      <c r="G39"/>
      <c r="H39" s="15" t="s">
        <v>66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82</v>
      </c>
      <c r="G40"/>
      <c r="H40" s="15" t="s">
        <v>66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82</v>
      </c>
      <c r="G41"/>
      <c r="H41" s="15" t="s">
        <v>66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6">
      <c r="B11" s="15" t="s">
        <v>81</v>
      </c>
      <c r="D11" s="22" t="s">
        <v>85</v>
      </c>
      <c r="G11"/>
      <c r="H11" s="15" t="s">
        <v>66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86</v>
      </c>
    </row>
    <row r="12" spans="4:16">
      <c r="D12" s="22" t="s">
        <v>85</v>
      </c>
      <c r="G12"/>
      <c r="H12" s="15" t="s">
        <v>66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85</v>
      </c>
      <c r="G13"/>
      <c r="H13" s="15" t="s">
        <v>66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85</v>
      </c>
      <c r="G14"/>
      <c r="H14" s="15" t="s">
        <v>66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85</v>
      </c>
      <c r="G15"/>
      <c r="H15" s="15" t="s">
        <v>66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85</v>
      </c>
      <c r="G16"/>
      <c r="H16" s="15" t="s">
        <v>66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85</v>
      </c>
      <c r="G17"/>
      <c r="H17" s="15" t="s">
        <v>66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85</v>
      </c>
      <c r="G18"/>
      <c r="H18" s="15" t="s">
        <v>66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85</v>
      </c>
      <c r="G19"/>
      <c r="H19" s="15" t="s">
        <v>66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85</v>
      </c>
      <c r="G20"/>
      <c r="H20" s="15" t="s">
        <v>66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85</v>
      </c>
      <c r="G21"/>
      <c r="H21" s="15" t="s">
        <v>66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85</v>
      </c>
      <c r="G22"/>
      <c r="H22" s="15" t="s">
        <v>66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85</v>
      </c>
      <c r="G23"/>
      <c r="H23" s="15" t="s">
        <v>66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85</v>
      </c>
      <c r="G24"/>
      <c r="H24" s="15" t="s">
        <v>66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85</v>
      </c>
      <c r="G25"/>
      <c r="H25" s="15" t="s">
        <v>66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85</v>
      </c>
      <c r="G26"/>
      <c r="H26" s="15" t="s">
        <v>66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85</v>
      </c>
      <c r="G27"/>
      <c r="H27" s="15" t="s">
        <v>66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85</v>
      </c>
      <c r="G28"/>
      <c r="H28" s="15" t="s">
        <v>66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85</v>
      </c>
      <c r="G29"/>
      <c r="H29" s="15" t="s">
        <v>66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85</v>
      </c>
      <c r="G30"/>
      <c r="H30" s="15" t="s">
        <v>66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85</v>
      </c>
      <c r="G31"/>
      <c r="H31" s="15" t="s">
        <v>66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85</v>
      </c>
      <c r="G32"/>
      <c r="H32" s="15" t="s">
        <v>66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85</v>
      </c>
      <c r="G33"/>
      <c r="H33" s="15" t="s">
        <v>66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85</v>
      </c>
      <c r="G34"/>
      <c r="H34" s="15" t="s">
        <v>66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85</v>
      </c>
      <c r="G35"/>
      <c r="H35" s="15" t="s">
        <v>66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85</v>
      </c>
      <c r="G36"/>
      <c r="H36" s="15" t="s">
        <v>66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85</v>
      </c>
      <c r="G37"/>
      <c r="H37" s="15" t="s">
        <v>66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85</v>
      </c>
      <c r="G38"/>
      <c r="H38" s="15" t="s">
        <v>66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85</v>
      </c>
      <c r="G39"/>
      <c r="H39" s="15" t="s">
        <v>66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85</v>
      </c>
      <c r="G40"/>
      <c r="H40" s="15" t="s">
        <v>66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85</v>
      </c>
      <c r="G41"/>
      <c r="H41" s="15" t="s">
        <v>66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S41"/>
  <sheetViews>
    <sheetView zoomScale="61" zoomScaleNormal="61" workbookViewId="0">
      <selection activeCell="M24" sqref="M2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87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53</v>
      </c>
      <c r="L7" s="15"/>
      <c r="M7" s="15"/>
      <c r="AJ7" t="s">
        <v>88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80</v>
      </c>
      <c r="K10" s="14" t="s">
        <v>10</v>
      </c>
      <c r="L10" s="15" t="s">
        <v>5</v>
      </c>
      <c r="M10" s="14" t="s">
        <v>58</v>
      </c>
      <c r="N10" s="14" t="s">
        <v>60</v>
      </c>
      <c r="O10" s="14" t="s">
        <v>63</v>
      </c>
      <c r="P10" s="14" t="s">
        <v>61</v>
      </c>
      <c r="Q10" s="14" t="s">
        <v>62</v>
      </c>
      <c r="R10" s="14" t="s">
        <v>64</v>
      </c>
      <c r="S10" s="14" t="s">
        <v>59</v>
      </c>
      <c r="U10" s="18" t="s">
        <v>89</v>
      </c>
      <c r="V10" s="18" t="s">
        <v>90</v>
      </c>
      <c r="AJ10" s="14" t="s">
        <v>58</v>
      </c>
      <c r="AK10" s="14" t="s">
        <v>60</v>
      </c>
      <c r="AL10" s="14" t="s">
        <v>63</v>
      </c>
      <c r="AM10" s="14" t="s">
        <v>61</v>
      </c>
      <c r="AN10" s="14" t="s">
        <v>62</v>
      </c>
      <c r="AO10" s="14" t="s">
        <v>64</v>
      </c>
      <c r="AP10" s="14" t="s">
        <v>59</v>
      </c>
    </row>
    <row r="11" spans="6:42">
      <c r="F11" s="15"/>
      <c r="G11" s="15"/>
      <c r="H11" t="s">
        <v>66</v>
      </c>
      <c r="I11" t="s">
        <v>16</v>
      </c>
      <c r="K11" s="14">
        <v>2020</v>
      </c>
      <c r="L11" s="14" t="s">
        <v>91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91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66</v>
      </c>
      <c r="I12" t="s">
        <v>16</v>
      </c>
      <c r="K12" s="14">
        <v>2020</v>
      </c>
      <c r="L12" s="14" t="s">
        <v>92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66</v>
      </c>
      <c r="I13" t="s">
        <v>16</v>
      </c>
      <c r="K13" s="14">
        <v>2020</v>
      </c>
      <c r="L13" s="14" t="s">
        <v>93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66</v>
      </c>
      <c r="I14" t="s">
        <v>16</v>
      </c>
      <c r="K14" s="14">
        <v>2020</v>
      </c>
      <c r="L14" s="14" t="s">
        <v>94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66</v>
      </c>
      <c r="I15" t="s">
        <v>16</v>
      </c>
      <c r="K15" s="14">
        <v>2020</v>
      </c>
      <c r="L15" s="14" t="s">
        <v>95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66</v>
      </c>
      <c r="I16" t="s">
        <v>16</v>
      </c>
      <c r="K16" s="14">
        <v>2020</v>
      </c>
      <c r="L16" s="14" t="s">
        <v>97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66</v>
      </c>
      <c r="I17" t="s">
        <v>16</v>
      </c>
      <c r="K17" s="14">
        <v>2020</v>
      </c>
      <c r="L17" s="14" t="s">
        <v>98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66</v>
      </c>
      <c r="I18" t="s">
        <v>16</v>
      </c>
      <c r="K18" s="14">
        <v>2020</v>
      </c>
      <c r="L18" s="14" t="s">
        <v>99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101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41</v>
      </c>
      <c r="F11" s="12" t="s">
        <v>10</v>
      </c>
      <c r="G11" s="9" t="s">
        <v>5</v>
      </c>
      <c r="H11" s="10" t="s">
        <v>58</v>
      </c>
      <c r="I11" s="10" t="s">
        <v>60</v>
      </c>
      <c r="J11" s="10" t="s">
        <v>63</v>
      </c>
      <c r="K11" s="10" t="s">
        <v>61</v>
      </c>
      <c r="L11" s="10" t="s">
        <v>62</v>
      </c>
      <c r="M11" s="10" t="s">
        <v>64</v>
      </c>
      <c r="N11" s="10" t="s">
        <v>59</v>
      </c>
      <c r="O11" s="7"/>
      <c r="P11" s="7"/>
    </row>
    <row r="12" spans="1:37">
      <c r="A12" s="7"/>
      <c r="B12" s="7"/>
      <c r="C12" s="7" t="s">
        <v>104</v>
      </c>
      <c r="D12" t="s">
        <v>16</v>
      </c>
      <c r="E12">
        <v>1</v>
      </c>
      <c r="F12" s="14">
        <v>2020</v>
      </c>
      <c r="G12" s="14" t="s">
        <v>105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99</v>
      </c>
      <c r="AD13" s="14" t="s">
        <v>99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111</v>
      </c>
      <c r="C11" s="3" t="s">
        <v>112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 t="s">
        <v>112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 t="s">
        <v>112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 t="s">
        <v>112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 t="s">
        <v>112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 t="s">
        <v>112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 t="s">
        <v>112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 t="s">
        <v>112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 t="s">
        <v>112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 t="s">
        <v>112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 t="s">
        <v>112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 t="s">
        <v>112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 t="s">
        <v>112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 t="s">
        <v>112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 t="s">
        <v>112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 t="s">
        <v>112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 t="s">
        <v>112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 t="s">
        <v>112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 t="s">
        <v>112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 t="s">
        <v>112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 t="s">
        <v>112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 t="s">
        <v>112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 t="s">
        <v>112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zoomScale="70" zoomScaleNormal="70" workbookViewId="0">
      <selection activeCell="L10" sqref="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  <row r="41" spans="7:11">
      <c r="G41" s="28" t="s">
        <v>24</v>
      </c>
      <c r="I41" s="15">
        <v>2020</v>
      </c>
      <c r="J41" s="15" t="s">
        <v>16</v>
      </c>
      <c r="K41" s="15">
        <v>1</v>
      </c>
    </row>
    <row r="42" spans="7:11">
      <c r="G42" s="15" t="str">
        <f t="shared" ref="G42:G71" si="1">G41</f>
        <v>WASTECO2N</v>
      </c>
      <c r="I42" s="15">
        <v>2021</v>
      </c>
      <c r="J42" s="15" t="s">
        <v>16</v>
      </c>
      <c r="K42" s="15">
        <v>1</v>
      </c>
    </row>
    <row r="43" spans="7:11">
      <c r="G43" s="15" t="str">
        <f t="shared" si="1"/>
        <v>WASTECO2N</v>
      </c>
      <c r="I43" s="15">
        <v>2022</v>
      </c>
      <c r="J43" s="15" t="s">
        <v>16</v>
      </c>
      <c r="K43" s="15">
        <v>1</v>
      </c>
    </row>
    <row r="44" spans="7:11">
      <c r="G44" s="15" t="str">
        <f t="shared" si="1"/>
        <v>WASTECO2N</v>
      </c>
      <c r="I44" s="15">
        <v>2023</v>
      </c>
      <c r="J44" s="15" t="s">
        <v>16</v>
      </c>
      <c r="K44" s="15">
        <v>1</v>
      </c>
    </row>
    <row r="45" spans="7:11">
      <c r="G45" s="15" t="str">
        <f t="shared" si="1"/>
        <v>WASTECO2N</v>
      </c>
      <c r="I45" s="15">
        <v>2024</v>
      </c>
      <c r="J45" s="15" t="s">
        <v>16</v>
      </c>
      <c r="K45" s="15">
        <v>1</v>
      </c>
    </row>
    <row r="46" spans="7:11">
      <c r="G46" s="15" t="str">
        <f t="shared" si="1"/>
        <v>WASTECO2N</v>
      </c>
      <c r="I46" s="15">
        <v>2025</v>
      </c>
      <c r="J46" s="15" t="s">
        <v>16</v>
      </c>
      <c r="K46" s="15">
        <v>1</v>
      </c>
    </row>
    <row r="47" spans="7:11">
      <c r="G47" s="15" t="str">
        <f t="shared" si="1"/>
        <v>WASTECO2N</v>
      </c>
      <c r="I47" s="15">
        <v>2026</v>
      </c>
      <c r="J47" s="15" t="s">
        <v>16</v>
      </c>
      <c r="K47" s="15">
        <v>1</v>
      </c>
    </row>
    <row r="48" spans="7:11">
      <c r="G48" s="15" t="str">
        <f t="shared" si="1"/>
        <v>WASTECO2N</v>
      </c>
      <c r="I48" s="15">
        <v>2027</v>
      </c>
      <c r="J48" s="15" t="s">
        <v>16</v>
      </c>
      <c r="K48" s="15">
        <v>1</v>
      </c>
    </row>
    <row r="49" spans="7:11">
      <c r="G49" s="15" t="str">
        <f t="shared" si="1"/>
        <v>WASTECO2N</v>
      </c>
      <c r="I49" s="15">
        <v>2028</v>
      </c>
      <c r="J49" s="15" t="s">
        <v>16</v>
      </c>
      <c r="K49" s="15">
        <v>1</v>
      </c>
    </row>
    <row r="50" spans="7:11">
      <c r="G50" s="15" t="str">
        <f t="shared" si="1"/>
        <v>WASTECO2N</v>
      </c>
      <c r="I50" s="15">
        <v>2029</v>
      </c>
      <c r="J50" s="15" t="s">
        <v>16</v>
      </c>
      <c r="K50" s="15">
        <v>1</v>
      </c>
    </row>
    <row r="51" spans="7:11">
      <c r="G51" s="15" t="str">
        <f t="shared" si="1"/>
        <v>WASTECO2N</v>
      </c>
      <c r="I51" s="15">
        <v>2030</v>
      </c>
      <c r="J51" s="15" t="s">
        <v>16</v>
      </c>
      <c r="K51" s="15">
        <v>1</v>
      </c>
    </row>
    <row r="52" spans="7:11">
      <c r="G52" s="15" t="str">
        <f t="shared" si="1"/>
        <v>WASTECO2N</v>
      </c>
      <c r="I52" s="15">
        <v>2031</v>
      </c>
      <c r="J52" s="15" t="s">
        <v>16</v>
      </c>
      <c r="K52" s="15">
        <v>1</v>
      </c>
    </row>
    <row r="53" spans="7:11">
      <c r="G53" s="15" t="str">
        <f t="shared" si="1"/>
        <v>WASTECO2N</v>
      </c>
      <c r="I53" s="15">
        <v>2032</v>
      </c>
      <c r="J53" s="15" t="s">
        <v>16</v>
      </c>
      <c r="K53" s="15">
        <v>1</v>
      </c>
    </row>
    <row r="54" spans="7:11">
      <c r="G54" s="15" t="str">
        <f t="shared" si="1"/>
        <v>WASTECO2N</v>
      </c>
      <c r="I54" s="15">
        <v>2033</v>
      </c>
      <c r="J54" s="15" t="s">
        <v>16</v>
      </c>
      <c r="K54" s="15">
        <v>1</v>
      </c>
    </row>
    <row r="55" spans="7:11">
      <c r="G55" s="15" t="str">
        <f t="shared" si="1"/>
        <v>WASTECO2N</v>
      </c>
      <c r="I55" s="15">
        <v>2034</v>
      </c>
      <c r="J55" s="15" t="s">
        <v>16</v>
      </c>
      <c r="K55" s="15">
        <v>1</v>
      </c>
    </row>
    <row r="56" spans="7:11">
      <c r="G56" s="15" t="str">
        <f t="shared" si="1"/>
        <v>WASTECO2N</v>
      </c>
      <c r="I56" s="15">
        <v>2035</v>
      </c>
      <c r="J56" s="15" t="s">
        <v>16</v>
      </c>
      <c r="K56" s="15">
        <v>1</v>
      </c>
    </row>
    <row r="57" spans="7:11">
      <c r="G57" s="15" t="str">
        <f t="shared" si="1"/>
        <v>WASTECO2N</v>
      </c>
      <c r="I57" s="15">
        <v>2036</v>
      </c>
      <c r="J57" s="15" t="s">
        <v>16</v>
      </c>
      <c r="K57" s="15">
        <v>1</v>
      </c>
    </row>
    <row r="58" spans="7:11">
      <c r="G58" s="15" t="str">
        <f t="shared" si="1"/>
        <v>WASTECO2N</v>
      </c>
      <c r="I58" s="15">
        <v>2037</v>
      </c>
      <c r="J58" s="15" t="s">
        <v>16</v>
      </c>
      <c r="K58" s="15">
        <v>1</v>
      </c>
    </row>
    <row r="59" spans="7:11">
      <c r="G59" s="15" t="str">
        <f t="shared" si="1"/>
        <v>WASTECO2N</v>
      </c>
      <c r="I59" s="15">
        <v>2038</v>
      </c>
      <c r="J59" s="15" t="s">
        <v>16</v>
      </c>
      <c r="K59" s="15">
        <v>1</v>
      </c>
    </row>
    <row r="60" spans="7:11">
      <c r="G60" s="15" t="str">
        <f t="shared" si="1"/>
        <v>WASTECO2N</v>
      </c>
      <c r="I60" s="15">
        <v>2039</v>
      </c>
      <c r="J60" s="15" t="s">
        <v>16</v>
      </c>
      <c r="K60" s="15">
        <v>1</v>
      </c>
    </row>
    <row r="61" spans="7:11">
      <c r="G61" s="15" t="str">
        <f t="shared" si="1"/>
        <v>WASTECO2N</v>
      </c>
      <c r="I61" s="15">
        <v>2040</v>
      </c>
      <c r="J61" s="15" t="s">
        <v>16</v>
      </c>
      <c r="K61" s="15">
        <v>1</v>
      </c>
    </row>
    <row r="62" spans="7:11">
      <c r="G62" s="15" t="str">
        <f t="shared" si="1"/>
        <v>WASTECO2N</v>
      </c>
      <c r="I62" s="15">
        <v>2041</v>
      </c>
      <c r="J62" s="15" t="s">
        <v>16</v>
      </c>
      <c r="K62" s="15">
        <v>1</v>
      </c>
    </row>
    <row r="63" spans="7:11">
      <c r="G63" s="15" t="str">
        <f t="shared" si="1"/>
        <v>WASTECO2N</v>
      </c>
      <c r="I63" s="15">
        <v>2042</v>
      </c>
      <c r="J63" s="15" t="s">
        <v>16</v>
      </c>
      <c r="K63" s="15">
        <v>1</v>
      </c>
    </row>
    <row r="64" spans="7:11">
      <c r="G64" s="15" t="str">
        <f t="shared" si="1"/>
        <v>WASTECO2N</v>
      </c>
      <c r="I64" s="15">
        <v>2043</v>
      </c>
      <c r="J64" s="15" t="s">
        <v>16</v>
      </c>
      <c r="K64" s="15">
        <v>1</v>
      </c>
    </row>
    <row r="65" spans="7:11">
      <c r="G65" s="15" t="str">
        <f t="shared" si="1"/>
        <v>WASTECO2N</v>
      </c>
      <c r="I65" s="15">
        <v>2044</v>
      </c>
      <c r="J65" s="15" t="s">
        <v>16</v>
      </c>
      <c r="K65" s="15">
        <v>1</v>
      </c>
    </row>
    <row r="66" spans="7:11">
      <c r="G66" s="15" t="str">
        <f t="shared" si="1"/>
        <v>WASTECO2N</v>
      </c>
      <c r="I66" s="15">
        <v>2045</v>
      </c>
      <c r="J66" s="15" t="s">
        <v>16</v>
      </c>
      <c r="K66" s="15">
        <v>1</v>
      </c>
    </row>
    <row r="67" spans="7:11">
      <c r="G67" s="15" t="str">
        <f t="shared" si="1"/>
        <v>WASTECO2N</v>
      </c>
      <c r="I67" s="15">
        <v>2046</v>
      </c>
      <c r="J67" s="15" t="s">
        <v>16</v>
      </c>
      <c r="K67" s="15">
        <v>1</v>
      </c>
    </row>
    <row r="68" spans="7:11">
      <c r="G68" s="15" t="str">
        <f t="shared" si="1"/>
        <v>WASTECO2N</v>
      </c>
      <c r="I68" s="15">
        <v>2047</v>
      </c>
      <c r="J68" s="15" t="s">
        <v>16</v>
      </c>
      <c r="K68" s="15">
        <v>1</v>
      </c>
    </row>
    <row r="69" spans="7:11">
      <c r="G69" s="15" t="str">
        <f t="shared" si="1"/>
        <v>WASTECO2N</v>
      </c>
      <c r="I69" s="15">
        <v>2048</v>
      </c>
      <c r="J69" s="15" t="s">
        <v>16</v>
      </c>
      <c r="K69" s="15">
        <v>1</v>
      </c>
    </row>
    <row r="70" spans="7:11">
      <c r="G70" s="15" t="str">
        <f t="shared" si="1"/>
        <v>WASTECO2N</v>
      </c>
      <c r="I70" s="15">
        <v>2049</v>
      </c>
      <c r="J70" s="15" t="s">
        <v>16</v>
      </c>
      <c r="K70" s="15">
        <v>1</v>
      </c>
    </row>
    <row r="71" spans="7:11">
      <c r="G71" s="15" t="str">
        <f t="shared" si="1"/>
        <v>WASTECO2N</v>
      </c>
      <c r="I71" s="15">
        <v>2050</v>
      </c>
      <c r="J71" s="15" t="s">
        <v>16</v>
      </c>
      <c r="K71" s="15">
        <v>1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41</v>
      </c>
      <c r="K41" t="s">
        <v>13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116</v>
      </c>
      <c r="C42" s="3" t="s">
        <v>117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 t="s">
        <v>117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 t="s">
        <v>117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 t="s">
        <v>117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 t="s">
        <v>117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 t="s">
        <v>117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 t="s">
        <v>117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 t="s">
        <v>117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 t="s">
        <v>117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 t="s">
        <v>117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 t="s">
        <v>117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 t="s">
        <v>117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 t="s">
        <v>117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 t="s">
        <v>117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 t="s">
        <v>117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 t="s">
        <v>117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 t="s">
        <v>117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 t="s">
        <v>117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 t="s">
        <v>117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 t="s">
        <v>117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25:31"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41</v>
      </c>
      <c r="K72" t="s">
        <v>13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1:31">
      <c r="A73" s="2" t="s">
        <v>118</v>
      </c>
      <c r="C73" s="3" t="s">
        <v>119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 t="s">
        <v>119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 t="s">
        <v>119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 t="s">
        <v>119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 t="s">
        <v>119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120</v>
      </c>
      <c r="C11" s="3" t="s">
        <v>121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3" t="s">
        <v>121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M39" sqref="M3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25</v>
      </c>
      <c r="G11" t="s">
        <v>26</v>
      </c>
      <c r="I11" s="15">
        <v>2020</v>
      </c>
      <c r="J11" s="15" t="s">
        <v>16</v>
      </c>
      <c r="K11" s="15">
        <v>1</v>
      </c>
      <c r="N11" s="14">
        <v>143.2202336</v>
      </c>
    </row>
    <row r="12" spans="7:14">
      <c r="G12" t="s">
        <v>26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26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26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26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26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26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26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26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26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26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26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26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26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26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26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26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26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26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26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26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26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26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26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26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26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26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26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26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26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26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27</v>
      </c>
    </row>
    <row r="11" spans="2:15">
      <c r="B11" s="15" t="s">
        <v>28</v>
      </c>
      <c r="G11" t="s">
        <v>29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29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29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29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29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29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29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29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29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29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29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29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29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29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29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29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29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29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29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29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29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29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29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29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29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29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29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29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29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29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29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30</v>
      </c>
      <c r="G11" t="s">
        <v>31</v>
      </c>
      <c r="I11" s="15">
        <v>2020</v>
      </c>
      <c r="J11" s="15" t="s">
        <v>16</v>
      </c>
      <c r="K11" s="15">
        <v>1</v>
      </c>
      <c r="N11">
        <v>69.778457</v>
      </c>
    </row>
    <row r="12" spans="7:14">
      <c r="G12" t="s">
        <v>31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31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31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31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31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31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31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31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31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31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31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31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31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31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31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31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31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31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31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31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31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31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31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31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31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31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31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31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31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31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  <row r="42" spans="7:11">
      <c r="G42" s="28" t="s">
        <v>32</v>
      </c>
      <c r="I42" s="15">
        <v>2020</v>
      </c>
      <c r="J42" s="15" t="s">
        <v>16</v>
      </c>
      <c r="K42" s="15">
        <v>1</v>
      </c>
    </row>
    <row r="43" spans="7:11">
      <c r="G43" s="15" t="str">
        <f t="shared" ref="G43:G72" si="1">G42</f>
        <v>AGRNEECO2N</v>
      </c>
      <c r="I43" s="15">
        <v>2021</v>
      </c>
      <c r="J43" s="15" t="s">
        <v>16</v>
      </c>
      <c r="K43" s="15">
        <v>1</v>
      </c>
    </row>
    <row r="44" spans="7:11">
      <c r="G44" s="15" t="str">
        <f t="shared" si="1"/>
        <v>AGRNEECO2N</v>
      </c>
      <c r="I44" s="15">
        <v>2022</v>
      </c>
      <c r="J44" s="15" t="s">
        <v>16</v>
      </c>
      <c r="K44" s="15">
        <v>1</v>
      </c>
    </row>
    <row r="45" spans="7:11">
      <c r="G45" s="15" t="str">
        <f t="shared" si="1"/>
        <v>AGRNEECO2N</v>
      </c>
      <c r="I45" s="15">
        <v>2023</v>
      </c>
      <c r="J45" s="15" t="s">
        <v>16</v>
      </c>
      <c r="K45" s="15">
        <v>1</v>
      </c>
    </row>
    <row r="46" spans="7:11">
      <c r="G46" s="15" t="str">
        <f t="shared" si="1"/>
        <v>AGRNEECO2N</v>
      </c>
      <c r="I46" s="15">
        <v>2024</v>
      </c>
      <c r="J46" s="15" t="s">
        <v>16</v>
      </c>
      <c r="K46" s="15">
        <v>1</v>
      </c>
    </row>
    <row r="47" spans="7:11">
      <c r="G47" s="15" t="str">
        <f t="shared" si="1"/>
        <v>AGRNEECO2N</v>
      </c>
      <c r="I47" s="15">
        <v>2025</v>
      </c>
      <c r="J47" s="15" t="s">
        <v>16</v>
      </c>
      <c r="K47" s="15">
        <v>1</v>
      </c>
    </row>
    <row r="48" spans="7:11">
      <c r="G48" s="15" t="str">
        <f t="shared" si="1"/>
        <v>AGRNEECO2N</v>
      </c>
      <c r="I48" s="15">
        <v>2026</v>
      </c>
      <c r="J48" s="15" t="s">
        <v>16</v>
      </c>
      <c r="K48" s="15">
        <v>1</v>
      </c>
    </row>
    <row r="49" spans="7:11">
      <c r="G49" s="15" t="str">
        <f t="shared" si="1"/>
        <v>AGRNEECO2N</v>
      </c>
      <c r="I49" s="15">
        <v>2027</v>
      </c>
      <c r="J49" s="15" t="s">
        <v>16</v>
      </c>
      <c r="K49" s="15">
        <v>1</v>
      </c>
    </row>
    <row r="50" spans="7:11">
      <c r="G50" s="15" t="str">
        <f t="shared" si="1"/>
        <v>AGRNEECO2N</v>
      </c>
      <c r="I50" s="15">
        <v>2028</v>
      </c>
      <c r="J50" s="15" t="s">
        <v>16</v>
      </c>
      <c r="K50" s="15">
        <v>1</v>
      </c>
    </row>
    <row r="51" spans="7:11">
      <c r="G51" s="15" t="str">
        <f t="shared" si="1"/>
        <v>AGRNEECO2N</v>
      </c>
      <c r="I51" s="15">
        <v>2029</v>
      </c>
      <c r="J51" s="15" t="s">
        <v>16</v>
      </c>
      <c r="K51" s="15">
        <v>1</v>
      </c>
    </row>
    <row r="52" spans="7:11">
      <c r="G52" s="15" t="str">
        <f t="shared" si="1"/>
        <v>AGRNEECO2N</v>
      </c>
      <c r="I52" s="15">
        <v>2030</v>
      </c>
      <c r="J52" s="15" t="s">
        <v>16</v>
      </c>
      <c r="K52" s="15">
        <v>1</v>
      </c>
    </row>
    <row r="53" spans="7:11">
      <c r="G53" s="15" t="str">
        <f t="shared" si="1"/>
        <v>AGRNEECO2N</v>
      </c>
      <c r="I53" s="15">
        <v>2031</v>
      </c>
      <c r="J53" s="15" t="s">
        <v>16</v>
      </c>
      <c r="K53" s="15">
        <v>1</v>
      </c>
    </row>
    <row r="54" spans="7:11">
      <c r="G54" s="15" t="str">
        <f t="shared" si="1"/>
        <v>AGRNEECO2N</v>
      </c>
      <c r="I54" s="15">
        <v>2032</v>
      </c>
      <c r="J54" s="15" t="s">
        <v>16</v>
      </c>
      <c r="K54" s="15">
        <v>1</v>
      </c>
    </row>
    <row r="55" spans="7:11">
      <c r="G55" s="15" t="str">
        <f t="shared" si="1"/>
        <v>AGRNEECO2N</v>
      </c>
      <c r="I55" s="15">
        <v>2033</v>
      </c>
      <c r="J55" s="15" t="s">
        <v>16</v>
      </c>
      <c r="K55" s="15">
        <v>1</v>
      </c>
    </row>
    <row r="56" spans="7:11">
      <c r="G56" s="15" t="str">
        <f t="shared" si="1"/>
        <v>AGRNEECO2N</v>
      </c>
      <c r="I56" s="15">
        <v>2034</v>
      </c>
      <c r="J56" s="15" t="s">
        <v>16</v>
      </c>
      <c r="K56" s="15">
        <v>1</v>
      </c>
    </row>
    <row r="57" spans="7:11">
      <c r="G57" s="15" t="str">
        <f t="shared" si="1"/>
        <v>AGRNEECO2N</v>
      </c>
      <c r="I57" s="15">
        <v>2035</v>
      </c>
      <c r="J57" s="15" t="s">
        <v>16</v>
      </c>
      <c r="K57" s="15">
        <v>1</v>
      </c>
    </row>
    <row r="58" spans="7:11">
      <c r="G58" s="15" t="str">
        <f t="shared" si="1"/>
        <v>AGRNEECO2N</v>
      </c>
      <c r="I58" s="15">
        <v>2036</v>
      </c>
      <c r="J58" s="15" t="s">
        <v>16</v>
      </c>
      <c r="K58" s="15">
        <v>1</v>
      </c>
    </row>
    <row r="59" spans="7:11">
      <c r="G59" s="15" t="str">
        <f t="shared" si="1"/>
        <v>AGRNEECO2N</v>
      </c>
      <c r="I59" s="15">
        <v>2037</v>
      </c>
      <c r="J59" s="15" t="s">
        <v>16</v>
      </c>
      <c r="K59" s="15">
        <v>1</v>
      </c>
    </row>
    <row r="60" spans="7:11">
      <c r="G60" s="15" t="str">
        <f t="shared" si="1"/>
        <v>AGRNEECO2N</v>
      </c>
      <c r="I60" s="15">
        <v>2038</v>
      </c>
      <c r="J60" s="15" t="s">
        <v>16</v>
      </c>
      <c r="K60" s="15">
        <v>1</v>
      </c>
    </row>
    <row r="61" spans="7:11">
      <c r="G61" s="15" t="str">
        <f t="shared" si="1"/>
        <v>AGRNEECO2N</v>
      </c>
      <c r="I61" s="15">
        <v>2039</v>
      </c>
      <c r="J61" s="15" t="s">
        <v>16</v>
      </c>
      <c r="K61" s="15">
        <v>1</v>
      </c>
    </row>
    <row r="62" spans="7:11">
      <c r="G62" s="15" t="str">
        <f t="shared" si="1"/>
        <v>AGRNEECO2N</v>
      </c>
      <c r="I62" s="15">
        <v>2040</v>
      </c>
      <c r="J62" s="15" t="s">
        <v>16</v>
      </c>
      <c r="K62" s="15">
        <v>1</v>
      </c>
    </row>
    <row r="63" spans="7:11">
      <c r="G63" s="15" t="str">
        <f t="shared" si="1"/>
        <v>AGRNEECO2N</v>
      </c>
      <c r="I63" s="15">
        <v>2041</v>
      </c>
      <c r="J63" s="15" t="s">
        <v>16</v>
      </c>
      <c r="K63" s="15">
        <v>1</v>
      </c>
    </row>
    <row r="64" spans="7:11">
      <c r="G64" s="15" t="str">
        <f t="shared" si="1"/>
        <v>AGRNEECO2N</v>
      </c>
      <c r="I64" s="15">
        <v>2042</v>
      </c>
      <c r="J64" s="15" t="s">
        <v>16</v>
      </c>
      <c r="K64" s="15">
        <v>1</v>
      </c>
    </row>
    <row r="65" spans="7:11">
      <c r="G65" s="15" t="str">
        <f t="shared" si="1"/>
        <v>AGRNEECO2N</v>
      </c>
      <c r="I65" s="15">
        <v>2043</v>
      </c>
      <c r="J65" s="15" t="s">
        <v>16</v>
      </c>
      <c r="K65" s="15">
        <v>1</v>
      </c>
    </row>
    <row r="66" spans="7:11">
      <c r="G66" s="15" t="str">
        <f t="shared" si="1"/>
        <v>AGRNEECO2N</v>
      </c>
      <c r="I66" s="15">
        <v>2044</v>
      </c>
      <c r="J66" s="15" t="s">
        <v>16</v>
      </c>
      <c r="K66" s="15">
        <v>1</v>
      </c>
    </row>
    <row r="67" spans="7:11">
      <c r="G67" s="15" t="str">
        <f t="shared" si="1"/>
        <v>AGRNEECO2N</v>
      </c>
      <c r="I67" s="15">
        <v>2045</v>
      </c>
      <c r="J67" s="15" t="s">
        <v>16</v>
      </c>
      <c r="K67" s="15">
        <v>1</v>
      </c>
    </row>
    <row r="68" spans="7:11">
      <c r="G68" s="15" t="str">
        <f t="shared" si="1"/>
        <v>AGRNEECO2N</v>
      </c>
      <c r="I68" s="15">
        <v>2046</v>
      </c>
      <c r="J68" s="15" t="s">
        <v>16</v>
      </c>
      <c r="K68" s="15">
        <v>1</v>
      </c>
    </row>
    <row r="69" spans="7:11">
      <c r="G69" s="15" t="str">
        <f t="shared" si="1"/>
        <v>AGRNEECO2N</v>
      </c>
      <c r="I69" s="15">
        <v>2047</v>
      </c>
      <c r="J69" s="15" t="s">
        <v>16</v>
      </c>
      <c r="K69" s="15">
        <v>1</v>
      </c>
    </row>
    <row r="70" spans="7:11">
      <c r="G70" s="15" t="str">
        <f t="shared" si="1"/>
        <v>AGRNEECO2N</v>
      </c>
      <c r="I70" s="15">
        <v>2048</v>
      </c>
      <c r="J70" s="15" t="s">
        <v>16</v>
      </c>
      <c r="K70" s="15">
        <v>1</v>
      </c>
    </row>
    <row r="71" spans="7:11">
      <c r="G71" s="15" t="str">
        <f t="shared" si="1"/>
        <v>AGRNEECO2N</v>
      </c>
      <c r="I71" s="15">
        <v>2049</v>
      </c>
      <c r="J71" s="15" t="s">
        <v>16</v>
      </c>
      <c r="K71" s="15">
        <v>1</v>
      </c>
    </row>
    <row r="72" spans="7:11">
      <c r="G72" s="15" t="str">
        <f t="shared" si="1"/>
        <v>AGRNEECO2N</v>
      </c>
      <c r="I72" s="15">
        <v>2050</v>
      </c>
      <c r="J72" s="15" t="s">
        <v>16</v>
      </c>
      <c r="K72" s="1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34</v>
      </c>
      <c r="G11" t="s">
        <v>35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35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35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35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35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35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35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35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35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35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35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35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35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35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35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35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35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35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35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35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35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35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35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35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35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35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35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35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35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35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35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36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39</v>
      </c>
      <c r="G11" t="s">
        <v>40</v>
      </c>
      <c r="I11" s="15">
        <v>2020</v>
      </c>
      <c r="J11" s="15" t="s">
        <v>16</v>
      </c>
      <c r="K11" s="15">
        <v>1</v>
      </c>
      <c r="N11" s="14">
        <v>53.68446015</v>
      </c>
    </row>
    <row r="12" spans="7:15">
      <c r="G12" t="s">
        <v>40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40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40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40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40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40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40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40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40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40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40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40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40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40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40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40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40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40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40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40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40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40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40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40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40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40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40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40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40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40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topLeftCell="A7" workbookViewId="0">
      <selection activeCell="W23" sqref="W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44</v>
      </c>
      <c r="D11" s="22" t="s">
        <v>45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2025-02-27T16:45:13Z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