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11" activeTab="15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sharedStrings.xml><?xml version="1.0" encoding="utf-8"?>
<sst xmlns="http://schemas.openxmlformats.org/spreadsheetml/2006/main" count="1210" uniqueCount="74">
  <si>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</si>
  <si>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</si>
  <si>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</si>
  <si>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</si>
  <si>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</si>
  <si>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</si>
  <si>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</si>
  <si>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</si>
  <si>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</si>
  <si>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</si>
  <si>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</si>
  <si>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</si>
  <si>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</si>
  <si>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</si>
  <si>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</si>
  <si>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</si>
  <si>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</si>
  <si>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</si>
  <si>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</si>
  <si>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</si>
  <si>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</si>
  <si>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</si>
  <si>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</si>
  <si>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</si>
  <si>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</si>
  <si>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</si>
  <si>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</si>
  <si>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</si>
  <si>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</si>
  <si>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</si>
  <si>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</si>
  <si>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</si>
  <si>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</si>
  <si>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</si>
  <si>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</si>
  <si>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</si>
  <si>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</si>
  <si>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</si>
  <si>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</si>
  <si>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</si>
  <si>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</si>
  <si>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</si>
  <si>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</si>
  <si>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</si>
  <si>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</si>
  <si>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</si>
  <si>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</si>
  <si>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</si>
  <si>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</si>
  <si>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</si>
  <si>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</si>
  <si>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</si>
  <si>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</si>
  <si>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</si>
  <si>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</si>
  <si>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</si>
  <si>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</si>
  <si>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</si>
  <si>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</si>
  <si>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</si>
  <si>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AU_SNKCO2_All_BND</t>
  </si>
  <si>
    <t>SNKCO2NN</t>
  </si>
  <si>
    <t>SNKCO2N_ElcSector</t>
  </si>
  <si>
    <t>SNKCO2N_OtherSectors</t>
  </si>
  <si>
    <t>SNKCO2N_H2Sector</t>
  </si>
  <si>
    <t>SNKCO2N_DAC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</si>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</sst>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indent="1"/>
    </xf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  <xf numFmtId="0" fontId="1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3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20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/>
    </row>
    <row r="11" spans="2:14">
      <c r="B11" s="1" t="s">
        <v>15</v>
      </c>
      <c r="G11" s="21" t="s">
        <v>16</v>
      </c>
      <c r="H11" s="22"/>
      <c r="I11" s="22">
        <v>2020</v>
      </c>
      <c r="J11" s="22" t="s">
        <v>17</v>
      </c>
      <c r="K11" s="22">
        <v>1</v>
      </c>
      <c r="L11" s="22">
        <f t="shared" ref="L11:L25" si="0">N11*1000</f>
        <v>53684.46015</v>
      </c>
      <c r="M11" s="21"/>
      <c r="N11" s="23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4">
        <f>N26</f>
        <v>0</v>
      </c>
      <c r="N26" s="7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4">
        <f t="shared" ref="L27:L41" si="1">L26</f>
        <v>0</v>
      </c>
      <c r="N27" s="7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4">
        <f t="shared" si="1"/>
        <v>0</v>
      </c>
      <c r="N28" s="7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4">
        <f t="shared" si="1"/>
        <v>0</v>
      </c>
      <c r="N29" s="7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4">
        <f t="shared" si="1"/>
        <v>0</v>
      </c>
      <c r="N30" s="7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4">
        <f t="shared" si="1"/>
        <v>0</v>
      </c>
      <c r="N31" s="7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4">
        <f t="shared" si="1"/>
        <v>0</v>
      </c>
      <c r="N32" s="7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4">
        <f t="shared" si="1"/>
        <v>0</v>
      </c>
      <c r="N33" s="7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4">
        <f t="shared" si="1"/>
        <v>0</v>
      </c>
      <c r="N34" s="7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4">
        <f t="shared" si="1"/>
        <v>0</v>
      </c>
      <c r="N35" s="7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4">
        <f t="shared" si="1"/>
        <v>0</v>
      </c>
      <c r="N36" s="7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4">
        <f t="shared" si="1"/>
        <v>0</v>
      </c>
      <c r="N37" s="7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4">
        <f t="shared" si="1"/>
        <v>0</v>
      </c>
      <c r="N38" s="7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4">
        <f t="shared" si="1"/>
        <v>0</v>
      </c>
      <c r="N39" s="7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4">
        <f t="shared" si="1"/>
        <v>0</v>
      </c>
      <c r="N40" s="7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4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</row>
    <row r="11" spans="2:16">
      <c r="B11" s="1" t="s">
        <v>46</v>
      </c>
      <c r="D11" s="3" t="s">
        <v>47</v>
      </c>
      <c r="H11" s="9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4"/>
    </row>
    <row r="12" spans="4:16">
      <c r="D12" s="3" t="str">
        <f t="shared" ref="D12:D41" si="0">D11</f>
        <v>SINKCCU_Fake_H2</v>
      </c>
      <c r="H12" s="9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4"/>
    </row>
    <row r="13" spans="4:16">
      <c r="D13" s="3" t="str">
        <f t="shared" si="0"/>
        <v>SINKCCU_Fake_H2</v>
      </c>
      <c r="H13" s="9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4"/>
    </row>
    <row r="14" spans="4:16">
      <c r="D14" s="3" t="str">
        <f t="shared" si="0"/>
        <v>SINKCCU_Fake_H2</v>
      </c>
      <c r="H14" s="9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5"/>
    </row>
    <row r="15" spans="4:16">
      <c r="D15" s="3" t="str">
        <f t="shared" si="0"/>
        <v>SINKCCU_Fake_H2</v>
      </c>
      <c r="H15" s="9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5"/>
    </row>
    <row r="16" spans="4:16">
      <c r="D16" s="3" t="str">
        <f t="shared" si="0"/>
        <v>SINKCCU_Fake_H2</v>
      </c>
      <c r="H16" s="9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5"/>
    </row>
    <row r="17" spans="4:16">
      <c r="D17" s="3" t="str">
        <f t="shared" si="0"/>
        <v>SINKCCU_Fake_H2</v>
      </c>
      <c r="H17" s="9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5"/>
    </row>
    <row r="18" spans="4:16">
      <c r="D18" s="3" t="str">
        <f t="shared" si="0"/>
        <v>SINKCCU_Fake_H2</v>
      </c>
      <c r="H18" s="9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5"/>
    </row>
    <row r="19" spans="4:16">
      <c r="D19" s="3" t="str">
        <f t="shared" si="0"/>
        <v>SINKCCU_Fake_H2</v>
      </c>
      <c r="H19" s="9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5"/>
    </row>
    <row r="20" spans="4:16">
      <c r="D20" s="3" t="str">
        <f t="shared" si="0"/>
        <v>SINKCCU_Fake_H2</v>
      </c>
      <c r="H20" s="9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4"/>
    </row>
    <row r="21" spans="4:16">
      <c r="D21" s="3" t="str">
        <f t="shared" si="0"/>
        <v>SINKCCU_Fake_H2</v>
      </c>
      <c r="H21" s="9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4"/>
    </row>
    <row r="22" spans="4:16">
      <c r="D22" s="3" t="str">
        <f t="shared" si="0"/>
        <v>SINKCCU_Fake_H2</v>
      </c>
      <c r="H22" s="9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4"/>
    </row>
    <row r="23" spans="4:16">
      <c r="D23" s="3" t="str">
        <f t="shared" si="0"/>
        <v>SINKCCU_Fake_H2</v>
      </c>
      <c r="H23" s="9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4"/>
    </row>
    <row r="24" spans="4:16">
      <c r="D24" s="3" t="str">
        <f t="shared" si="0"/>
        <v>SINKCCU_Fake_H2</v>
      </c>
      <c r="H24" s="9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4"/>
    </row>
    <row r="25" spans="4:16">
      <c r="D25" s="3" t="str">
        <f t="shared" si="0"/>
        <v>SINKCCU_Fake_H2</v>
      </c>
      <c r="H25" s="9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4"/>
    </row>
    <row r="26" spans="4:16">
      <c r="D26" s="3" t="str">
        <f t="shared" si="0"/>
        <v>SINKCCU_Fake_H2</v>
      </c>
      <c r="H26" s="9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4"/>
    </row>
    <row r="27" spans="4:16">
      <c r="D27" s="3" t="str">
        <f t="shared" si="0"/>
        <v>SINKCCU_Fake_H2</v>
      </c>
      <c r="H27" s="9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4"/>
    </row>
    <row r="28" spans="4:16">
      <c r="D28" s="3" t="str">
        <f t="shared" si="0"/>
        <v>SINKCCU_Fake_H2</v>
      </c>
      <c r="H28" s="9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4"/>
    </row>
    <row r="29" spans="4:16">
      <c r="D29" s="3" t="str">
        <f t="shared" si="0"/>
        <v>SINKCCU_Fake_H2</v>
      </c>
      <c r="H29" s="9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4"/>
    </row>
    <row r="30" spans="4:16">
      <c r="D30" s="3" t="str">
        <f t="shared" si="0"/>
        <v>SINKCCU_Fake_H2</v>
      </c>
      <c r="H30" s="9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4"/>
    </row>
    <row r="31" spans="4:16">
      <c r="D31" s="3" t="str">
        <f t="shared" si="0"/>
        <v>SINKCCU_Fake_H2</v>
      </c>
      <c r="H31" s="9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4"/>
    </row>
    <row r="32" spans="4:16">
      <c r="D32" s="3" t="str">
        <f t="shared" si="0"/>
        <v>SINKCCU_Fake_H2</v>
      </c>
      <c r="H32" s="9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4"/>
    </row>
    <row r="33" spans="4:16">
      <c r="D33" s="3" t="str">
        <f t="shared" si="0"/>
        <v>SINKCCU_Fake_H2</v>
      </c>
      <c r="H33" s="9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4"/>
    </row>
    <row r="34" spans="4:16">
      <c r="D34" s="3" t="str">
        <f t="shared" si="0"/>
        <v>SINKCCU_Fake_H2</v>
      </c>
      <c r="H34" s="9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4"/>
    </row>
    <row r="35" spans="4:16">
      <c r="D35" s="3" t="str">
        <f t="shared" si="0"/>
        <v>SINKCCU_Fake_H2</v>
      </c>
      <c r="H35" s="9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4"/>
    </row>
    <row r="36" spans="4:16">
      <c r="D36" s="3" t="str">
        <f t="shared" si="0"/>
        <v>SINKCCU_Fake_H2</v>
      </c>
      <c r="H36" s="9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4"/>
    </row>
    <row r="37" spans="4:16">
      <c r="D37" s="3" t="str">
        <f t="shared" si="0"/>
        <v>SINKCCU_Fake_H2</v>
      </c>
      <c r="H37" s="9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4"/>
    </row>
    <row r="38" spans="4:16">
      <c r="D38" s="3" t="str">
        <f t="shared" si="0"/>
        <v>SINKCCU_Fake_H2</v>
      </c>
      <c r="H38" s="9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4"/>
    </row>
    <row r="39" spans="4:16">
      <c r="D39" s="3" t="str">
        <f t="shared" si="0"/>
        <v>SINKCCU_Fake_H2</v>
      </c>
      <c r="H39" s="9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4"/>
    </row>
    <row r="40" spans="4:16">
      <c r="D40" s="3" t="str">
        <f t="shared" si="0"/>
        <v>SINKCCU_Fake_H2</v>
      </c>
      <c r="H40" s="9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4"/>
    </row>
    <row r="41" spans="4:16">
      <c r="D41" s="3" t="str">
        <f t="shared" si="0"/>
        <v>SINKCCU_Fake_H2</v>
      </c>
      <c r="H41" s="9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4">
        <v>0</v>
      </c>
      <c r="S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4">
        <v>0</v>
      </c>
      <c r="S12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4">
        <v>0</v>
      </c>
      <c r="S13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5">
        <v>-1.97e-13</v>
      </c>
      <c r="S14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5">
        <v>-1.17e-10</v>
      </c>
      <c r="S15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5">
        <v>-1.03e-8</v>
      </c>
      <c r="S16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5">
        <v>-2.7e-7</v>
      </c>
      <c r="S17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5">
        <v>-3.36e-6</v>
      </c>
      <c r="S18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5">
        <v>-2.52e-5</v>
      </c>
      <c r="S19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4">
        <v>-0.000133288</v>
      </c>
      <c r="S20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4">
        <v>-0.000537504</v>
      </c>
      <c r="S2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4">
        <v>-0.002279916</v>
      </c>
      <c r="S22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4">
        <v>-0.00818831</v>
      </c>
      <c r="S23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4">
        <v>-0.024822304</v>
      </c>
      <c r="S24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4">
        <v>-0.065240185</v>
      </c>
      <c r="S25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4">
        <v>-0.152444448</v>
      </c>
      <c r="S26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4">
        <v>-0.326451219</v>
      </c>
      <c r="S27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4">
        <v>-0.645553689</v>
      </c>
      <c r="S28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4">
        <v>-1.189998119</v>
      </c>
      <c r="S29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4">
        <v>-2.062348789</v>
      </c>
      <c r="S30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4">
        <v>-2.429053268</v>
      </c>
      <c r="S3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4">
        <v>-4.330273176</v>
      </c>
      <c r="S32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4">
        <v>-6.161270981</v>
      </c>
      <c r="S33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4">
        <v>-10.50762741</v>
      </c>
      <c r="S34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4">
        <v>-15.43375216</v>
      </c>
      <c r="S35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4">
        <v>-20.9767171</v>
      </c>
      <c r="S36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4">
        <v>-26.64547807</v>
      </c>
      <c r="S37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4">
        <v>-32.92458429</v>
      </c>
      <c r="S38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4">
        <v>-39.78040571</v>
      </c>
      <c r="S39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4">
        <v>-47.16788848</v>
      </c>
      <c r="S40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V41"/>
  <sheetViews>
    <sheetView zoomScale="67" zoomScaleNormal="67" workbookViewId="0">
      <selection activeCell="M24" sqref="M2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2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" t="s">
        <v>14</v>
      </c>
      <c r="R10" s="13"/>
      <c r="S10" t="s">
        <v>48</v>
      </c>
      <c r="V10" t="s">
        <v>49</v>
      </c>
    </row>
    <row r="11" spans="2:22">
      <c r="B11" s="1" t="s">
        <v>53</v>
      </c>
      <c r="D11" s="3" t="s">
        <v>54</v>
      </c>
      <c r="H11" s="9"/>
      <c r="I11" s="1">
        <v>2020</v>
      </c>
      <c r="J11" s="1" t="s">
        <v>17</v>
      </c>
      <c r="K11" s="1">
        <v>1</v>
      </c>
      <c r="L11" s="1">
        <v>0</v>
      </c>
      <c r="O11" s="1">
        <f t="shared" ref="O11:O41" si="0">Q11*1</f>
        <v>13387.68103</v>
      </c>
      <c r="Q11" s="1">
        <f>(V11)*-1000</f>
        <v>13387.68103</v>
      </c>
      <c r="S11" s="14">
        <v>0</v>
      </c>
      <c r="V11">
        <v>-13.38768103</v>
      </c>
    </row>
    <row r="12" spans="4:22">
      <c r="D12" s="3" t="str">
        <f t="shared" ref="D12:D41" si="1">D11</f>
        <v>SINKCCS_FORESTRY</v>
      </c>
      <c r="H12" s="9"/>
      <c r="I12" s="1">
        <v>2021</v>
      </c>
      <c r="J12" s="1" t="s">
        <v>17</v>
      </c>
      <c r="K12" s="1">
        <v>1</v>
      </c>
      <c r="L12" s="1">
        <v>0</v>
      </c>
      <c r="O12" s="1">
        <f t="shared" si="0"/>
        <v>17302.57254</v>
      </c>
      <c r="Q12" s="1">
        <f t="shared" ref="Q12:Q41" si="2">(V12)*-1000</f>
        <v>17302.57254</v>
      </c>
      <c r="S12" s="14">
        <v>0</v>
      </c>
      <c r="V12">
        <v>-17.30257254</v>
      </c>
    </row>
    <row r="13" spans="4:22">
      <c r="D13" s="3" t="str">
        <f t="shared" si="1"/>
        <v>SINKCCS_FORESTRY</v>
      </c>
      <c r="H13" s="9"/>
      <c r="I13" s="1">
        <v>2022</v>
      </c>
      <c r="J13" s="1" t="s">
        <v>17</v>
      </c>
      <c r="K13" s="1">
        <v>1</v>
      </c>
      <c r="L13" s="1">
        <v>0</v>
      </c>
      <c r="O13" s="1">
        <f t="shared" si="0"/>
        <v>15406.32582</v>
      </c>
      <c r="Q13" s="1">
        <f t="shared" si="2"/>
        <v>15406.32582</v>
      </c>
      <c r="S13" s="14">
        <v>0</v>
      </c>
      <c r="V13">
        <v>-15.40632582</v>
      </c>
    </row>
    <row r="14" spans="4:22">
      <c r="D14" s="3" t="str">
        <f t="shared" si="1"/>
        <v>SINKCCS_FORESTRY</v>
      </c>
      <c r="H14" s="9"/>
      <c r="I14" s="1">
        <v>2023</v>
      </c>
      <c r="J14" s="1" t="s">
        <v>17</v>
      </c>
      <c r="K14" s="1">
        <v>1</v>
      </c>
      <c r="L14" s="1">
        <v>0</v>
      </c>
      <c r="O14" s="1">
        <f t="shared" si="0"/>
        <v>17230.53509</v>
      </c>
      <c r="Q14" s="1">
        <f t="shared" si="2"/>
        <v>17230.53509</v>
      </c>
      <c r="S14" s="15">
        <v>-1.97e-13</v>
      </c>
      <c r="V14">
        <v>-17.23053509</v>
      </c>
    </row>
    <row r="15" spans="4:22">
      <c r="D15" s="3" t="str">
        <f t="shared" si="1"/>
        <v>SINKCCS_FORESTRY</v>
      </c>
      <c r="H15" s="9"/>
      <c r="I15" s="1">
        <v>2024</v>
      </c>
      <c r="J15" s="1" t="s">
        <v>17</v>
      </c>
      <c r="K15" s="1">
        <v>1</v>
      </c>
      <c r="L15" s="1">
        <v>0</v>
      </c>
      <c r="O15" s="1">
        <f t="shared" si="0"/>
        <v>19054.74437</v>
      </c>
      <c r="Q15" s="1">
        <f t="shared" si="2"/>
        <v>19054.74437</v>
      </c>
      <c r="S15" s="15">
        <v>-1.17e-10</v>
      </c>
      <c r="V15">
        <v>-19.05474437</v>
      </c>
    </row>
    <row r="16" spans="4:22">
      <c r="D16" s="3" t="str">
        <f t="shared" si="1"/>
        <v>SINKCCS_FORESTRY</v>
      </c>
      <c r="H16" s="9"/>
      <c r="I16" s="1">
        <v>2025</v>
      </c>
      <c r="J16" s="1" t="s">
        <v>17</v>
      </c>
      <c r="K16" s="1">
        <v>1</v>
      </c>
      <c r="L16" s="1">
        <v>0</v>
      </c>
      <c r="O16" s="1">
        <f t="shared" si="0"/>
        <v>20878.95364</v>
      </c>
      <c r="Q16" s="1">
        <f t="shared" si="2"/>
        <v>20878.95364</v>
      </c>
      <c r="S16" s="15">
        <v>-1.03e-8</v>
      </c>
      <c r="V16">
        <v>-20.87895364</v>
      </c>
    </row>
    <row r="17" spans="4:22">
      <c r="D17" s="3" t="str">
        <f t="shared" si="1"/>
        <v>SINKCCS_FORESTRY</v>
      </c>
      <c r="H17" s="9"/>
      <c r="I17" s="1">
        <v>2026</v>
      </c>
      <c r="J17" s="1" t="s">
        <v>17</v>
      </c>
      <c r="K17" s="1">
        <v>1</v>
      </c>
      <c r="L17" s="1">
        <v>0</v>
      </c>
      <c r="O17" s="1">
        <f t="shared" si="0"/>
        <v>22703.16291</v>
      </c>
      <c r="Q17" s="1">
        <f t="shared" si="2"/>
        <v>22703.16291</v>
      </c>
      <c r="S17" s="15">
        <v>-2.7e-7</v>
      </c>
      <c r="V17">
        <v>-22.70316291</v>
      </c>
    </row>
    <row r="18" spans="4:22">
      <c r="D18" s="3" t="str">
        <f t="shared" si="1"/>
        <v>SINKCCS_FORESTRY</v>
      </c>
      <c r="H18" s="9"/>
      <c r="I18" s="1">
        <v>2027</v>
      </c>
      <c r="J18" s="1" t="s">
        <v>17</v>
      </c>
      <c r="K18" s="1">
        <v>1</v>
      </c>
      <c r="L18" s="1">
        <v>0</v>
      </c>
      <c r="O18" s="1">
        <f t="shared" si="0"/>
        <v>24527.37218</v>
      </c>
      <c r="Q18" s="1">
        <f t="shared" si="2"/>
        <v>24527.37218</v>
      </c>
      <c r="S18" s="15">
        <v>-3.36e-6</v>
      </c>
      <c r="V18">
        <v>-24.52737218</v>
      </c>
    </row>
    <row r="19" spans="4:22">
      <c r="D19" s="3" t="str">
        <f t="shared" si="1"/>
        <v>SINKCCS_FORESTRY</v>
      </c>
      <c r="H19" s="9"/>
      <c r="I19" s="1">
        <v>2028</v>
      </c>
      <c r="J19" s="1" t="s">
        <v>17</v>
      </c>
      <c r="K19" s="1">
        <v>1</v>
      </c>
      <c r="L19" s="1">
        <v>0</v>
      </c>
      <c r="O19" s="1">
        <f t="shared" si="0"/>
        <v>26351.58146</v>
      </c>
      <c r="Q19" s="1">
        <f t="shared" si="2"/>
        <v>26351.58146</v>
      </c>
      <c r="S19" s="15">
        <v>-2.52e-5</v>
      </c>
      <c r="V19">
        <v>-26.35158146</v>
      </c>
    </row>
    <row r="20" spans="4:22">
      <c r="D20" s="3" t="str">
        <f t="shared" si="1"/>
        <v>SINKCCS_FORESTRY</v>
      </c>
      <c r="H20" s="9"/>
      <c r="I20" s="1">
        <v>2029</v>
      </c>
      <c r="J20" s="1" t="s">
        <v>17</v>
      </c>
      <c r="K20" s="1">
        <v>1</v>
      </c>
      <c r="L20" s="1">
        <v>0</v>
      </c>
      <c r="O20" s="1">
        <f t="shared" si="0"/>
        <v>28175.79073</v>
      </c>
      <c r="Q20" s="1">
        <f t="shared" si="2"/>
        <v>28175.79073</v>
      </c>
      <c r="S20" s="14">
        <v>-0.000133288</v>
      </c>
      <c r="V20">
        <v>-28.17579073</v>
      </c>
    </row>
    <row r="21" spans="4:22">
      <c r="D21" s="3" t="str">
        <f t="shared" si="1"/>
        <v>SINKCCS_FORESTRY</v>
      </c>
      <c r="H21" s="9"/>
      <c r="I21" s="1">
        <v>2030</v>
      </c>
      <c r="J21" s="1" t="s">
        <v>17</v>
      </c>
      <c r="K21" s="1">
        <v>1</v>
      </c>
      <c r="L21" s="1">
        <v>0</v>
      </c>
      <c r="O21" s="1">
        <f t="shared" si="0"/>
        <v>30000</v>
      </c>
      <c r="Q21" s="1">
        <f t="shared" si="2"/>
        <v>30000</v>
      </c>
      <c r="S21" s="14">
        <v>-0.000537504</v>
      </c>
      <c r="V21">
        <v>-30</v>
      </c>
    </row>
    <row r="22" spans="4:22">
      <c r="D22" s="3" t="str">
        <f t="shared" si="1"/>
        <v>SINKCCS_FORESTRY</v>
      </c>
      <c r="H22" s="9"/>
      <c r="I22" s="1">
        <v>2031</v>
      </c>
      <c r="J22" s="1" t="s">
        <v>17</v>
      </c>
      <c r="K22" s="1">
        <v>1</v>
      </c>
      <c r="L22" s="1">
        <v>0</v>
      </c>
      <c r="O22" s="1">
        <f t="shared" si="0"/>
        <v>31000</v>
      </c>
      <c r="Q22" s="1">
        <f t="shared" si="2"/>
        <v>31000</v>
      </c>
      <c r="S22" s="14">
        <v>-0.002279916</v>
      </c>
      <c r="V22">
        <v>-31</v>
      </c>
    </row>
    <row r="23" spans="4:22">
      <c r="D23" s="3" t="str">
        <f t="shared" si="1"/>
        <v>SINKCCS_FORESTRY</v>
      </c>
      <c r="H23" s="9"/>
      <c r="I23" s="1">
        <v>2032</v>
      </c>
      <c r="J23" s="1" t="s">
        <v>17</v>
      </c>
      <c r="K23" s="1">
        <v>1</v>
      </c>
      <c r="L23" s="1">
        <v>0</v>
      </c>
      <c r="O23" s="1">
        <f t="shared" si="0"/>
        <v>32000</v>
      </c>
      <c r="Q23" s="1">
        <f t="shared" si="2"/>
        <v>32000</v>
      </c>
      <c r="S23" s="14">
        <v>-0.00818831</v>
      </c>
      <c r="V23">
        <v>-32</v>
      </c>
    </row>
    <row r="24" spans="4:22">
      <c r="D24" s="3" t="str">
        <f t="shared" si="1"/>
        <v>SINKCCS_FORESTRY</v>
      </c>
      <c r="H24" s="9"/>
      <c r="I24" s="1">
        <v>2033</v>
      </c>
      <c r="J24" s="1" t="s">
        <v>17</v>
      </c>
      <c r="K24" s="1">
        <v>1</v>
      </c>
      <c r="L24" s="1">
        <v>0</v>
      </c>
      <c r="O24" s="1">
        <f t="shared" si="0"/>
        <v>33000</v>
      </c>
      <c r="Q24" s="1">
        <f t="shared" si="2"/>
        <v>33000</v>
      </c>
      <c r="S24" s="14">
        <v>-0.024822304</v>
      </c>
      <c r="V24">
        <v>-33</v>
      </c>
    </row>
    <row r="25" spans="4:22">
      <c r="D25" s="3" t="str">
        <f t="shared" si="1"/>
        <v>SINKCCS_FORESTRY</v>
      </c>
      <c r="H25" s="9"/>
      <c r="I25" s="1">
        <v>2034</v>
      </c>
      <c r="J25" s="1" t="s">
        <v>17</v>
      </c>
      <c r="K25" s="1">
        <v>1</v>
      </c>
      <c r="L25" s="1">
        <v>0</v>
      </c>
      <c r="O25" s="1">
        <f t="shared" si="0"/>
        <v>34000</v>
      </c>
      <c r="Q25" s="1">
        <f t="shared" si="2"/>
        <v>34000</v>
      </c>
      <c r="S25" s="14">
        <v>-0.065240185</v>
      </c>
      <c r="V25">
        <v>-34</v>
      </c>
    </row>
    <row r="26" spans="4:22">
      <c r="D26" s="3" t="str">
        <f t="shared" si="1"/>
        <v>SINKCCS_FORESTRY</v>
      </c>
      <c r="H26" s="9"/>
      <c r="I26" s="1">
        <v>2035</v>
      </c>
      <c r="J26" s="1" t="s">
        <v>17</v>
      </c>
      <c r="K26" s="1">
        <v>1</v>
      </c>
      <c r="L26" s="1">
        <v>0</v>
      </c>
      <c r="O26" s="1">
        <f t="shared" si="0"/>
        <v>35000</v>
      </c>
      <c r="Q26" s="1">
        <f t="shared" si="2"/>
        <v>35000</v>
      </c>
      <c r="S26" s="14">
        <v>-0.152444448</v>
      </c>
      <c r="V26">
        <v>-35</v>
      </c>
    </row>
    <row r="27" spans="4:22">
      <c r="D27" s="3" t="str">
        <f t="shared" si="1"/>
        <v>SINKCCS_FORESTRY</v>
      </c>
      <c r="H27" s="9"/>
      <c r="I27" s="1">
        <v>2036</v>
      </c>
      <c r="J27" s="1" t="s">
        <v>17</v>
      </c>
      <c r="K27" s="1">
        <v>1</v>
      </c>
      <c r="L27" s="1">
        <v>0</v>
      </c>
      <c r="O27" s="1">
        <f t="shared" si="0"/>
        <v>36000</v>
      </c>
      <c r="Q27" s="1">
        <f t="shared" si="2"/>
        <v>36000</v>
      </c>
      <c r="S27" s="14">
        <v>-0.326451219</v>
      </c>
      <c r="V27">
        <v>-36</v>
      </c>
    </row>
    <row r="28" spans="4:22">
      <c r="D28" s="3" t="str">
        <f t="shared" si="1"/>
        <v>SINKCCS_FORESTRY</v>
      </c>
      <c r="H28" s="9"/>
      <c r="I28" s="1">
        <v>2037</v>
      </c>
      <c r="J28" s="1" t="s">
        <v>17</v>
      </c>
      <c r="K28" s="1">
        <v>1</v>
      </c>
      <c r="L28" s="1">
        <v>0</v>
      </c>
      <c r="O28" s="1">
        <f t="shared" si="0"/>
        <v>37000</v>
      </c>
      <c r="Q28" s="1">
        <f t="shared" si="2"/>
        <v>37000</v>
      </c>
      <c r="S28" s="14">
        <v>-0.645553689</v>
      </c>
      <c r="V28">
        <v>-37</v>
      </c>
    </row>
    <row r="29" spans="4:22">
      <c r="D29" s="3" t="str">
        <f t="shared" si="1"/>
        <v>SINKCCS_FORESTRY</v>
      </c>
      <c r="H29" s="9"/>
      <c r="I29" s="1">
        <v>2038</v>
      </c>
      <c r="J29" s="1" t="s">
        <v>17</v>
      </c>
      <c r="K29" s="1">
        <v>1</v>
      </c>
      <c r="L29" s="1">
        <v>0</v>
      </c>
      <c r="O29" s="1">
        <f t="shared" si="0"/>
        <v>38000</v>
      </c>
      <c r="Q29" s="1">
        <f t="shared" si="2"/>
        <v>38000</v>
      </c>
      <c r="S29" s="14">
        <v>-1.189998119</v>
      </c>
      <c r="V29">
        <v>-38</v>
      </c>
    </row>
    <row r="30" spans="4:22">
      <c r="D30" s="3" t="str">
        <f t="shared" si="1"/>
        <v>SINKCCS_FORESTRY</v>
      </c>
      <c r="H30" s="9"/>
      <c r="I30" s="1">
        <v>2039</v>
      </c>
      <c r="J30" s="1" t="s">
        <v>17</v>
      </c>
      <c r="K30" s="1">
        <v>1</v>
      </c>
      <c r="L30" s="1">
        <v>0</v>
      </c>
      <c r="O30" s="1">
        <f t="shared" si="0"/>
        <v>39000</v>
      </c>
      <c r="Q30" s="1">
        <f t="shared" si="2"/>
        <v>39000</v>
      </c>
      <c r="S30" s="14">
        <v>-2.062348789</v>
      </c>
      <c r="V30">
        <v>-39</v>
      </c>
    </row>
    <row r="31" spans="4:22">
      <c r="D31" s="3" t="str">
        <f t="shared" si="1"/>
        <v>SINKCCS_FORESTRY</v>
      </c>
      <c r="H31" s="9"/>
      <c r="I31" s="1">
        <v>2040</v>
      </c>
      <c r="J31" s="1" t="s">
        <v>17</v>
      </c>
      <c r="K31" s="1">
        <v>1</v>
      </c>
      <c r="L31" s="1">
        <v>0</v>
      </c>
      <c r="O31" s="1">
        <f t="shared" si="0"/>
        <v>40000</v>
      </c>
      <c r="Q31" s="1">
        <f t="shared" si="2"/>
        <v>40000</v>
      </c>
      <c r="S31" s="14">
        <v>-2.429053268</v>
      </c>
      <c r="V31">
        <v>-40</v>
      </c>
    </row>
    <row r="32" spans="4:22">
      <c r="D32" s="3" t="str">
        <f t="shared" si="1"/>
        <v>SINKCCS_FORESTRY</v>
      </c>
      <c r="H32" s="9"/>
      <c r="I32" s="1">
        <v>2041</v>
      </c>
      <c r="J32" s="1" t="s">
        <v>17</v>
      </c>
      <c r="K32" s="1">
        <v>1</v>
      </c>
      <c r="L32" s="1">
        <v>0</v>
      </c>
      <c r="O32" s="1">
        <f t="shared" si="0"/>
        <v>41000</v>
      </c>
      <c r="Q32" s="1">
        <f t="shared" si="2"/>
        <v>41000</v>
      </c>
      <c r="S32" s="14">
        <v>-4.330273176</v>
      </c>
      <c r="V32">
        <v>-41</v>
      </c>
    </row>
    <row r="33" spans="4:22">
      <c r="D33" s="3" t="str">
        <f t="shared" si="1"/>
        <v>SINKCCS_FORESTRY</v>
      </c>
      <c r="H33" s="9"/>
      <c r="I33" s="1">
        <v>2042</v>
      </c>
      <c r="J33" s="1" t="s">
        <v>17</v>
      </c>
      <c r="K33" s="1">
        <v>1</v>
      </c>
      <c r="L33" s="1">
        <v>0</v>
      </c>
      <c r="O33" s="1">
        <f t="shared" si="0"/>
        <v>42000</v>
      </c>
      <c r="Q33" s="1">
        <f t="shared" si="2"/>
        <v>42000</v>
      </c>
      <c r="S33" s="14">
        <v>-6.161270981</v>
      </c>
      <c r="V33">
        <v>-42</v>
      </c>
    </row>
    <row r="34" spans="4:22">
      <c r="D34" s="3" t="str">
        <f t="shared" si="1"/>
        <v>SINKCCS_FORESTRY</v>
      </c>
      <c r="H34" s="9"/>
      <c r="I34" s="1">
        <v>2043</v>
      </c>
      <c r="J34" s="1" t="s">
        <v>17</v>
      </c>
      <c r="K34" s="1">
        <v>1</v>
      </c>
      <c r="L34" s="1">
        <v>0</v>
      </c>
      <c r="O34" s="1">
        <f t="shared" si="0"/>
        <v>43000</v>
      </c>
      <c r="Q34" s="1">
        <f t="shared" si="2"/>
        <v>43000</v>
      </c>
      <c r="S34" s="14">
        <v>-10.50762741</v>
      </c>
      <c r="V34">
        <v>-43</v>
      </c>
    </row>
    <row r="35" spans="4:22">
      <c r="D35" s="3" t="str">
        <f t="shared" si="1"/>
        <v>SINKCCS_FORESTRY</v>
      </c>
      <c r="H35" s="9"/>
      <c r="I35" s="1">
        <v>2044</v>
      </c>
      <c r="J35" s="1" t="s">
        <v>17</v>
      </c>
      <c r="K35" s="1">
        <v>1</v>
      </c>
      <c r="L35" s="1">
        <v>0</v>
      </c>
      <c r="O35" s="1">
        <f t="shared" si="0"/>
        <v>44000</v>
      </c>
      <c r="Q35" s="1">
        <f t="shared" si="2"/>
        <v>44000</v>
      </c>
      <c r="S35" s="14">
        <v>-15.43375216</v>
      </c>
      <c r="V35">
        <v>-44</v>
      </c>
    </row>
    <row r="36" spans="4:22">
      <c r="D36" s="3" t="str">
        <f t="shared" si="1"/>
        <v>SINKCCS_FORESTRY</v>
      </c>
      <c r="H36" s="9"/>
      <c r="I36" s="1">
        <v>2045</v>
      </c>
      <c r="J36" s="1" t="s">
        <v>17</v>
      </c>
      <c r="K36" s="1">
        <v>1</v>
      </c>
      <c r="L36" s="1">
        <v>0</v>
      </c>
      <c r="O36" s="1">
        <f t="shared" si="0"/>
        <v>45000</v>
      </c>
      <c r="Q36" s="1">
        <f t="shared" si="2"/>
        <v>45000</v>
      </c>
      <c r="S36" s="14">
        <v>-20.9767171</v>
      </c>
      <c r="V36">
        <v>-45</v>
      </c>
    </row>
    <row r="37" spans="4:22">
      <c r="D37" s="3" t="str">
        <f t="shared" si="1"/>
        <v>SINKCCS_FORESTRY</v>
      </c>
      <c r="H37" s="9"/>
      <c r="I37" s="1">
        <v>2046</v>
      </c>
      <c r="J37" s="1" t="s">
        <v>17</v>
      </c>
      <c r="K37" s="1">
        <v>1</v>
      </c>
      <c r="L37" s="1">
        <v>0</v>
      </c>
      <c r="O37" s="1">
        <f t="shared" si="0"/>
        <v>46000</v>
      </c>
      <c r="Q37" s="1">
        <f t="shared" si="2"/>
        <v>46000</v>
      </c>
      <c r="S37" s="14">
        <v>-26.64547807</v>
      </c>
      <c r="V37">
        <v>-46</v>
      </c>
    </row>
    <row r="38" spans="4:22">
      <c r="D38" s="3" t="str">
        <f t="shared" si="1"/>
        <v>SINKCCS_FORESTRY</v>
      </c>
      <c r="H38" s="9"/>
      <c r="I38" s="1">
        <v>2047</v>
      </c>
      <c r="J38" s="1" t="s">
        <v>17</v>
      </c>
      <c r="K38" s="1">
        <v>1</v>
      </c>
      <c r="L38" s="1">
        <v>0</v>
      </c>
      <c r="O38" s="1">
        <f t="shared" si="0"/>
        <v>47000</v>
      </c>
      <c r="Q38" s="1">
        <f t="shared" si="2"/>
        <v>47000</v>
      </c>
      <c r="S38" s="14">
        <v>-32.92458429</v>
      </c>
      <c r="V38">
        <v>-47</v>
      </c>
    </row>
    <row r="39" spans="4:22">
      <c r="D39" s="3" t="str">
        <f t="shared" si="1"/>
        <v>SINKCCS_FORESTRY</v>
      </c>
      <c r="H39" s="9"/>
      <c r="I39" s="1">
        <v>2048</v>
      </c>
      <c r="J39" s="1" t="s">
        <v>17</v>
      </c>
      <c r="K39" s="1">
        <v>1</v>
      </c>
      <c r="L39" s="1">
        <v>0</v>
      </c>
      <c r="O39" s="1">
        <f t="shared" si="0"/>
        <v>48000</v>
      </c>
      <c r="Q39" s="1">
        <f t="shared" si="2"/>
        <v>48000</v>
      </c>
      <c r="S39" s="14">
        <v>-39.78040571</v>
      </c>
      <c r="V39">
        <v>-48</v>
      </c>
    </row>
    <row r="40" spans="4:22">
      <c r="D40" s="3" t="str">
        <f t="shared" si="1"/>
        <v>SINKCCS_FORESTRY</v>
      </c>
      <c r="H40" s="9"/>
      <c r="I40" s="1">
        <v>2049</v>
      </c>
      <c r="J40" s="1" t="s">
        <v>17</v>
      </c>
      <c r="K40" s="1">
        <v>1</v>
      </c>
      <c r="L40" s="1">
        <v>0</v>
      </c>
      <c r="O40" s="1">
        <f t="shared" si="0"/>
        <v>49000</v>
      </c>
      <c r="Q40" s="1">
        <f t="shared" si="2"/>
        <v>49000</v>
      </c>
      <c r="S40" s="14">
        <v>-47.16788848</v>
      </c>
      <c r="V40">
        <v>-49</v>
      </c>
    </row>
    <row r="41" spans="4:22">
      <c r="D41" s="3" t="str">
        <f t="shared" si="1"/>
        <v>SINKCCS_FORESTRY</v>
      </c>
      <c r="H41" s="9"/>
      <c r="I41" s="1">
        <v>2050</v>
      </c>
      <c r="J41" s="1" t="s">
        <v>17</v>
      </c>
      <c r="K41" s="1">
        <v>1</v>
      </c>
      <c r="L41" s="1">
        <v>0</v>
      </c>
      <c r="O41" s="1">
        <f t="shared" si="0"/>
        <v>50000</v>
      </c>
      <c r="Q41" s="1">
        <f t="shared" si="2"/>
        <v>50000</v>
      </c>
      <c r="S41" s="14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12" t="s">
        <v>56</v>
      </c>
      <c r="G11" s="3"/>
      <c r="H11" s="9"/>
      <c r="I11" s="1">
        <v>2020</v>
      </c>
      <c r="J11" s="1" t="s">
        <v>45</v>
      </c>
      <c r="K11" s="1">
        <v>1</v>
      </c>
      <c r="L11" s="1">
        <v>0</v>
      </c>
    </row>
    <row r="12" spans="4:12">
      <c r="D12" s="1" t="str">
        <f>D11</f>
        <v>SINKCCS_Immiscible</v>
      </c>
      <c r="H12" s="9"/>
      <c r="I12" s="1">
        <v>2021</v>
      </c>
      <c r="J12" s="1" t="str">
        <f>J11</f>
        <v>LO</v>
      </c>
      <c r="K12" s="1">
        <v>1</v>
      </c>
      <c r="L12" s="1">
        <v>0</v>
      </c>
    </row>
    <row r="13" spans="4:12">
      <c r="D13" s="1" t="str">
        <f t="shared" ref="D13:D41" si="0">D12</f>
        <v>SINKCCS_Immiscible</v>
      </c>
      <c r="H13" s="9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9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9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9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9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9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9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9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9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9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9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9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9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9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9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9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9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9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9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9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9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9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9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9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9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9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9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9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9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12" t="s">
        <v>57</v>
      </c>
      <c r="G42" s="3"/>
      <c r="H42" s="9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9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9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9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9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9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9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9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9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9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9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9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9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9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9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9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9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9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9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9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9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9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9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9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9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9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9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9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9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9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9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12" t="s">
        <v>58</v>
      </c>
      <c r="G73" s="3"/>
      <c r="H73" s="9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9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9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9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9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9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9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9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9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9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9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9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9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9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9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9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9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9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9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9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9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9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9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9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9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9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9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9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9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9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9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12" t="s">
        <v>59</v>
      </c>
      <c r="G104" s="10"/>
      <c r="H104" s="9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9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9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9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9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9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9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9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9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9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9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9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9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9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9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9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9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9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9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9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9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9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9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9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9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9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9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9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9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9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9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1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64"/>
  <sheetViews>
    <sheetView zoomScale="69" zoomScaleNormal="69" workbookViewId="0">
      <selection activeCell="N38" sqref="N38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7:7">
      <c r="G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60</v>
      </c>
      <c r="G11" s="3" t="s">
        <v>61</v>
      </c>
      <c r="H11" s="9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9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9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9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9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9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9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9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9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9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9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9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9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9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9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9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9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9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9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9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9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9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9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9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9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9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9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9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9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9" t="s">
        <v>62</v>
      </c>
      <c r="H42" s="9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9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9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9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9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9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9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9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9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9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9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9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9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9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9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9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9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9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9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9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9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9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9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9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9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9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9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9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9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9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9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9" t="s">
        <v>63</v>
      </c>
      <c r="H73" s="9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9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9"/>
      <c r="I75" s="1">
        <v>2022</v>
      </c>
      <c r="J75" s="1" t="s">
        <v>17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9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9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9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9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9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9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9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9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9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9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9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9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9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9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9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9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9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9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9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9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9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9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9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9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9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9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9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9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10" t="s">
        <v>64</v>
      </c>
      <c r="H104" s="9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9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9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9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9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9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9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9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9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9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9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9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9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9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9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9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9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9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9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9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9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9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9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9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9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9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9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9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9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9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9"/>
      <c r="I134" s="1">
        <v>2050</v>
      </c>
      <c r="J134" s="1" t="s">
        <v>17</v>
      </c>
      <c r="K134" s="1">
        <v>1</v>
      </c>
      <c r="L134" s="1">
        <f t="shared" si="4"/>
        <v>0</v>
      </c>
    </row>
    <row r="135" ht="16" spans="7:12">
      <c r="G135" s="11" t="s">
        <v>65</v>
      </c>
      <c r="I135" s="1">
        <v>2021</v>
      </c>
      <c r="J135" s="1" t="s">
        <v>17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17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17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17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17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17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17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17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17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17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17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17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17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17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17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17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17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17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17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17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17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17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17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17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17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17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17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17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17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17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68</v>
      </c>
      <c r="G11"/>
      <c r="H11" s="1" t="s">
        <v>69</v>
      </c>
      <c r="I11" s="1">
        <v>2020</v>
      </c>
      <c r="J11" s="1" t="s">
        <v>17</v>
      </c>
      <c r="L11" s="1">
        <f>8823.795*0.000039356*366/3</f>
        <v>42.36685167444</v>
      </c>
      <c r="O11" s="3"/>
      <c r="P11" s="8" t="s">
        <v>70</v>
      </c>
      <c r="Q11" s="4" t="s">
        <v>71</v>
      </c>
    </row>
    <row r="12" spans="4:17">
      <c r="D12" s="3" t="s">
        <v>68</v>
      </c>
      <c r="G12"/>
      <c r="H12" s="1" t="s">
        <v>69</v>
      </c>
      <c r="I12" s="1">
        <v>2021</v>
      </c>
      <c r="J12" s="1" t="s">
        <v>17</v>
      </c>
      <c r="L12" s="1">
        <f>L11</f>
        <v>42.36685167444</v>
      </c>
      <c r="P12" s="6"/>
      <c r="Q12" s="6"/>
    </row>
    <row r="13" spans="4:17">
      <c r="D13" s="3" t="s">
        <v>68</v>
      </c>
      <c r="G13"/>
      <c r="H13" s="1" t="s">
        <v>69</v>
      </c>
      <c r="I13" s="1">
        <v>2022</v>
      </c>
      <c r="J13" s="1" t="s">
        <v>17</v>
      </c>
      <c r="L13" s="1">
        <f t="shared" ref="L13:L41" si="0">L12</f>
        <v>42.36685167444</v>
      </c>
      <c r="P13" s="6"/>
      <c r="Q13" s="6"/>
    </row>
    <row r="14" spans="4:17">
      <c r="D14" s="3" t="s">
        <v>68</v>
      </c>
      <c r="G14"/>
      <c r="H14" s="1" t="s">
        <v>69</v>
      </c>
      <c r="I14" s="1">
        <v>2023</v>
      </c>
      <c r="J14" s="1" t="s">
        <v>17</v>
      </c>
      <c r="L14" s="1">
        <f t="shared" si="0"/>
        <v>42.36685167444</v>
      </c>
      <c r="P14" s="6"/>
      <c r="Q14" s="6"/>
    </row>
    <row r="15" spans="4:12">
      <c r="D15" s="3" t="s">
        <v>68</v>
      </c>
      <c r="G15"/>
      <c r="H15" s="1" t="s">
        <v>69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3" t="s">
        <v>68</v>
      </c>
      <c r="G16"/>
      <c r="H16" s="1" t="s">
        <v>69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3" t="s">
        <v>68</v>
      </c>
      <c r="G17"/>
      <c r="H17" s="1" t="s">
        <v>69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3" t="s">
        <v>68</v>
      </c>
      <c r="G18"/>
      <c r="H18" s="1" t="s">
        <v>69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3" t="s">
        <v>68</v>
      </c>
      <c r="G19"/>
      <c r="H19" s="1" t="s">
        <v>69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3" t="s">
        <v>68</v>
      </c>
      <c r="G20"/>
      <c r="H20" s="1" t="s">
        <v>69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3" t="s">
        <v>68</v>
      </c>
      <c r="G21"/>
      <c r="H21" s="1" t="s">
        <v>69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3" t="s">
        <v>68</v>
      </c>
      <c r="G22"/>
      <c r="H22" s="1" t="s">
        <v>69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3" t="s">
        <v>68</v>
      </c>
      <c r="G23"/>
      <c r="H23" s="1" t="s">
        <v>69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3" t="s">
        <v>68</v>
      </c>
      <c r="G24"/>
      <c r="H24" s="1" t="s">
        <v>69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3" t="s">
        <v>68</v>
      </c>
      <c r="G25"/>
      <c r="H25" s="1" t="s">
        <v>69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3" t="s">
        <v>68</v>
      </c>
      <c r="G26"/>
      <c r="H26" s="1" t="s">
        <v>69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3" t="s">
        <v>68</v>
      </c>
      <c r="G27"/>
      <c r="H27" s="1" t="s">
        <v>69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3" t="s">
        <v>68</v>
      </c>
      <c r="G28"/>
      <c r="H28" s="1" t="s">
        <v>69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3" t="s">
        <v>68</v>
      </c>
      <c r="G29"/>
      <c r="H29" s="1" t="s">
        <v>69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3" t="s">
        <v>68</v>
      </c>
      <c r="G30"/>
      <c r="H30" s="1" t="s">
        <v>69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3" t="s">
        <v>68</v>
      </c>
      <c r="G31"/>
      <c r="H31" s="1" t="s">
        <v>69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3" t="s">
        <v>68</v>
      </c>
      <c r="G32"/>
      <c r="H32" s="1" t="s">
        <v>69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3" t="s">
        <v>68</v>
      </c>
      <c r="G33"/>
      <c r="H33" s="1" t="s">
        <v>69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3" t="s">
        <v>68</v>
      </c>
      <c r="G34"/>
      <c r="H34" s="1" t="s">
        <v>69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3" t="s">
        <v>68</v>
      </c>
      <c r="G35"/>
      <c r="H35" s="1" t="s">
        <v>69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3" t="s">
        <v>68</v>
      </c>
      <c r="G36"/>
      <c r="H36" s="1" t="s">
        <v>69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3" t="s">
        <v>68</v>
      </c>
      <c r="G37"/>
      <c r="H37" s="1" t="s">
        <v>69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3" t="s">
        <v>68</v>
      </c>
      <c r="G38"/>
      <c r="H38" s="1" t="s">
        <v>69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3" t="s">
        <v>68</v>
      </c>
      <c r="G39"/>
      <c r="H39" s="1" t="s">
        <v>69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3" t="s">
        <v>68</v>
      </c>
      <c r="G40"/>
      <c r="H40" s="1" t="s">
        <v>69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3" t="s">
        <v>68</v>
      </c>
      <c r="G41"/>
      <c r="H41" s="1" t="s">
        <v>69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tabSelected="1" zoomScale="64" zoomScaleNormal="64" workbookViewId="0">
      <selection activeCell="J6" sqref="J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72</v>
      </c>
      <c r="G11"/>
      <c r="H11" s="1" t="s">
        <v>69</v>
      </c>
      <c r="I11" s="1">
        <v>2020</v>
      </c>
      <c r="J11" s="1" t="s">
        <v>17</v>
      </c>
      <c r="L11" s="4">
        <f>0.06*366*10^9*0.0373/10^6/3</f>
        <v>273.036</v>
      </c>
      <c r="O11" s="3"/>
      <c r="P11" s="5" t="s">
        <v>73</v>
      </c>
      <c r="Q11" s="4"/>
    </row>
    <row r="12" spans="4:17">
      <c r="D12" s="3" t="s">
        <v>72</v>
      </c>
      <c r="G12"/>
      <c r="H12" s="1" t="s">
        <v>69</v>
      </c>
      <c r="I12" s="1">
        <v>2021</v>
      </c>
      <c r="J12" s="1" t="s">
        <v>17</v>
      </c>
      <c r="L12" s="4">
        <f>L11</f>
        <v>273.036</v>
      </c>
      <c r="P12" s="6"/>
      <c r="Q12" s="6"/>
    </row>
    <row r="13" spans="4:17">
      <c r="D13" s="3" t="s">
        <v>72</v>
      </c>
      <c r="G13"/>
      <c r="H13" s="1" t="s">
        <v>69</v>
      </c>
      <c r="I13" s="1">
        <v>2022</v>
      </c>
      <c r="J13" s="1" t="s">
        <v>17</v>
      </c>
      <c r="L13" s="4">
        <f t="shared" ref="L13:L41" si="0">L12</f>
        <v>273.036</v>
      </c>
      <c r="P13" s="6"/>
      <c r="Q13" s="6"/>
    </row>
    <row r="14" spans="4:17">
      <c r="D14" s="3" t="s">
        <v>72</v>
      </c>
      <c r="G14"/>
      <c r="H14" s="1" t="s">
        <v>69</v>
      </c>
      <c r="I14" s="1">
        <v>2023</v>
      </c>
      <c r="J14" s="1" t="s">
        <v>17</v>
      </c>
      <c r="L14" s="4">
        <f t="shared" si="0"/>
        <v>273.036</v>
      </c>
      <c r="P14" s="6"/>
      <c r="Q14" s="6"/>
    </row>
    <row r="15" spans="4:12">
      <c r="D15" s="3" t="s">
        <v>72</v>
      </c>
      <c r="G15"/>
      <c r="H15" s="1" t="s">
        <v>69</v>
      </c>
      <c r="I15" s="1">
        <v>2024</v>
      </c>
      <c r="J15" s="1" t="s">
        <v>17</v>
      </c>
      <c r="L15" s="4">
        <f t="shared" si="0"/>
        <v>273.036</v>
      </c>
    </row>
    <row r="16" spans="4:12">
      <c r="D16" s="3" t="s">
        <v>72</v>
      </c>
      <c r="G16"/>
      <c r="H16" s="1" t="s">
        <v>69</v>
      </c>
      <c r="I16" s="1">
        <v>2025</v>
      </c>
      <c r="J16" s="1" t="s">
        <v>17</v>
      </c>
      <c r="L16" s="4">
        <f t="shared" si="0"/>
        <v>273.036</v>
      </c>
    </row>
    <row r="17" spans="4:12">
      <c r="D17" s="3" t="s">
        <v>72</v>
      </c>
      <c r="G17"/>
      <c r="H17" s="1" t="s">
        <v>69</v>
      </c>
      <c r="I17" s="1">
        <v>2026</v>
      </c>
      <c r="J17" s="1" t="s">
        <v>17</v>
      </c>
      <c r="L17" s="4">
        <f t="shared" si="0"/>
        <v>273.036</v>
      </c>
    </row>
    <row r="18" spans="4:12">
      <c r="D18" s="3" t="s">
        <v>72</v>
      </c>
      <c r="G18"/>
      <c r="H18" s="1" t="s">
        <v>69</v>
      </c>
      <c r="I18" s="1">
        <v>2027</v>
      </c>
      <c r="J18" s="1" t="s">
        <v>17</v>
      </c>
      <c r="L18" s="4">
        <f t="shared" si="0"/>
        <v>273.036</v>
      </c>
    </row>
    <row r="19" spans="4:12">
      <c r="D19" s="3" t="s">
        <v>72</v>
      </c>
      <c r="G19"/>
      <c r="H19" s="1" t="s">
        <v>69</v>
      </c>
      <c r="I19" s="1">
        <v>2028</v>
      </c>
      <c r="J19" s="1" t="s">
        <v>17</v>
      </c>
      <c r="L19" s="4">
        <f t="shared" si="0"/>
        <v>273.036</v>
      </c>
    </row>
    <row r="20" spans="4:12">
      <c r="D20" s="3" t="s">
        <v>72</v>
      </c>
      <c r="G20"/>
      <c r="H20" s="1" t="s">
        <v>69</v>
      </c>
      <c r="I20" s="1">
        <v>2029</v>
      </c>
      <c r="J20" s="1" t="s">
        <v>17</v>
      </c>
      <c r="L20" s="4">
        <f t="shared" si="0"/>
        <v>273.036</v>
      </c>
    </row>
    <row r="21" spans="4:12">
      <c r="D21" s="3" t="s">
        <v>72</v>
      </c>
      <c r="G21"/>
      <c r="H21" s="1" t="s">
        <v>69</v>
      </c>
      <c r="I21" s="1">
        <v>2030</v>
      </c>
      <c r="J21" s="1" t="s">
        <v>17</v>
      </c>
      <c r="L21" s="4">
        <f t="shared" si="0"/>
        <v>273.036</v>
      </c>
    </row>
    <row r="22" spans="4:12">
      <c r="D22" s="3" t="s">
        <v>72</v>
      </c>
      <c r="G22"/>
      <c r="H22" s="1" t="s">
        <v>69</v>
      </c>
      <c r="I22" s="1">
        <v>2031</v>
      </c>
      <c r="J22" s="1" t="s">
        <v>17</v>
      </c>
      <c r="L22" s="4">
        <f t="shared" si="0"/>
        <v>273.036</v>
      </c>
    </row>
    <row r="23" spans="4:12">
      <c r="D23" s="3" t="s">
        <v>72</v>
      </c>
      <c r="G23"/>
      <c r="H23" s="1" t="s">
        <v>69</v>
      </c>
      <c r="I23" s="1">
        <v>2032</v>
      </c>
      <c r="J23" s="1" t="s">
        <v>17</v>
      </c>
      <c r="L23" s="4">
        <f t="shared" si="0"/>
        <v>273.036</v>
      </c>
    </row>
    <row r="24" spans="4:12">
      <c r="D24" s="3" t="s">
        <v>72</v>
      </c>
      <c r="G24"/>
      <c r="H24" s="1" t="s">
        <v>69</v>
      </c>
      <c r="I24" s="1">
        <v>2033</v>
      </c>
      <c r="J24" s="1" t="s">
        <v>17</v>
      </c>
      <c r="L24" s="4">
        <f t="shared" si="0"/>
        <v>273.036</v>
      </c>
    </row>
    <row r="25" spans="4:12">
      <c r="D25" s="3" t="s">
        <v>72</v>
      </c>
      <c r="G25"/>
      <c r="H25" s="1" t="s">
        <v>69</v>
      </c>
      <c r="I25" s="1">
        <v>2034</v>
      </c>
      <c r="J25" s="1" t="s">
        <v>17</v>
      </c>
      <c r="L25" s="4">
        <f t="shared" si="0"/>
        <v>273.036</v>
      </c>
    </row>
    <row r="26" spans="4:12">
      <c r="D26" s="3" t="s">
        <v>72</v>
      </c>
      <c r="G26"/>
      <c r="H26" s="1" t="s">
        <v>69</v>
      </c>
      <c r="I26" s="1">
        <v>2035</v>
      </c>
      <c r="J26" s="1" t="s">
        <v>17</v>
      </c>
      <c r="L26" s="4">
        <f t="shared" si="0"/>
        <v>273.036</v>
      </c>
    </row>
    <row r="27" spans="4:12">
      <c r="D27" s="3" t="s">
        <v>72</v>
      </c>
      <c r="G27"/>
      <c r="H27" s="1" t="s">
        <v>69</v>
      </c>
      <c r="I27" s="1">
        <v>2036</v>
      </c>
      <c r="J27" s="1" t="s">
        <v>17</v>
      </c>
      <c r="L27" s="4">
        <f t="shared" si="0"/>
        <v>273.036</v>
      </c>
    </row>
    <row r="28" spans="4:12">
      <c r="D28" s="3" t="s">
        <v>72</v>
      </c>
      <c r="G28"/>
      <c r="H28" s="1" t="s">
        <v>69</v>
      </c>
      <c r="I28" s="1">
        <v>2037</v>
      </c>
      <c r="J28" s="1" t="s">
        <v>17</v>
      </c>
      <c r="L28" s="4">
        <f t="shared" si="0"/>
        <v>273.036</v>
      </c>
    </row>
    <row r="29" spans="4:12">
      <c r="D29" s="3" t="s">
        <v>72</v>
      </c>
      <c r="G29"/>
      <c r="H29" s="1" t="s">
        <v>69</v>
      </c>
      <c r="I29" s="1">
        <v>2038</v>
      </c>
      <c r="J29" s="1" t="s">
        <v>17</v>
      </c>
      <c r="L29" s="4">
        <f t="shared" si="0"/>
        <v>273.036</v>
      </c>
    </row>
    <row r="30" spans="4:12">
      <c r="D30" s="3" t="s">
        <v>72</v>
      </c>
      <c r="G30"/>
      <c r="H30" s="1" t="s">
        <v>69</v>
      </c>
      <c r="I30" s="1">
        <v>2039</v>
      </c>
      <c r="J30" s="1" t="s">
        <v>17</v>
      </c>
      <c r="L30" s="4">
        <f t="shared" si="0"/>
        <v>273.036</v>
      </c>
    </row>
    <row r="31" spans="4:12">
      <c r="D31" s="3" t="s">
        <v>72</v>
      </c>
      <c r="G31"/>
      <c r="H31" s="1" t="s">
        <v>69</v>
      </c>
      <c r="I31" s="1">
        <v>2040</v>
      </c>
      <c r="J31" s="1" t="s">
        <v>17</v>
      </c>
      <c r="L31" s="4">
        <f t="shared" si="0"/>
        <v>273.036</v>
      </c>
    </row>
    <row r="32" spans="4:12">
      <c r="D32" s="3" t="s">
        <v>72</v>
      </c>
      <c r="G32"/>
      <c r="H32" s="1" t="s">
        <v>69</v>
      </c>
      <c r="I32" s="1">
        <v>2041</v>
      </c>
      <c r="J32" s="1" t="s">
        <v>17</v>
      </c>
      <c r="L32" s="4">
        <f t="shared" si="0"/>
        <v>273.036</v>
      </c>
    </row>
    <row r="33" spans="4:12">
      <c r="D33" s="3" t="s">
        <v>72</v>
      </c>
      <c r="G33"/>
      <c r="H33" s="1" t="s">
        <v>69</v>
      </c>
      <c r="I33" s="1">
        <v>2042</v>
      </c>
      <c r="J33" s="1" t="s">
        <v>17</v>
      </c>
      <c r="L33" s="4">
        <f t="shared" si="0"/>
        <v>273.036</v>
      </c>
    </row>
    <row r="34" spans="4:12">
      <c r="D34" s="3" t="s">
        <v>72</v>
      </c>
      <c r="G34"/>
      <c r="H34" s="1" t="s">
        <v>69</v>
      </c>
      <c r="I34" s="1">
        <v>2043</v>
      </c>
      <c r="J34" s="1" t="s">
        <v>17</v>
      </c>
      <c r="L34" s="4">
        <f t="shared" si="0"/>
        <v>273.036</v>
      </c>
    </row>
    <row r="35" spans="4:12">
      <c r="D35" s="3" t="s">
        <v>72</v>
      </c>
      <c r="G35"/>
      <c r="H35" s="1" t="s">
        <v>69</v>
      </c>
      <c r="I35" s="1">
        <v>2044</v>
      </c>
      <c r="J35" s="1" t="s">
        <v>17</v>
      </c>
      <c r="L35" s="4">
        <f t="shared" si="0"/>
        <v>273.036</v>
      </c>
    </row>
    <row r="36" spans="4:12">
      <c r="D36" s="3" t="s">
        <v>72</v>
      </c>
      <c r="G36"/>
      <c r="H36" s="1" t="s">
        <v>69</v>
      </c>
      <c r="I36" s="1">
        <v>2045</v>
      </c>
      <c r="J36" s="1" t="s">
        <v>17</v>
      </c>
      <c r="L36" s="4">
        <f t="shared" si="0"/>
        <v>273.036</v>
      </c>
    </row>
    <row r="37" spans="4:12">
      <c r="D37" s="3" t="s">
        <v>72</v>
      </c>
      <c r="G37"/>
      <c r="H37" s="1" t="s">
        <v>69</v>
      </c>
      <c r="I37" s="1">
        <v>2046</v>
      </c>
      <c r="J37" s="1" t="s">
        <v>17</v>
      </c>
      <c r="L37" s="4">
        <f t="shared" si="0"/>
        <v>273.036</v>
      </c>
    </row>
    <row r="38" spans="4:12">
      <c r="D38" s="3" t="s">
        <v>72</v>
      </c>
      <c r="G38"/>
      <c r="H38" s="1" t="s">
        <v>69</v>
      </c>
      <c r="I38" s="1">
        <v>2047</v>
      </c>
      <c r="J38" s="1" t="s">
        <v>17</v>
      </c>
      <c r="L38" s="4">
        <f t="shared" si="0"/>
        <v>273.036</v>
      </c>
    </row>
    <row r="39" spans="4:12">
      <c r="D39" s="3" t="s">
        <v>72</v>
      </c>
      <c r="G39"/>
      <c r="H39" s="1" t="s">
        <v>69</v>
      </c>
      <c r="I39" s="1">
        <v>2048</v>
      </c>
      <c r="J39" s="1" t="s">
        <v>17</v>
      </c>
      <c r="L39" s="4">
        <f t="shared" si="0"/>
        <v>273.036</v>
      </c>
    </row>
    <row r="40" spans="4:12">
      <c r="D40" s="3" t="s">
        <v>72</v>
      </c>
      <c r="G40"/>
      <c r="H40" s="1" t="s">
        <v>69</v>
      </c>
      <c r="I40" s="1">
        <v>2049</v>
      </c>
      <c r="J40" s="1" t="s">
        <v>17</v>
      </c>
      <c r="L40" s="4">
        <f t="shared" si="0"/>
        <v>273.036</v>
      </c>
    </row>
    <row r="41" spans="4:12">
      <c r="D41" s="3" t="s">
        <v>72</v>
      </c>
      <c r="G41"/>
      <c r="H41" s="1" t="s">
        <v>69</v>
      </c>
      <c r="I41" s="1">
        <v>2050</v>
      </c>
      <c r="J41" s="1" t="s">
        <v>17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19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19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19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19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19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19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19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19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19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19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19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19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19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19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19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19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19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19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3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7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7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6"/>
      <c r="P9" s="17" t="s">
        <v>29</v>
      </c>
      <c r="Q9" s="17" t="s">
        <v>30</v>
      </c>
      <c r="R9" s="18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  <c r="T10" s="14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  <c r="T11" s="14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  <c r="T12" s="14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  <c r="T13" s="14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  <c r="T14" s="14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  <c r="T15" s="14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  <c r="T16" s="14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  <c r="T17" s="14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  <c r="T18" s="14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  <c r="T19" s="14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  <c r="T20" s="14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  <c r="T21" s="14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  <c r="T22" s="14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  <c r="T23" s="14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  <c r="T24" s="14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  <c r="T25" s="14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  <c r="T26" s="14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  <c r="T27" s="14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  <c r="T28" s="14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  <c r="T29" s="14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  <c r="T30" s="14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  <c r="T31" s="14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  <c r="T32" s="14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  <c r="T33" s="14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  <c r="T34" s="14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  <c r="T35" s="14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  <c r="T36" s="14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  <c r="T37" s="14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  <c r="T38" s="14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  <c r="T39" s="14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3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</row>
    <row r="11" spans="2:16">
      <c r="B11" s="1" t="s">
        <v>43</v>
      </c>
      <c r="D11" s="3" t="s">
        <v>44</v>
      </c>
      <c r="H11" s="9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4"/>
    </row>
    <row r="12" spans="4:16">
      <c r="D12" s="3" t="str">
        <f>D11</f>
        <v>SINKCCU_Fake_Elc</v>
      </c>
      <c r="H12" s="9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4"/>
    </row>
    <row r="13" spans="4:16">
      <c r="D13" s="3" t="str">
        <f t="shared" ref="D13:D41" si="0">D12</f>
        <v>SINKCCU_Fake_Elc</v>
      </c>
      <c r="H13" s="9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4"/>
    </row>
    <row r="14" spans="4:16">
      <c r="D14" s="3" t="str">
        <f t="shared" si="0"/>
        <v>SINKCCU_Fake_Elc</v>
      </c>
      <c r="H14" s="9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5"/>
    </row>
    <row r="15" spans="4:16">
      <c r="D15" s="3" t="str">
        <f t="shared" si="0"/>
        <v>SINKCCU_Fake_Elc</v>
      </c>
      <c r="H15" s="9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5"/>
    </row>
    <row r="16" spans="4:16">
      <c r="D16" s="3" t="str">
        <f t="shared" si="0"/>
        <v>SINKCCU_Fake_Elc</v>
      </c>
      <c r="H16" s="9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5"/>
    </row>
    <row r="17" spans="4:16">
      <c r="D17" s="3" t="str">
        <f t="shared" si="0"/>
        <v>SINKCCU_Fake_Elc</v>
      </c>
      <c r="H17" s="9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5"/>
    </row>
    <row r="18" spans="4:16">
      <c r="D18" s="3" t="str">
        <f t="shared" si="0"/>
        <v>SINKCCU_Fake_Elc</v>
      </c>
      <c r="H18" s="9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5"/>
    </row>
    <row r="19" spans="4:16">
      <c r="D19" s="3" t="str">
        <f t="shared" si="0"/>
        <v>SINKCCU_Fake_Elc</v>
      </c>
      <c r="H19" s="9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5"/>
    </row>
    <row r="20" spans="4:16">
      <c r="D20" s="3" t="str">
        <f t="shared" si="0"/>
        <v>SINKCCU_Fake_Elc</v>
      </c>
      <c r="H20" s="9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4"/>
    </row>
    <row r="21" spans="4:16">
      <c r="D21" s="3" t="str">
        <f t="shared" si="0"/>
        <v>SINKCCU_Fake_Elc</v>
      </c>
      <c r="H21" s="9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4"/>
    </row>
    <row r="22" spans="4:16">
      <c r="D22" s="3" t="str">
        <f t="shared" si="0"/>
        <v>SINKCCU_Fake_Elc</v>
      </c>
      <c r="H22" s="9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4"/>
    </row>
    <row r="23" spans="4:16">
      <c r="D23" s="3" t="str">
        <f t="shared" si="0"/>
        <v>SINKCCU_Fake_Elc</v>
      </c>
      <c r="H23" s="9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4"/>
    </row>
    <row r="24" spans="4:16">
      <c r="D24" s="3" t="str">
        <f t="shared" si="0"/>
        <v>SINKCCU_Fake_Elc</v>
      </c>
      <c r="H24" s="9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4"/>
    </row>
    <row r="25" spans="4:16">
      <c r="D25" s="3" t="str">
        <f t="shared" si="0"/>
        <v>SINKCCU_Fake_Elc</v>
      </c>
      <c r="H25" s="9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4"/>
    </row>
    <row r="26" spans="4:16">
      <c r="D26" s="3" t="str">
        <f t="shared" si="0"/>
        <v>SINKCCU_Fake_Elc</v>
      </c>
      <c r="H26" s="9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4"/>
    </row>
    <row r="27" spans="4:16">
      <c r="D27" s="3" t="str">
        <f t="shared" si="0"/>
        <v>SINKCCU_Fake_Elc</v>
      </c>
      <c r="H27" s="9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4"/>
    </row>
    <row r="28" spans="4:16">
      <c r="D28" s="3" t="str">
        <f t="shared" si="0"/>
        <v>SINKCCU_Fake_Elc</v>
      </c>
      <c r="H28" s="9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4"/>
    </row>
    <row r="29" spans="4:16">
      <c r="D29" s="3" t="str">
        <f t="shared" si="0"/>
        <v>SINKCCU_Fake_Elc</v>
      </c>
      <c r="H29" s="9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4"/>
    </row>
    <row r="30" spans="4:16">
      <c r="D30" s="3" t="str">
        <f t="shared" si="0"/>
        <v>SINKCCU_Fake_Elc</v>
      </c>
      <c r="H30" s="9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4"/>
    </row>
    <row r="31" spans="4:16">
      <c r="D31" s="3" t="str">
        <f t="shared" si="0"/>
        <v>SINKCCU_Fake_Elc</v>
      </c>
      <c r="H31" s="9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4"/>
    </row>
    <row r="32" spans="4:16">
      <c r="D32" s="3" t="str">
        <f t="shared" si="0"/>
        <v>SINKCCU_Fake_Elc</v>
      </c>
      <c r="H32" s="9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4"/>
    </row>
    <row r="33" spans="4:16">
      <c r="D33" s="3" t="str">
        <f t="shared" si="0"/>
        <v>SINKCCU_Fake_Elc</v>
      </c>
      <c r="H33" s="9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4"/>
    </row>
    <row r="34" spans="4:16">
      <c r="D34" s="3" t="str">
        <f t="shared" si="0"/>
        <v>SINKCCU_Fake_Elc</v>
      </c>
      <c r="H34" s="9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4"/>
    </row>
    <row r="35" spans="4:16">
      <c r="D35" s="3" t="str">
        <f t="shared" si="0"/>
        <v>SINKCCU_Fake_Elc</v>
      </c>
      <c r="H35" s="9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4"/>
    </row>
    <row r="36" spans="4:16">
      <c r="D36" s="3" t="str">
        <f t="shared" si="0"/>
        <v>SINKCCU_Fake_Elc</v>
      </c>
      <c r="H36" s="9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4"/>
    </row>
    <row r="37" spans="4:16">
      <c r="D37" s="3" t="str">
        <f t="shared" si="0"/>
        <v>SINKCCU_Fake_Elc</v>
      </c>
      <c r="H37" s="9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4"/>
    </row>
    <row r="38" spans="4:16">
      <c r="D38" s="3" t="str">
        <f t="shared" si="0"/>
        <v>SINKCCU_Fake_Elc</v>
      </c>
      <c r="H38" s="9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4"/>
    </row>
    <row r="39" spans="4:16">
      <c r="D39" s="3" t="str">
        <f t="shared" si="0"/>
        <v>SINKCCU_Fake_Elc</v>
      </c>
      <c r="H39" s="9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4"/>
    </row>
    <row r="40" spans="4:16">
      <c r="D40" s="3" t="str">
        <f t="shared" si="0"/>
        <v>SINKCCU_Fake_Elc</v>
      </c>
      <c r="H40" s="9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4"/>
    </row>
    <row r="41" spans="4:16">
      <c r="D41" s="3" t="str">
        <f t="shared" si="0"/>
        <v>SINKCCU_Fake_Elc</v>
      </c>
      <c r="H41" s="9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2025-02-01T01:18:48Z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