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270"/>
  </bookViews>
  <sheets>
    <sheet name="Variables" sheetId="6" r:id="rId1"/>
    <sheet name="CapIntermitt" sheetId="7" r:id="rId2"/>
    <sheet name="PS_4H" sheetId="3" r:id="rId3"/>
    <sheet name="PS_2H" sheetId="2" r:id="rId4"/>
    <sheet name="PS_10H" sheetId="4" r:id="rId5"/>
    <sheet name="PS_24H" sheetId="5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<sst xmlns="http://schemas.openxmlformats.org/spreadsheetml/2006/main" count="566" uniqueCount="118">
  <si>
    <t>Originally, Storage was included (see 2013 report and paper on storage)</t>
  </si>
  <si>
    <t>~UC_Sets: R_E: AllRegions</t>
  </si>
  <si>
    <t>~UC_T</t>
  </si>
  <si>
    <t>UC_N</t>
  </si>
  <si>
    <t>Pset_SET</t>
  </si>
  <si>
    <t>Pset_PN</t>
  </si>
  <si>
    <t>Pset_PD</t>
  </si>
  <si>
    <t>Pset_CI</t>
  </si>
  <si>
    <t>Pset_CO</t>
  </si>
  <si>
    <t>Cset_Set</t>
  </si>
  <si>
    <t>Cset_CN</t>
  </si>
  <si>
    <t>Attribute</t>
  </si>
  <si>
    <t>Year</t>
  </si>
  <si>
    <t>Timeslice</t>
  </si>
  <si>
    <t>Allregions</t>
  </si>
  <si>
    <t>UC_RHSRTS~FX</t>
  </si>
  <si>
    <t>UC_RHSRTS~FX~0</t>
  </si>
  <si>
    <t>UC_Desc</t>
  </si>
  <si>
    <t>UC_VAR1_USE</t>
  </si>
  <si>
    <t>ELE_VAR_3RES</t>
  </si>
  <si>
    <t>UC_ACT</t>
  </si>
  <si>
    <t>DAYNITE</t>
  </si>
  <si>
    <t>Var RES Directly Useful electricity</t>
  </si>
  <si>
    <t>ELE_VAR_4IMP</t>
  </si>
  <si>
    <t>ELE_VAR_2EXC</t>
  </si>
  <si>
    <t>ELE_VAR_1USE</t>
  </si>
  <si>
    <t>UC_RHSRTS~LO</t>
  </si>
  <si>
    <t>UC_RHSRTS~LO~0</t>
  </si>
  <si>
    <t>UC_VARI_CurStorTr</t>
  </si>
  <si>
    <t>Var RES Curtailment Storage Transformation</t>
  </si>
  <si>
    <t>ELCSOLCUR</t>
  </si>
  <si>
    <t>UC_VAR3_RES</t>
  </si>
  <si>
    <t>*PV*,*CSP*</t>
  </si>
  <si>
    <t>ELCSOL</t>
  </si>
  <si>
    <t>ELC</t>
  </si>
  <si>
    <t>UC_FLO</t>
  </si>
  <si>
    <t>Var RES total production</t>
  </si>
  <si>
    <t>*ON*</t>
  </si>
  <si>
    <t>ELCWIN</t>
  </si>
  <si>
    <t>*OF*</t>
  </si>
  <si>
    <t>ELCWAV</t>
  </si>
  <si>
    <t>UC_VAR3_WIWA</t>
  </si>
  <si>
    <t>ELCHIG,ELCMED,ELCLOW</t>
  </si>
  <si>
    <t>Var RES total wind and wave</t>
  </si>
  <si>
    <t>ELE_VAR_3WIWA</t>
  </si>
  <si>
    <t>UC_VAR4_IMP</t>
  </si>
  <si>
    <t>IRE</t>
  </si>
  <si>
    <t>UC_IRE-I</t>
  </si>
  <si>
    <t>Variable IMPort of electricity</t>
  </si>
  <si>
    <t>UC_VAR5_DSM</t>
  </si>
  <si>
    <t>*CW*</t>
  </si>
  <si>
    <t>RSDELC,COMELC</t>
  </si>
  <si>
    <t>Var excess for Demand Side Management</t>
  </si>
  <si>
    <t>*SH*</t>
  </si>
  <si>
    <t>*SC*</t>
  </si>
  <si>
    <t>ELE_VAR_5DSM</t>
  </si>
  <si>
    <t xml:space="preserve">~UC_Sets: TS_E: </t>
  </si>
  <si>
    <t>Pset_Set</t>
  </si>
  <si>
    <t>Cset_SET</t>
  </si>
  <si>
    <t>TIMESLICE</t>
  </si>
  <si>
    <t>LimType</t>
  </si>
  <si>
    <t>UC_COMCON</t>
  </si>
  <si>
    <t>AllRegions</t>
  </si>
  <si>
    <t>UC_RHSRTS</t>
  </si>
  <si>
    <t>UC_RHSRTS~0</t>
  </si>
  <si>
    <t>UC_VARI_ELE_Cons_Cap</t>
  </si>
  <si>
    <t>ELE_CONS_CAP</t>
  </si>
  <si>
    <t>FX</t>
  </si>
  <si>
    <t>Make ACT of ELECONSCAP equal to real final electricity consumption.</t>
  </si>
  <si>
    <t>AGRELC,COMELC,INDELC,SUPELC,RSDELC,TRAELC</t>
  </si>
  <si>
    <t>SNK*,SNNK*,SELCH2*,HHTHELC001</t>
  </si>
  <si>
    <t>UC_CAP</t>
  </si>
  <si>
    <t>UC_VARI_CAP_SystemAdequacy</t>
  </si>
  <si>
    <t>ELE</t>
  </si>
  <si>
    <t>ELC*,-ELCSOL,-ELCWIN,-ELCHYD,-ELCWAV,-ELCTID</t>
  </si>
  <si>
    <t>LO</t>
  </si>
  <si>
    <t>System adequacy</t>
  </si>
  <si>
    <t>ENUCH2*</t>
  </si>
  <si>
    <t>EUHYDDAM*,EUHYDLAKE*</t>
  </si>
  <si>
    <t>EUCSP*101,EUCSP*401,EUCSP*501</t>
  </si>
  <si>
    <t>P*BAT*,P*EST*</t>
  </si>
  <si>
    <t>EUH2FCPEM</t>
  </si>
  <si>
    <t>UC_VARI_MINDISP</t>
  </si>
  <si>
    <t>Lower bound on ELC production from reliable sources</t>
  </si>
  <si>
    <t>*We don't consider the battery charging times at this stage</t>
  </si>
  <si>
    <t>NCAP_AFC(ACT,DAYNITE) = 6 / 24 / STG_EFF.</t>
  </si>
  <si>
    <t>TimeSlice</t>
  </si>
  <si>
    <t>Cset_CD</t>
  </si>
  <si>
    <t>NCAP_AFC</t>
  </si>
  <si>
    <t>ESTBATS101_4h</t>
  </si>
  <si>
    <t>NRG</t>
  </si>
  <si>
    <t>ESTBATS102_4h</t>
  </si>
  <si>
    <t>*</t>
  </si>
  <si>
    <t>ESTCAESS101_4h</t>
  </si>
  <si>
    <t>ESTCAESS102_4h</t>
  </si>
  <si>
    <t>ESTHYDPS101_4h</t>
  </si>
  <si>
    <t>ESTBATS*4h</t>
  </si>
  <si>
    <t>ESTCAESS*4h</t>
  </si>
  <si>
    <t>ESTHYDPS*4h</t>
  </si>
  <si>
    <t>TFM_INS</t>
  </si>
  <si>
    <t>ESTBATS101_2h</t>
  </si>
  <si>
    <t>ESTBATS102_2h</t>
  </si>
  <si>
    <t>ESTBATS103_2h</t>
  </si>
  <si>
    <t>ESTBATS*</t>
  </si>
  <si>
    <t>ESTCAESS*</t>
  </si>
  <si>
    <t>ESTHYDPS*</t>
  </si>
  <si>
    <t>ESTBATS101_10h</t>
  </si>
  <si>
    <t>ESTBATS102_10h</t>
  </si>
  <si>
    <t>ESTBATS103_10h</t>
  </si>
  <si>
    <t>ESTCAESS101_10h</t>
  </si>
  <si>
    <t>ESTCAESS102_10h</t>
  </si>
  <si>
    <t>ESTHYDPS101_10h</t>
  </si>
  <si>
    <t>ESTBATS101_24h</t>
  </si>
  <si>
    <t>ESTBATS102_24h</t>
  </si>
  <si>
    <t>ESTBATS103_24h</t>
  </si>
  <si>
    <t>ESTCAESS101_24h</t>
  </si>
  <si>
    <t>ESTCAESS102_24h</t>
  </si>
  <si>
    <t>ESTHYDPS101_24h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</si>
</sst>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1"/>
      <color indexed="8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" fillId="0" borderId="0"/>
    <xf numFmtId="0" fontId="25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0" applyFont="1" applyFill="1" applyAlignment="1"/>
    <xf numFmtId="0" fontId="3" fillId="0" borderId="0" xfId="49" applyFill="1"/>
    <xf numFmtId="2" fontId="3" fillId="0" borderId="0" xfId="49" applyNumberFormat="1" applyFill="1"/>
    <xf numFmtId="0" fontId="3" fillId="2" borderId="0" xfId="0" applyFont="1" applyFill="1" applyAlignment="1"/>
    <xf numFmtId="0" fontId="3" fillId="2" borderId="0" xfId="49" applyFill="1"/>
    <xf numFmtId="2" fontId="3" fillId="2" borderId="0" xfId="49" applyNumberFormat="1" applyFill="1"/>
    <xf numFmtId="0" fontId="4" fillId="5" borderId="0" xfId="0" applyFont="1" applyFill="1" applyAlignment="1">
      <alignment vertical="center"/>
    </xf>
    <xf numFmtId="0" fontId="0" fillId="6" borderId="0" xfId="0" applyFill="1"/>
    <xf numFmtId="2" fontId="3" fillId="6" borderId="0" xfId="49" applyNumberFormat="1" applyFill="1"/>
    <xf numFmtId="0" fontId="4" fillId="0" borderId="0" xfId="0" applyFont="1" applyAlignment="1">
      <alignment vertical="center"/>
    </xf>
    <xf numFmtId="0" fontId="5" fillId="0" borderId="0" xfId="0" applyFont="1" applyFill="1" applyBorder="1" applyAlignment="1"/>
    <xf numFmtId="0" fontId="5" fillId="7" borderId="0" xfId="0" applyFont="1" applyFill="1" applyBorder="1" applyAlignment="1"/>
    <xf numFmtId="0" fontId="0" fillId="7" borderId="0" xfId="0" applyFill="1"/>
    <xf numFmtId="0" fontId="5" fillId="8" borderId="0" xfId="0" applyFont="1" applyFill="1" applyBorder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SubRES_TMPL\SubRES_14_TECHS_STO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personal\xiao_li8_mcgill_ca\Documents\Desktop\CAN_TIMES_v2%20-%20Copy%20-%20Copy\SubRES_TMPL\SubRES_14_TECHS_STOR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EVCONS"/>
      <sheetName val="NOUSEELC_BulkEES_4h (2)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BY-CAES"/>
      <sheetName val="ELC_BulkEES"/>
      <sheetName val="ELC_BulkEES_10h"/>
      <sheetName val="ELC_BulkEES_24h"/>
      <sheetName val="RSD_Batteries"/>
      <sheetName val="COM_Batteries"/>
      <sheetName val="ELC_HEAT"/>
      <sheetName val="ELC_COOL!!"/>
      <sheetName val="ELC_EVCONS"/>
      <sheetName val="RES"/>
      <sheetName val="NOINPUT-Input_DATA"/>
    </sheetNames>
    <sheetDataSet>
      <sheetData sheetId="0" refreshError="1">
        <row r="6">
          <cell r="H6">
            <v>0.52</v>
          </cell>
          <cell r="I6">
            <v>0.52</v>
          </cell>
        </row>
        <row r="8">
          <cell r="H8">
            <v>0.52</v>
          </cell>
          <cell r="I8">
            <v>0.52</v>
          </cell>
        </row>
        <row r="10">
          <cell r="H10">
            <v>0.8</v>
          </cell>
          <cell r="I10">
            <v>0.8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3"/>
  <sheetViews>
    <sheetView tabSelected="1" zoomScale="69" zoomScaleNormal="69" topLeftCell="D1" workbookViewId="0">
      <selection activeCell="E24" sqref="E24"/>
    </sheetView>
  </sheetViews>
  <sheetFormatPr defaultColWidth="8.72727272727273" defaultRowHeight="14.5"/>
  <cols>
    <col min="4" max="4" width="79.8181818181818" customWidth="1"/>
    <col min="9" max="9" width="23.8181818181818" customWidth="1"/>
  </cols>
  <sheetData>
    <row r="1" spans="1:34">
      <c r="A1" s="17"/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spans="1:3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1:3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spans="1:34">
      <c r="A8" s="17"/>
      <c r="B8" s="17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2:18">
      <c r="B9" s="17"/>
      <c r="C9" s="17"/>
      <c r="D9" s="17"/>
      <c r="E9" s="17"/>
      <c r="F9" s="17"/>
      <c r="G9" s="17"/>
      <c r="H9" s="17"/>
      <c r="I9" s="17"/>
      <c r="J9" s="17"/>
      <c r="K9" s="17"/>
      <c r="L9" s="17" t="s">
        <v>2</v>
      </c>
      <c r="M9" s="17"/>
      <c r="N9" s="17"/>
      <c r="O9" s="17"/>
      <c r="P9" s="17"/>
      <c r="Q9" s="17"/>
      <c r="R9" s="17"/>
    </row>
    <row r="10" spans="2:18">
      <c r="B10" s="17" t="s">
        <v>3</v>
      </c>
      <c r="C10" s="17" t="s">
        <v>4</v>
      </c>
      <c r="D10" s="17" t="s">
        <v>5</v>
      </c>
      <c r="E10" s="17" t="s">
        <v>6</v>
      </c>
      <c r="F10" s="17" t="s">
        <v>7</v>
      </c>
      <c r="G10" s="17" t="s">
        <v>8</v>
      </c>
      <c r="H10" s="17" t="s">
        <v>9</v>
      </c>
      <c r="I10" s="17" t="s">
        <v>10</v>
      </c>
      <c r="J10" s="17" t="s">
        <v>11</v>
      </c>
      <c r="K10" s="17" t="s">
        <v>12</v>
      </c>
      <c r="L10" s="17" t="s">
        <v>13</v>
      </c>
      <c r="M10" s="17" t="s">
        <v>14</v>
      </c>
      <c r="N10" s="17" t="s">
        <v>15</v>
      </c>
      <c r="O10" s="17" t="s">
        <v>16</v>
      </c>
      <c r="P10" s="17" t="s">
        <v>17</v>
      </c>
      <c r="Q10" s="17"/>
      <c r="R10" s="17"/>
    </row>
    <row r="11" spans="2:18">
      <c r="B11" s="17" t="s">
        <v>18</v>
      </c>
      <c r="C11" s="17"/>
      <c r="D11" s="17" t="s">
        <v>19</v>
      </c>
      <c r="E11" s="17"/>
      <c r="F11" s="17"/>
      <c r="G11" s="17"/>
      <c r="H11" s="17"/>
      <c r="I11" s="17"/>
      <c r="J11" s="17" t="s">
        <v>20</v>
      </c>
      <c r="K11" s="17">
        <v>2020</v>
      </c>
      <c r="L11" s="17" t="s">
        <v>21</v>
      </c>
      <c r="M11" s="17">
        <v>-1</v>
      </c>
      <c r="N11" s="17">
        <v>0</v>
      </c>
      <c r="O11" s="17">
        <v>15</v>
      </c>
      <c r="P11" s="17" t="s">
        <v>22</v>
      </c>
      <c r="Q11" s="17"/>
      <c r="R11" s="17"/>
    </row>
    <row r="12" spans="2:18">
      <c r="B12" s="17"/>
      <c r="C12" s="17"/>
      <c r="D12" s="17" t="s">
        <v>23</v>
      </c>
      <c r="E12" s="17"/>
      <c r="F12" s="17"/>
      <c r="G12" s="17"/>
      <c r="H12" s="17"/>
      <c r="I12" s="17"/>
      <c r="J12" s="17" t="s">
        <v>20</v>
      </c>
      <c r="K12" s="17">
        <v>2020</v>
      </c>
      <c r="L12" s="17" t="s">
        <v>21</v>
      </c>
      <c r="M12" s="17">
        <v>-1</v>
      </c>
      <c r="N12" s="17"/>
      <c r="O12" s="17"/>
      <c r="P12" s="17"/>
      <c r="Q12" s="17"/>
      <c r="R12" s="17"/>
    </row>
    <row r="13" spans="2:18">
      <c r="B13" s="17"/>
      <c r="C13" s="17"/>
      <c r="D13" s="17" t="s">
        <v>24</v>
      </c>
      <c r="E13" s="17"/>
      <c r="F13" s="17"/>
      <c r="G13" s="17"/>
      <c r="H13" s="17"/>
      <c r="I13" s="17"/>
      <c r="J13" s="17" t="s">
        <v>20</v>
      </c>
      <c r="K13" s="17">
        <v>2020</v>
      </c>
      <c r="L13" s="17" t="s">
        <v>21</v>
      </c>
      <c r="M13" s="17">
        <v>1</v>
      </c>
      <c r="N13" s="17"/>
      <c r="O13" s="17"/>
      <c r="P13" s="17"/>
      <c r="Q13" s="17"/>
      <c r="R13" s="17"/>
    </row>
    <row r="14" spans="2:18">
      <c r="B14" s="17"/>
      <c r="C14" s="17"/>
      <c r="D14" s="17" t="s">
        <v>25</v>
      </c>
      <c r="E14" s="17"/>
      <c r="F14" s="17"/>
      <c r="G14" s="17"/>
      <c r="H14" s="17"/>
      <c r="I14" s="17"/>
      <c r="J14" s="17" t="s">
        <v>20</v>
      </c>
      <c r="K14" s="17">
        <v>2020</v>
      </c>
      <c r="L14" s="17" t="s">
        <v>21</v>
      </c>
      <c r="M14" s="17">
        <v>1</v>
      </c>
      <c r="N14" s="17"/>
      <c r="O14" s="17"/>
      <c r="P14" s="17"/>
      <c r="Q14" s="17"/>
      <c r="R14" s="17"/>
    </row>
    <row r="17" spans="2:20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 t="s">
        <v>2</v>
      </c>
      <c r="M17" s="17"/>
      <c r="N17" s="17"/>
      <c r="O17" s="17"/>
      <c r="P17" s="17"/>
      <c r="Q17" s="17"/>
      <c r="R17" s="17"/>
      <c r="S17" s="17"/>
      <c r="T17" s="17"/>
    </row>
    <row r="18" spans="2:20">
      <c r="B18" s="17" t="s">
        <v>3</v>
      </c>
      <c r="C18" s="17" t="s">
        <v>4</v>
      </c>
      <c r="D18" s="17" t="s">
        <v>5</v>
      </c>
      <c r="E18" s="17" t="s">
        <v>6</v>
      </c>
      <c r="F18" s="17" t="s">
        <v>7</v>
      </c>
      <c r="G18" s="17" t="s">
        <v>8</v>
      </c>
      <c r="H18" s="17" t="s">
        <v>9</v>
      </c>
      <c r="I18" s="17" t="s">
        <v>10</v>
      </c>
      <c r="J18" s="17" t="s">
        <v>11</v>
      </c>
      <c r="K18" s="17" t="s">
        <v>12</v>
      </c>
      <c r="L18" s="17" t="s">
        <v>13</v>
      </c>
      <c r="M18" s="17" t="s">
        <v>14</v>
      </c>
      <c r="N18" s="17" t="s">
        <v>26</v>
      </c>
      <c r="O18" s="17" t="s">
        <v>27</v>
      </c>
      <c r="P18" s="17" t="s">
        <v>17</v>
      </c>
      <c r="Q18" s="17"/>
      <c r="R18" s="17"/>
      <c r="S18" s="17"/>
      <c r="T18" s="17"/>
    </row>
    <row r="19" spans="2:20">
      <c r="B19" s="17" t="s">
        <v>28</v>
      </c>
      <c r="C19" s="17"/>
      <c r="D19" s="17" t="s">
        <v>24</v>
      </c>
      <c r="E19" s="17"/>
      <c r="F19" s="17"/>
      <c r="G19" s="17"/>
      <c r="H19" s="17"/>
      <c r="I19" s="17"/>
      <c r="J19" s="17" t="s">
        <v>20</v>
      </c>
      <c r="K19" s="17">
        <v>2020</v>
      </c>
      <c r="L19" s="17" t="s">
        <v>21</v>
      </c>
      <c r="M19" s="17">
        <v>-1</v>
      </c>
      <c r="N19" s="17">
        <v>0</v>
      </c>
      <c r="O19" s="17">
        <v>15</v>
      </c>
      <c r="P19" s="17" t="s">
        <v>29</v>
      </c>
      <c r="Q19" s="17"/>
      <c r="R19" s="17"/>
      <c r="S19" s="17"/>
      <c r="T19" s="17"/>
    </row>
    <row r="20" spans="2:20">
      <c r="B20" s="17"/>
      <c r="C20" s="17"/>
      <c r="D20" s="17" t="s">
        <v>30</v>
      </c>
      <c r="E20" s="17"/>
      <c r="F20" s="17"/>
      <c r="G20" s="17"/>
      <c r="H20" s="17"/>
      <c r="I20" s="17"/>
      <c r="J20" s="17" t="s">
        <v>20</v>
      </c>
      <c r="K20" s="17">
        <v>2020</v>
      </c>
      <c r="L20" s="17" t="s">
        <v>21</v>
      </c>
      <c r="M20" s="17">
        <v>1</v>
      </c>
      <c r="N20" s="17"/>
      <c r="O20" s="17"/>
      <c r="P20" s="17"/>
      <c r="Q20" s="17"/>
      <c r="R20" s="17"/>
      <c r="S20" s="17"/>
      <c r="T20" s="17"/>
    </row>
    <row r="21" spans="2:20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4" spans="2:18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2:18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2:18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 t="s">
        <v>2</v>
      </c>
      <c r="M26" s="20"/>
      <c r="N26" s="20"/>
      <c r="O26" s="20"/>
      <c r="P26" s="20"/>
      <c r="Q26" s="20"/>
      <c r="R26" s="20"/>
    </row>
    <row r="27" spans="2:18">
      <c r="B27" s="20" t="s">
        <v>3</v>
      </c>
      <c r="C27" s="20" t="s">
        <v>4</v>
      </c>
      <c r="D27" s="20" t="s">
        <v>5</v>
      </c>
      <c r="E27" s="20" t="s">
        <v>6</v>
      </c>
      <c r="F27" s="20" t="s">
        <v>7</v>
      </c>
      <c r="G27" s="20" t="s">
        <v>8</v>
      </c>
      <c r="H27" s="20" t="s">
        <v>9</v>
      </c>
      <c r="I27" s="20" t="s">
        <v>10</v>
      </c>
      <c r="J27" s="20" t="s">
        <v>11</v>
      </c>
      <c r="K27" s="20" t="s">
        <v>12</v>
      </c>
      <c r="L27" s="20" t="s">
        <v>13</v>
      </c>
      <c r="M27" s="20" t="s">
        <v>14</v>
      </c>
      <c r="N27" s="20" t="s">
        <v>15</v>
      </c>
      <c r="O27" s="20" t="s">
        <v>16</v>
      </c>
      <c r="P27" s="20" t="s">
        <v>17</v>
      </c>
      <c r="Q27" s="20"/>
      <c r="R27" s="20"/>
    </row>
    <row r="28" spans="2:18">
      <c r="B28" s="20" t="s">
        <v>31</v>
      </c>
      <c r="C28" s="20"/>
      <c r="D28" s="20" t="s">
        <v>32</v>
      </c>
      <c r="E28" s="20"/>
      <c r="F28" s="20" t="s">
        <v>33</v>
      </c>
      <c r="G28" s="20" t="s">
        <v>34</v>
      </c>
      <c r="H28" s="20"/>
      <c r="I28" s="20" t="s">
        <v>34</v>
      </c>
      <c r="J28" s="20" t="s">
        <v>35</v>
      </c>
      <c r="K28" s="20">
        <v>2020</v>
      </c>
      <c r="L28" s="20" t="s">
        <v>21</v>
      </c>
      <c r="M28" s="20">
        <v>-1</v>
      </c>
      <c r="N28" s="20">
        <v>0</v>
      </c>
      <c r="O28" s="20">
        <v>15</v>
      </c>
      <c r="P28" s="20" t="s">
        <v>36</v>
      </c>
      <c r="Q28" s="20"/>
      <c r="R28" s="20"/>
    </row>
    <row r="29" spans="2:18">
      <c r="B29" s="20"/>
      <c r="C29" s="20"/>
      <c r="D29" s="20" t="s">
        <v>37</v>
      </c>
      <c r="E29" s="20"/>
      <c r="F29" s="20" t="s">
        <v>38</v>
      </c>
      <c r="G29" s="20" t="s">
        <v>34</v>
      </c>
      <c r="H29" s="20"/>
      <c r="I29" s="20" t="s">
        <v>34</v>
      </c>
      <c r="J29" s="20" t="s">
        <v>35</v>
      </c>
      <c r="K29" s="20">
        <v>2020</v>
      </c>
      <c r="L29" s="20" t="s">
        <v>21</v>
      </c>
      <c r="M29" s="20">
        <v>-1</v>
      </c>
      <c r="N29" s="20"/>
      <c r="O29" s="20"/>
      <c r="P29" s="20"/>
      <c r="Q29" s="20"/>
      <c r="R29" s="20"/>
    </row>
    <row r="30" spans="2:18">
      <c r="B30" s="20"/>
      <c r="C30" s="20"/>
      <c r="D30" s="20" t="s">
        <v>39</v>
      </c>
      <c r="E30" s="20"/>
      <c r="F30" s="20" t="s">
        <v>38</v>
      </c>
      <c r="G30" s="20" t="s">
        <v>34</v>
      </c>
      <c r="H30" s="20"/>
      <c r="I30" s="20" t="s">
        <v>34</v>
      </c>
      <c r="J30" s="20" t="s">
        <v>35</v>
      </c>
      <c r="K30" s="20">
        <v>2020</v>
      </c>
      <c r="L30" s="20" t="s">
        <v>21</v>
      </c>
      <c r="M30" s="20">
        <v>-1</v>
      </c>
      <c r="N30" s="20"/>
      <c r="O30" s="20"/>
      <c r="P30" s="20"/>
      <c r="Q30" s="20"/>
      <c r="R30" s="20"/>
    </row>
    <row r="31" spans="2:18">
      <c r="B31" s="20"/>
      <c r="C31" s="20"/>
      <c r="D31" s="20"/>
      <c r="E31" s="20"/>
      <c r="F31" s="20" t="s">
        <v>40</v>
      </c>
      <c r="G31" s="20" t="s">
        <v>34</v>
      </c>
      <c r="H31" s="20"/>
      <c r="I31" s="20" t="s">
        <v>34</v>
      </c>
      <c r="J31" s="20" t="s">
        <v>35</v>
      </c>
      <c r="K31" s="20">
        <v>2020</v>
      </c>
      <c r="L31" s="20" t="s">
        <v>21</v>
      </c>
      <c r="M31" s="20">
        <v>-1</v>
      </c>
      <c r="N31" s="20"/>
      <c r="O31" s="20"/>
      <c r="P31" s="20"/>
      <c r="Q31" s="20"/>
      <c r="R31" s="20"/>
    </row>
    <row r="32" spans="2:18">
      <c r="B32" s="20"/>
      <c r="C32" s="20"/>
      <c r="D32" s="20" t="s">
        <v>19</v>
      </c>
      <c r="E32" s="20"/>
      <c r="F32" s="20"/>
      <c r="G32" s="20"/>
      <c r="H32" s="20"/>
      <c r="I32" s="20"/>
      <c r="J32" s="20" t="s">
        <v>20</v>
      </c>
      <c r="K32" s="20">
        <v>2020</v>
      </c>
      <c r="L32" s="20" t="s">
        <v>21</v>
      </c>
      <c r="M32" s="20">
        <v>1</v>
      </c>
      <c r="N32" s="20"/>
      <c r="O32" s="20"/>
      <c r="P32" s="20"/>
      <c r="Q32" s="20"/>
      <c r="R32" s="20"/>
    </row>
    <row r="33" spans="2:18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34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>
      <c r="A35" s="19"/>
      <c r="B35" s="18" t="s">
        <v>3</v>
      </c>
      <c r="C35" s="18" t="s">
        <v>4</v>
      </c>
      <c r="D35" s="18" t="s">
        <v>5</v>
      </c>
      <c r="E35" s="18" t="s">
        <v>6</v>
      </c>
      <c r="F35" s="18" t="s">
        <v>7</v>
      </c>
      <c r="G35" s="18" t="s">
        <v>8</v>
      </c>
      <c r="H35" s="18" t="s">
        <v>9</v>
      </c>
      <c r="I35" s="18" t="s">
        <v>10</v>
      </c>
      <c r="J35" s="18" t="s">
        <v>11</v>
      </c>
      <c r="K35" s="18" t="s">
        <v>12</v>
      </c>
      <c r="L35" s="18" t="s">
        <v>13</v>
      </c>
      <c r="M35" s="18" t="s">
        <v>14</v>
      </c>
      <c r="N35" s="18" t="s">
        <v>15</v>
      </c>
      <c r="O35" s="18" t="s">
        <v>16</v>
      </c>
      <c r="P35" s="18" t="s">
        <v>17</v>
      </c>
      <c r="Q35" s="18"/>
      <c r="R35" s="18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>
      <c r="A36" s="19"/>
      <c r="B36" s="18" t="s">
        <v>41</v>
      </c>
      <c r="C36" s="18"/>
      <c r="D36" s="18" t="s">
        <v>37</v>
      </c>
      <c r="E36" s="18"/>
      <c r="F36" s="18" t="s">
        <v>38</v>
      </c>
      <c r="G36" s="18" t="s">
        <v>42</v>
      </c>
      <c r="H36" s="18"/>
      <c r="I36" s="18" t="s">
        <v>42</v>
      </c>
      <c r="J36" s="18" t="s">
        <v>35</v>
      </c>
      <c r="K36" s="18">
        <v>2020</v>
      </c>
      <c r="L36" s="18" t="s">
        <v>21</v>
      </c>
      <c r="M36" s="18">
        <v>-1</v>
      </c>
      <c r="N36" s="18">
        <v>0</v>
      </c>
      <c r="O36" s="18">
        <v>15</v>
      </c>
      <c r="P36" s="18" t="s">
        <v>43</v>
      </c>
      <c r="Q36" s="18"/>
      <c r="R36" s="18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>
      <c r="A37" s="19"/>
      <c r="B37" s="18"/>
      <c r="C37" s="18"/>
      <c r="D37" s="18" t="s">
        <v>39</v>
      </c>
      <c r="E37" s="18"/>
      <c r="F37" s="18" t="s">
        <v>38</v>
      </c>
      <c r="G37" s="18" t="s">
        <v>42</v>
      </c>
      <c r="H37" s="18"/>
      <c r="I37" s="18" t="s">
        <v>42</v>
      </c>
      <c r="J37" s="18" t="s">
        <v>35</v>
      </c>
      <c r="K37" s="18">
        <v>2020</v>
      </c>
      <c r="L37" s="18" t="s">
        <v>21</v>
      </c>
      <c r="M37" s="18">
        <v>-1</v>
      </c>
      <c r="N37" s="18"/>
      <c r="O37" s="18"/>
      <c r="P37" s="18"/>
      <c r="Q37" s="18"/>
      <c r="R37" s="18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>
      <c r="A38" s="19"/>
      <c r="B38" s="18"/>
      <c r="C38" s="18"/>
      <c r="D38" s="18"/>
      <c r="E38" s="18"/>
      <c r="F38" s="18" t="s">
        <v>40</v>
      </c>
      <c r="G38" s="18" t="s">
        <v>42</v>
      </c>
      <c r="H38" s="18"/>
      <c r="I38" s="18" t="s">
        <v>42</v>
      </c>
      <c r="J38" s="18" t="s">
        <v>35</v>
      </c>
      <c r="K38" s="18">
        <v>2020</v>
      </c>
      <c r="L38" s="18" t="s">
        <v>21</v>
      </c>
      <c r="M38" s="18">
        <v>-1</v>
      </c>
      <c r="N38" s="18"/>
      <c r="O38" s="18"/>
      <c r="P38" s="18"/>
      <c r="Q38" s="18"/>
      <c r="R38" s="18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>
      <c r="A39" s="19"/>
      <c r="B39" s="18"/>
      <c r="C39" s="18"/>
      <c r="D39" s="18" t="s">
        <v>44</v>
      </c>
      <c r="E39" s="18"/>
      <c r="F39" s="18"/>
      <c r="G39" s="18"/>
      <c r="H39" s="18"/>
      <c r="I39" s="18"/>
      <c r="J39" s="18" t="s">
        <v>20</v>
      </c>
      <c r="K39" s="18">
        <v>2020</v>
      </c>
      <c r="L39" s="18" t="s">
        <v>21</v>
      </c>
      <c r="M39" s="18">
        <v>1</v>
      </c>
      <c r="N39" s="18"/>
      <c r="O39" s="18"/>
      <c r="P39" s="18"/>
      <c r="Q39" s="18"/>
      <c r="R39" s="18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2:18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2:18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 t="s">
        <v>2</v>
      </c>
      <c r="M41" s="17"/>
      <c r="N41" s="17"/>
      <c r="O41" s="17"/>
      <c r="P41" s="17"/>
      <c r="Q41" s="17"/>
      <c r="R41" s="17"/>
    </row>
    <row r="42" spans="2:18">
      <c r="B42" s="17" t="s">
        <v>3</v>
      </c>
      <c r="C42" s="17" t="s">
        <v>4</v>
      </c>
      <c r="D42" s="17" t="s">
        <v>5</v>
      </c>
      <c r="E42" s="17" t="s">
        <v>6</v>
      </c>
      <c r="F42" s="17" t="s">
        <v>7</v>
      </c>
      <c r="G42" s="17" t="s">
        <v>8</v>
      </c>
      <c r="H42" s="17" t="s">
        <v>9</v>
      </c>
      <c r="I42" s="17" t="s">
        <v>10</v>
      </c>
      <c r="J42" s="17" t="s">
        <v>11</v>
      </c>
      <c r="K42" s="17" t="s">
        <v>12</v>
      </c>
      <c r="L42" s="17" t="s">
        <v>13</v>
      </c>
      <c r="M42" s="17" t="s">
        <v>14</v>
      </c>
      <c r="N42" s="17" t="s">
        <v>15</v>
      </c>
      <c r="O42" s="17" t="s">
        <v>16</v>
      </c>
      <c r="P42" s="17" t="s">
        <v>17</v>
      </c>
      <c r="Q42" s="17"/>
      <c r="R42" s="17"/>
    </row>
    <row r="43" spans="2:18">
      <c r="B43" s="17" t="s">
        <v>45</v>
      </c>
      <c r="C43" s="17" t="s">
        <v>46</v>
      </c>
      <c r="D43" s="17"/>
      <c r="E43" s="17"/>
      <c r="F43" s="17"/>
      <c r="G43" s="17"/>
      <c r="H43" s="17"/>
      <c r="I43" s="17" t="s">
        <v>34</v>
      </c>
      <c r="J43" s="17" t="s">
        <v>47</v>
      </c>
      <c r="K43" s="17">
        <v>2020</v>
      </c>
      <c r="L43" s="17" t="s">
        <v>21</v>
      </c>
      <c r="M43" s="17">
        <v>-1</v>
      </c>
      <c r="N43" s="17">
        <v>0</v>
      </c>
      <c r="O43" s="17">
        <v>15</v>
      </c>
      <c r="P43" s="17" t="s">
        <v>48</v>
      </c>
      <c r="Q43" s="17"/>
      <c r="R43" s="17"/>
    </row>
    <row r="44" spans="2:18">
      <c r="B44" s="17"/>
      <c r="C44" s="17"/>
      <c r="D44" s="17" t="s">
        <v>23</v>
      </c>
      <c r="E44" s="17"/>
      <c r="F44" s="17"/>
      <c r="G44" s="17"/>
      <c r="H44" s="17"/>
      <c r="I44" s="17"/>
      <c r="J44" s="17" t="s">
        <v>20</v>
      </c>
      <c r="K44" s="17">
        <v>2020</v>
      </c>
      <c r="L44" s="17" t="s">
        <v>21</v>
      </c>
      <c r="M44" s="17">
        <v>1</v>
      </c>
      <c r="N44" s="17"/>
      <c r="O44" s="17"/>
      <c r="P44" s="17"/>
      <c r="Q44" s="17"/>
      <c r="R44" s="17"/>
    </row>
    <row r="45" spans="2:18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2:18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34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>
      <c r="A48" s="19"/>
      <c r="B48" s="18" t="s">
        <v>3</v>
      </c>
      <c r="C48" s="18" t="s">
        <v>4</v>
      </c>
      <c r="D48" s="18" t="s">
        <v>5</v>
      </c>
      <c r="E48" s="18" t="s">
        <v>6</v>
      </c>
      <c r="F48" s="18" t="s">
        <v>7</v>
      </c>
      <c r="G48" s="18" t="s">
        <v>8</v>
      </c>
      <c r="H48" s="18" t="s">
        <v>9</v>
      </c>
      <c r="I48" s="18" t="s">
        <v>10</v>
      </c>
      <c r="J48" s="18" t="s">
        <v>11</v>
      </c>
      <c r="K48" s="18" t="s">
        <v>12</v>
      </c>
      <c r="L48" s="18" t="s">
        <v>13</v>
      </c>
      <c r="M48" s="18" t="s">
        <v>14</v>
      </c>
      <c r="N48" s="18" t="s">
        <v>15</v>
      </c>
      <c r="O48" s="18" t="s">
        <v>16</v>
      </c>
      <c r="P48" s="18" t="s">
        <v>17</v>
      </c>
      <c r="Q48" s="18"/>
      <c r="R48" s="18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>
      <c r="A49" s="19"/>
      <c r="B49" s="18" t="s">
        <v>49</v>
      </c>
      <c r="C49" s="18"/>
      <c r="D49" s="18" t="s">
        <v>50</v>
      </c>
      <c r="E49" s="18"/>
      <c r="F49" s="18" t="s">
        <v>51</v>
      </c>
      <c r="G49" s="18"/>
      <c r="H49" s="18"/>
      <c r="I49" s="18" t="s">
        <v>51</v>
      </c>
      <c r="J49" s="18" t="s">
        <v>35</v>
      </c>
      <c r="K49" s="18">
        <v>2020</v>
      </c>
      <c r="L49" s="18" t="s">
        <v>21</v>
      </c>
      <c r="M49" s="18">
        <v>0.25</v>
      </c>
      <c r="N49" s="18">
        <v>0</v>
      </c>
      <c r="O49" s="18">
        <v>15</v>
      </c>
      <c r="P49" s="18" t="s">
        <v>52</v>
      </c>
      <c r="Q49" s="18"/>
      <c r="R49" s="18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 spans="1:34">
      <c r="A50" s="19"/>
      <c r="B50" s="18"/>
      <c r="C50" s="18"/>
      <c r="D50" s="18" t="s">
        <v>53</v>
      </c>
      <c r="E50" s="18"/>
      <c r="F50" s="18" t="s">
        <v>51</v>
      </c>
      <c r="G50" s="18"/>
      <c r="H50" s="18"/>
      <c r="I50" s="18" t="s">
        <v>51</v>
      </c>
      <c r="J50" s="18" t="s">
        <v>35</v>
      </c>
      <c r="K50" s="18">
        <v>2020</v>
      </c>
      <c r="L50" s="18" t="s">
        <v>21</v>
      </c>
      <c r="M50" s="18">
        <v>0.15</v>
      </c>
      <c r="N50" s="18"/>
      <c r="O50" s="18"/>
      <c r="P50" s="18"/>
      <c r="Q50" s="18"/>
      <c r="R50" s="18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>
      <c r="A51" s="19"/>
      <c r="B51" s="18"/>
      <c r="C51" s="18"/>
      <c r="D51" s="18" t="s">
        <v>54</v>
      </c>
      <c r="E51" s="18"/>
      <c r="F51" s="18" t="s">
        <v>51</v>
      </c>
      <c r="G51" s="18"/>
      <c r="H51" s="18"/>
      <c r="I51" s="18" t="s">
        <v>51</v>
      </c>
      <c r="J51" s="18" t="s">
        <v>35</v>
      </c>
      <c r="K51" s="18">
        <v>2020</v>
      </c>
      <c r="L51" s="18" t="s">
        <v>21</v>
      </c>
      <c r="M51" s="18">
        <v>0.1</v>
      </c>
      <c r="N51" s="18"/>
      <c r="O51" s="18"/>
      <c r="P51" s="18"/>
      <c r="Q51" s="18"/>
      <c r="R51" s="18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>
      <c r="A52" s="19"/>
      <c r="B52" s="18"/>
      <c r="C52" s="18"/>
      <c r="D52" s="18" t="s">
        <v>55</v>
      </c>
      <c r="E52" s="18"/>
      <c r="F52" s="18"/>
      <c r="G52" s="18"/>
      <c r="H52" s="18"/>
      <c r="I52" s="18"/>
      <c r="J52" s="18" t="s">
        <v>20</v>
      </c>
      <c r="K52" s="18">
        <v>2020</v>
      </c>
      <c r="L52" s="18" t="s">
        <v>21</v>
      </c>
      <c r="M52" s="18">
        <v>-1</v>
      </c>
      <c r="N52" s="18"/>
      <c r="O52" s="18"/>
      <c r="P52" s="18"/>
      <c r="Q52" s="18"/>
      <c r="R52" s="18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2:18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</sheetData>
  <conditionalFormatting sqref="A1">
    <cfRule type="dataBar" priority="4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{599cd030-6254-4439-9849-ee6ec6659127}</x14:id>
        </ext>
      </extLst>
    </cfRule>
  </conditionalFormatting>
  <conditionalFormatting sqref="A2">
    <cfRule type="dataBar" priority="3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{41e2ec44-2ba6-43a0-9f00-4b30bec3a3e3}</x14:id>
        </ext>
      </extLst>
    </cfRule>
  </conditionalFormatting>
  <conditionalFormatting sqref="A8">
    <cfRule type="dataBar" priority="1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{4a291f2b-29ed-4096-8761-e875b9fff5f4}</x14:id>
        </ext>
      </extLst>
    </cfRule>
  </conditionalFormatting>
  <conditionalFormatting sqref="A3:A5">
    <cfRule type="dataBar" priority="5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{42517787-23c0-4c2c-9dec-b4d04aa7b69e}</x14:id>
        </ext>
      </extLst>
    </cfRule>
  </conditionalFormatting>
  <conditionalFormatting sqref="A6:A7">
    <cfRule type="dataBar" priority="2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{48db9146-6889-435c-82a2-dcad86d0c6d1}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9cd030-6254-4439-9849-ee6ec6659127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A1</xm:sqref>
        </x14:conditionalFormatting>
        <x14:conditionalFormatting xmlns:xm="http://schemas.microsoft.com/office/excel/2006/main">
          <x14:cfRule type="dataBar" id="{41e2ec44-2ba6-43a0-9f00-4b30bec3a3e3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A2</xm:sqref>
        </x14:conditionalFormatting>
        <x14:conditionalFormatting xmlns:xm="http://schemas.microsoft.com/office/excel/2006/main">
          <x14:cfRule type="dataBar" id="{4a291f2b-29ed-4096-8761-e875b9fff5f4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A8</xm:sqref>
        </x14:conditionalFormatting>
        <x14:conditionalFormatting xmlns:xm="http://schemas.microsoft.com/office/excel/2006/main">
          <x14:cfRule type="dataBar" id="{42517787-23c0-4c2c-9dec-b4d04aa7b69e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A3:A5</xm:sqref>
        </x14:conditionalFormatting>
        <x14:conditionalFormatting xmlns:xm="http://schemas.microsoft.com/office/excel/2006/main">
          <x14:cfRule type="dataBar" id="{48db9146-6889-435c-82a2-dcad86d0c6d1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A6:A7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M35"/>
  <sheetViews>
    <sheetView zoomScale="52" zoomScaleNormal="52" workbookViewId="0">
      <selection activeCell="E12" sqref="E12"/>
    </sheetView>
  </sheetViews>
  <sheetFormatPr defaultColWidth="8.72727272727273" defaultRowHeight="14.5"/>
  <cols>
    <col min="1" max="1" width="15.7090909090909" style="17" customWidth="1"/>
    <col min="2" max="2" width="22.7090909090909" style="17"/>
    <col min="3" max="3" width="28.2818181818182" style="17" customWidth="1"/>
    <col min="4" max="4" width="26.1363636363636" style="17" customWidth="1"/>
    <col min="5" max="5" width="39.1363636363636" style="17" customWidth="1"/>
    <col min="6" max="6" width="47.5727272727273" style="17" customWidth="1"/>
    <col min="7" max="9" width="8.72727272727273" style="17"/>
    <col min="10" max="10" width="45.8181818181818" style="17" customWidth="1"/>
    <col min="11" max="16" width="8.72727272727273" style="17"/>
    <col min="17" max="17" width="13.4272727272727" style="17" customWidth="1"/>
    <col min="18" max="27" width="8.72727272727273" style="17"/>
  </cols>
  <sheetData>
    <row r="2" spans="3:3">
      <c r="C2" s="17" t="s">
        <v>1</v>
      </c>
    </row>
    <row r="3" spans="3:3">
      <c r="C3" s="17" t="s">
        <v>56</v>
      </c>
    </row>
    <row r="4" spans="14:14">
      <c r="N4" s="17" t="s">
        <v>2</v>
      </c>
    </row>
    <row r="5" spans="3:21">
      <c r="C5" s="17" t="s">
        <v>3</v>
      </c>
      <c r="D5" s="17" t="s">
        <v>57</v>
      </c>
      <c r="E5" s="17" t="s">
        <v>5</v>
      </c>
      <c r="F5" s="17" t="s">
        <v>7</v>
      </c>
      <c r="G5" s="17" t="s">
        <v>6</v>
      </c>
      <c r="H5" s="17" t="s">
        <v>8</v>
      </c>
      <c r="I5" s="17" t="s">
        <v>58</v>
      </c>
      <c r="J5" s="17" t="s">
        <v>10</v>
      </c>
      <c r="K5" s="17" t="s">
        <v>11</v>
      </c>
      <c r="L5" s="17" t="s">
        <v>12</v>
      </c>
      <c r="M5" s="17" t="s">
        <v>59</v>
      </c>
      <c r="N5" s="17" t="s">
        <v>60</v>
      </c>
      <c r="O5" s="17" t="s">
        <v>20</v>
      </c>
      <c r="P5" s="17" t="s">
        <v>35</v>
      </c>
      <c r="Q5" s="17" t="s">
        <v>61</v>
      </c>
      <c r="R5" s="17" t="s">
        <v>62</v>
      </c>
      <c r="S5" s="17" t="s">
        <v>63</v>
      </c>
      <c r="T5" s="17" t="s">
        <v>64</v>
      </c>
      <c r="U5" s="17" t="s">
        <v>17</v>
      </c>
    </row>
    <row r="6" spans="3:21">
      <c r="C6" s="17" t="s">
        <v>65</v>
      </c>
      <c r="E6" s="17" t="s">
        <v>66</v>
      </c>
      <c r="L6" s="17">
        <v>2020</v>
      </c>
      <c r="M6" s="17" t="s">
        <v>21</v>
      </c>
      <c r="N6" s="17" t="s">
        <v>67</v>
      </c>
      <c r="O6" s="17">
        <v>1</v>
      </c>
      <c r="S6" s="17">
        <v>0</v>
      </c>
      <c r="T6" s="17">
        <v>5</v>
      </c>
      <c r="U6" s="17" t="s">
        <v>68</v>
      </c>
    </row>
    <row r="7" spans="10:17">
      <c r="J7" s="17" t="s">
        <v>69</v>
      </c>
      <c r="L7" s="17">
        <v>2020</v>
      </c>
      <c r="M7" s="17" t="s">
        <v>21</v>
      </c>
      <c r="N7" s="17" t="s">
        <v>67</v>
      </c>
      <c r="Q7" s="17">
        <v>-1</v>
      </c>
    </row>
    <row r="8" spans="5:16">
      <c r="E8" s="17" t="s">
        <v>70</v>
      </c>
      <c r="J8" s="17" t="s">
        <v>34</v>
      </c>
      <c r="L8" s="17">
        <v>2020</v>
      </c>
      <c r="M8" s="17" t="s">
        <v>21</v>
      </c>
      <c r="N8" s="17" t="s">
        <v>67</v>
      </c>
      <c r="P8" s="17">
        <v>-1</v>
      </c>
    </row>
    <row r="16" spans="1:39">
      <c r="A16" s="18"/>
      <c r="B16" s="18"/>
      <c r="C16" s="18" t="s">
        <v>3</v>
      </c>
      <c r="D16" s="18" t="s">
        <v>57</v>
      </c>
      <c r="E16" s="18" t="s">
        <v>5</v>
      </c>
      <c r="F16" s="18" t="s">
        <v>7</v>
      </c>
      <c r="G16" s="18" t="s">
        <v>6</v>
      </c>
      <c r="H16" s="18" t="s">
        <v>8</v>
      </c>
      <c r="I16" s="18" t="s">
        <v>58</v>
      </c>
      <c r="J16" s="18" t="s">
        <v>10</v>
      </c>
      <c r="K16" s="18" t="s">
        <v>11</v>
      </c>
      <c r="L16" s="18" t="s">
        <v>13</v>
      </c>
      <c r="M16" s="18" t="s">
        <v>12</v>
      </c>
      <c r="N16" s="18" t="s">
        <v>60</v>
      </c>
      <c r="O16" s="18" t="s">
        <v>71</v>
      </c>
      <c r="P16" s="18" t="s">
        <v>35</v>
      </c>
      <c r="Q16" s="18" t="s">
        <v>62</v>
      </c>
      <c r="R16" s="18" t="s">
        <v>63</v>
      </c>
      <c r="S16" s="18" t="s">
        <v>64</v>
      </c>
      <c r="T16" s="18" t="s">
        <v>17</v>
      </c>
      <c r="U16" s="18"/>
      <c r="V16" s="18"/>
      <c r="W16" s="18"/>
      <c r="X16" s="18"/>
      <c r="Y16" s="18"/>
      <c r="Z16" s="18"/>
      <c r="AA16" s="18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</row>
    <row r="17" spans="1:39">
      <c r="A17" s="18"/>
      <c r="B17" s="18"/>
      <c r="C17" s="18" t="s">
        <v>72</v>
      </c>
      <c r="D17" s="18" t="s">
        <v>73</v>
      </c>
      <c r="E17" s="18"/>
      <c r="F17" s="18" t="s">
        <v>74</v>
      </c>
      <c r="G17" s="18"/>
      <c r="H17" s="18" t="s">
        <v>42</v>
      </c>
      <c r="I17" s="18"/>
      <c r="J17" s="18"/>
      <c r="K17" s="18"/>
      <c r="L17" s="18"/>
      <c r="M17" s="18">
        <v>2015</v>
      </c>
      <c r="N17" s="18" t="s">
        <v>75</v>
      </c>
      <c r="O17" s="18">
        <v>1</v>
      </c>
      <c r="P17" s="18"/>
      <c r="Q17" s="18"/>
      <c r="R17" s="18">
        <v>0</v>
      </c>
      <c r="S17" s="18">
        <v>5</v>
      </c>
      <c r="T17" s="18" t="s">
        <v>76</v>
      </c>
      <c r="U17" s="18"/>
      <c r="V17" s="18"/>
      <c r="W17" s="18"/>
      <c r="X17" s="18"/>
      <c r="Y17" s="18"/>
      <c r="Z17" s="18"/>
      <c r="AA17" s="18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</row>
    <row r="18" spans="1:39">
      <c r="A18" s="18"/>
      <c r="B18" s="18"/>
      <c r="C18" s="18"/>
      <c r="D18" s="18"/>
      <c r="E18" s="18" t="s">
        <v>77</v>
      </c>
      <c r="F18" s="18"/>
      <c r="G18" s="18"/>
      <c r="H18" s="18"/>
      <c r="I18" s="18"/>
      <c r="J18" s="18"/>
      <c r="K18" s="18"/>
      <c r="L18" s="18"/>
      <c r="M18" s="18">
        <v>2015</v>
      </c>
      <c r="N18" s="18" t="s">
        <v>75</v>
      </c>
      <c r="O18" s="18">
        <v>1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</row>
    <row r="19" spans="1:39">
      <c r="A19" s="18"/>
      <c r="B19" s="18"/>
      <c r="C19" s="18"/>
      <c r="D19" s="18"/>
      <c r="E19" s="18" t="s">
        <v>78</v>
      </c>
      <c r="F19" s="18"/>
      <c r="G19" s="18"/>
      <c r="H19" s="18"/>
      <c r="I19" s="18"/>
      <c r="J19" s="18"/>
      <c r="K19" s="18"/>
      <c r="L19" s="18"/>
      <c r="M19" s="18">
        <v>2015</v>
      </c>
      <c r="N19" s="18" t="s">
        <v>75</v>
      </c>
      <c r="O19" s="18">
        <v>0.9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spans="1:39">
      <c r="A20" s="18"/>
      <c r="B20" s="18"/>
      <c r="C20" s="18"/>
      <c r="D20" s="18"/>
      <c r="E20" s="18" t="s">
        <v>79</v>
      </c>
      <c r="F20" s="18"/>
      <c r="G20" s="18"/>
      <c r="H20" s="18"/>
      <c r="I20" s="18"/>
      <c r="J20" s="18"/>
      <c r="K20" s="18"/>
      <c r="L20" s="18"/>
      <c r="M20" s="18">
        <v>2015</v>
      </c>
      <c r="N20" s="18" t="s">
        <v>75</v>
      </c>
      <c r="O20" s="18">
        <v>0.9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</row>
    <row r="21" spans="1:39">
      <c r="A21" s="18"/>
      <c r="B21" s="18"/>
      <c r="C21" s="18"/>
      <c r="D21" s="18"/>
      <c r="E21" s="18" t="s">
        <v>80</v>
      </c>
      <c r="F21" s="18"/>
      <c r="G21" s="18"/>
      <c r="H21" s="18"/>
      <c r="I21" s="18"/>
      <c r="J21" s="18"/>
      <c r="K21" s="18"/>
      <c r="L21" s="18"/>
      <c r="M21" s="18">
        <v>2015</v>
      </c>
      <c r="N21" s="18" t="s">
        <v>75</v>
      </c>
      <c r="O21" s="18">
        <v>0.5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</row>
    <row r="22" spans="1:39">
      <c r="A22" s="18"/>
      <c r="B22" s="18"/>
      <c r="C22" s="18"/>
      <c r="D22" s="18"/>
      <c r="E22" s="18" t="s">
        <v>81</v>
      </c>
      <c r="F22" s="18"/>
      <c r="G22" s="18"/>
      <c r="H22" s="18"/>
      <c r="I22" s="18"/>
      <c r="J22" s="18"/>
      <c r="K22" s="18"/>
      <c r="L22" s="18"/>
      <c r="M22" s="18">
        <v>2015</v>
      </c>
      <c r="N22" s="18" t="s">
        <v>75</v>
      </c>
      <c r="O22" s="18">
        <v>1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</row>
    <row r="23" spans="1:39">
      <c r="A23" s="18"/>
      <c r="B23" s="18"/>
      <c r="C23" s="18"/>
      <c r="D23" s="18"/>
      <c r="E23" s="18" t="s">
        <v>66</v>
      </c>
      <c r="F23" s="18"/>
      <c r="G23" s="18"/>
      <c r="H23" s="18"/>
      <c r="I23" s="18"/>
      <c r="J23" s="18"/>
      <c r="K23" s="18"/>
      <c r="L23" s="18"/>
      <c r="M23" s="18">
        <v>2015</v>
      </c>
      <c r="N23" s="18" t="s">
        <v>75</v>
      </c>
      <c r="O23" s="18">
        <v>-1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</row>
    <row r="24" spans="1:39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</row>
    <row r="25" spans="1:39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</row>
    <row r="26" spans="1:39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</row>
    <row r="27" spans="1:39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</row>
    <row r="28" spans="1:39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</row>
    <row r="29" spans="1:39">
      <c r="A29" s="18"/>
      <c r="B29" s="18"/>
      <c r="C29" s="18" t="s">
        <v>3</v>
      </c>
      <c r="D29" s="18" t="s">
        <v>57</v>
      </c>
      <c r="E29" s="18" t="s">
        <v>5</v>
      </c>
      <c r="F29" s="18" t="s">
        <v>7</v>
      </c>
      <c r="G29" s="18" t="s">
        <v>6</v>
      </c>
      <c r="H29" s="18" t="s">
        <v>8</v>
      </c>
      <c r="I29" s="18" t="s">
        <v>58</v>
      </c>
      <c r="J29" s="18" t="s">
        <v>10</v>
      </c>
      <c r="K29" s="18" t="s">
        <v>11</v>
      </c>
      <c r="L29" s="18" t="s">
        <v>13</v>
      </c>
      <c r="M29" s="18" t="s">
        <v>12</v>
      </c>
      <c r="N29" s="18" t="s">
        <v>60</v>
      </c>
      <c r="O29" s="18" t="s">
        <v>71</v>
      </c>
      <c r="P29" s="18" t="s">
        <v>35</v>
      </c>
      <c r="Q29" s="18" t="s">
        <v>20</v>
      </c>
      <c r="R29" s="18" t="s">
        <v>62</v>
      </c>
      <c r="S29" s="18" t="s">
        <v>63</v>
      </c>
      <c r="T29" s="18" t="s">
        <v>64</v>
      </c>
      <c r="U29" s="18" t="s">
        <v>17</v>
      </c>
      <c r="V29" s="18"/>
      <c r="W29" s="18"/>
      <c r="X29" s="18"/>
      <c r="Y29" s="18"/>
      <c r="Z29" s="18"/>
      <c r="AA29" s="18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</row>
    <row r="30" spans="1:39">
      <c r="A30" s="18"/>
      <c r="B30" s="18"/>
      <c r="C30" s="18" t="s">
        <v>82</v>
      </c>
      <c r="D30" s="18" t="s">
        <v>73</v>
      </c>
      <c r="E30" s="18"/>
      <c r="F30" s="18" t="s">
        <v>74</v>
      </c>
      <c r="G30" s="18"/>
      <c r="H30" s="18" t="s">
        <v>42</v>
      </c>
      <c r="I30" s="18"/>
      <c r="J30" s="18" t="s">
        <v>42</v>
      </c>
      <c r="K30" s="18"/>
      <c r="L30" s="18" t="s">
        <v>21</v>
      </c>
      <c r="M30" s="18">
        <v>2015</v>
      </c>
      <c r="N30" s="18" t="s">
        <v>75</v>
      </c>
      <c r="O30" s="18"/>
      <c r="P30" s="18">
        <v>1</v>
      </c>
      <c r="Q30" s="18"/>
      <c r="R30" s="18"/>
      <c r="S30" s="18">
        <v>0</v>
      </c>
      <c r="T30" s="18">
        <v>5</v>
      </c>
      <c r="U30" s="18" t="s">
        <v>83</v>
      </c>
      <c r="V30" s="18"/>
      <c r="W30" s="18"/>
      <c r="X30" s="18"/>
      <c r="Y30" s="18"/>
      <c r="Z30" s="18"/>
      <c r="AA30" s="18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</row>
    <row r="31" spans="1:39">
      <c r="A31" s="18"/>
      <c r="B31" s="18"/>
      <c r="C31" s="18"/>
      <c r="D31" s="18"/>
      <c r="E31" s="18" t="s">
        <v>77</v>
      </c>
      <c r="F31" s="18"/>
      <c r="G31" s="18"/>
      <c r="H31" s="18"/>
      <c r="I31" s="18"/>
      <c r="J31" s="18" t="s">
        <v>42</v>
      </c>
      <c r="K31" s="18"/>
      <c r="L31" s="18" t="s">
        <v>21</v>
      </c>
      <c r="M31" s="18">
        <v>2015</v>
      </c>
      <c r="N31" s="18" t="s">
        <v>75</v>
      </c>
      <c r="O31" s="18"/>
      <c r="P31" s="18">
        <v>1</v>
      </c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</row>
    <row r="32" spans="1:39">
      <c r="A32" s="18"/>
      <c r="B32" s="18"/>
      <c r="C32" s="18"/>
      <c r="D32" s="18"/>
      <c r="E32" s="18" t="s">
        <v>78</v>
      </c>
      <c r="F32" s="18"/>
      <c r="G32" s="18"/>
      <c r="H32" s="18"/>
      <c r="I32" s="18"/>
      <c r="J32" s="18" t="s">
        <v>42</v>
      </c>
      <c r="K32" s="18"/>
      <c r="L32" s="18" t="s">
        <v>21</v>
      </c>
      <c r="M32" s="18">
        <v>2015</v>
      </c>
      <c r="N32" s="18" t="s">
        <v>75</v>
      </c>
      <c r="O32" s="18"/>
      <c r="P32" s="18">
        <v>0.1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</row>
    <row r="33" spans="1:39">
      <c r="A33" s="18"/>
      <c r="B33" s="18"/>
      <c r="C33" s="18"/>
      <c r="D33" s="18"/>
      <c r="E33" s="18" t="s">
        <v>79</v>
      </c>
      <c r="F33" s="18"/>
      <c r="G33" s="18"/>
      <c r="H33" s="18"/>
      <c r="I33" s="18"/>
      <c r="J33" s="18" t="s">
        <v>42</v>
      </c>
      <c r="K33" s="18"/>
      <c r="L33" s="18" t="s">
        <v>21</v>
      </c>
      <c r="M33" s="18">
        <v>2015</v>
      </c>
      <c r="N33" s="18" t="s">
        <v>75</v>
      </c>
      <c r="O33" s="18"/>
      <c r="P33" s="18">
        <v>1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</row>
    <row r="34" spans="1:39">
      <c r="A34" s="18"/>
      <c r="B34" s="18"/>
      <c r="C34" s="18"/>
      <c r="D34" s="18"/>
      <c r="E34" s="18" t="s">
        <v>81</v>
      </c>
      <c r="F34" s="18"/>
      <c r="G34" s="18"/>
      <c r="H34" s="18"/>
      <c r="I34" s="18"/>
      <c r="J34" s="18" t="s">
        <v>42</v>
      </c>
      <c r="K34" s="18"/>
      <c r="L34" s="18" t="s">
        <v>21</v>
      </c>
      <c r="M34" s="18">
        <v>2015</v>
      </c>
      <c r="N34" s="18" t="s">
        <v>75</v>
      </c>
      <c r="O34" s="18"/>
      <c r="P34" s="18">
        <v>1</v>
      </c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</row>
    <row r="35" spans="1:39">
      <c r="A35" s="18"/>
      <c r="B35" s="18"/>
      <c r="C35" s="18"/>
      <c r="D35" s="18"/>
      <c r="E35" s="18" t="s">
        <v>66</v>
      </c>
      <c r="F35" s="18"/>
      <c r="G35" s="18"/>
      <c r="H35" s="18"/>
      <c r="I35" s="18"/>
      <c r="J35" s="18"/>
      <c r="K35" s="18"/>
      <c r="L35" s="18" t="s">
        <v>21</v>
      </c>
      <c r="M35" s="18">
        <v>2015</v>
      </c>
      <c r="N35" s="18" t="s">
        <v>75</v>
      </c>
      <c r="O35" s="18"/>
      <c r="P35" s="18"/>
      <c r="Q35" s="18">
        <v>-0.2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</row>
  </sheetData>
  <conditionalFormatting sqref="A1:A65536">
    <cfRule type="dataBar" priority="1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{0c643fc6-ee69-4c32-97ac-7fc4f20f7b2e}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643fc6-ee69-4c32-97ac-7fc4f20f7b2e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A1:A65536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workbookViewId="0">
      <selection activeCell="B17" sqref="B17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1:16">
      <c r="A1" t="s">
        <v>84</v>
      </c>
      <c r="B1" s="2"/>
      <c r="G1" s="3"/>
      <c r="H1" s="3"/>
      <c r="I1" s="3"/>
      <c r="J1" s="3"/>
      <c r="K1" s="3"/>
      <c r="L1" s="3"/>
      <c r="M1" s="3"/>
      <c r="P1" t="s">
        <v>85</v>
      </c>
    </row>
    <row r="2" ht="15.25" spans="2:14">
      <c r="B2" s="4" t="s">
        <v>86</v>
      </c>
      <c r="C2" s="4" t="s">
        <v>60</v>
      </c>
      <c r="D2" s="4" t="s">
        <v>11</v>
      </c>
      <c r="E2" s="4" t="s">
        <v>12</v>
      </c>
      <c r="F2" s="5" t="s">
        <v>62</v>
      </c>
      <c r="G2" s="6" t="s">
        <v>57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87</v>
      </c>
    </row>
    <row r="3" spans="2:13">
      <c r="B3" s="7"/>
      <c r="D3" s="8" t="s">
        <v>88</v>
      </c>
      <c r="E3">
        <v>2020</v>
      </c>
      <c r="F3" s="9" t="e">
        <f>4/24/[1]ELC_BulkEES_4h!$H$12</f>
        <v>#DIV/0!</v>
      </c>
      <c r="H3" t="s">
        <v>89</v>
      </c>
      <c r="L3" t="s">
        <v>90</v>
      </c>
      <c r="M3" t="s">
        <v>34</v>
      </c>
    </row>
    <row r="4" spans="2:13">
      <c r="B4" s="7"/>
      <c r="D4" s="8" t="s">
        <v>88</v>
      </c>
      <c r="E4">
        <v>2020</v>
      </c>
      <c r="F4" s="9" t="e">
        <f>4/24/[1]ELC_BulkEES_4h!$H$14</f>
        <v>#DIV/0!</v>
      </c>
      <c r="H4" t="s">
        <v>91</v>
      </c>
      <c r="L4" t="s">
        <v>90</v>
      </c>
      <c r="M4" t="s">
        <v>34</v>
      </c>
    </row>
    <row r="5" spans="2:13">
      <c r="B5" s="7"/>
      <c r="D5" s="11" t="s">
        <v>88</v>
      </c>
      <c r="E5" s="1">
        <v>2030</v>
      </c>
      <c r="F5" s="12" t="e">
        <f>4/24/[1]ELC_BulkEES_4h!$I$12</f>
        <v>#DIV/0!</v>
      </c>
      <c r="G5" s="1"/>
      <c r="H5" s="1" t="s">
        <v>89</v>
      </c>
      <c r="I5" s="1"/>
      <c r="J5" s="1"/>
      <c r="K5" s="1"/>
      <c r="L5" t="s">
        <v>90</v>
      </c>
      <c r="M5" t="s">
        <v>34</v>
      </c>
    </row>
    <row r="6" s="1" customFormat="1" spans="2:13">
      <c r="B6" s="10"/>
      <c r="D6" s="8" t="s">
        <v>88</v>
      </c>
      <c r="E6">
        <v>2030</v>
      </c>
      <c r="F6" s="9" t="e">
        <f>4/24/[1]ELC_BulkEES_4h!$I$14</f>
        <v>#DIV/0!</v>
      </c>
      <c r="G6"/>
      <c r="H6" t="s">
        <v>91</v>
      </c>
      <c r="I6"/>
      <c r="J6"/>
      <c r="K6"/>
      <c r="L6" t="s">
        <v>90</v>
      </c>
      <c r="M6" t="s">
        <v>34</v>
      </c>
    </row>
    <row r="7" spans="2:13">
      <c r="B7" s="7"/>
      <c r="D7" s="11" t="s">
        <v>92</v>
      </c>
      <c r="E7" s="1"/>
      <c r="F7" s="12"/>
      <c r="G7" s="1"/>
      <c r="H7" s="1"/>
      <c r="I7" s="1"/>
      <c r="J7" s="1"/>
      <c r="K7" s="1"/>
      <c r="L7" s="1"/>
      <c r="M7" s="1"/>
    </row>
    <row r="8" spans="2:6">
      <c r="B8" s="7"/>
      <c r="D8" s="8" t="s">
        <v>92</v>
      </c>
      <c r="F8" s="9"/>
    </row>
    <row r="9" spans="2:15">
      <c r="B9" s="10"/>
      <c r="C9" s="1"/>
      <c r="D9" s="11" t="s">
        <v>92</v>
      </c>
      <c r="E9" s="1"/>
      <c r="F9" s="12"/>
      <c r="G9" s="1"/>
      <c r="H9" s="1"/>
      <c r="I9" s="1"/>
      <c r="J9" s="1"/>
      <c r="K9" s="1"/>
      <c r="O9" s="7"/>
    </row>
    <row r="10" spans="2:15">
      <c r="B10" s="10"/>
      <c r="C10" s="1"/>
      <c r="D10" s="8" t="s">
        <v>92</v>
      </c>
      <c r="F10" s="9"/>
      <c r="O10" s="7"/>
    </row>
    <row r="11" spans="2:15">
      <c r="B11" s="10"/>
      <c r="C11" s="1"/>
      <c r="D11" s="8" t="s">
        <v>88</v>
      </c>
      <c r="E11" s="1">
        <v>2020</v>
      </c>
      <c r="F11" s="12">
        <f>4/24/[2]ELC_BulkEES_4h!$H$6</f>
        <v>0.32051282051282</v>
      </c>
      <c r="G11" s="1"/>
      <c r="H11" s="13" t="s">
        <v>93</v>
      </c>
      <c r="I11" s="1"/>
      <c r="J11" s="1"/>
      <c r="K11" s="1"/>
      <c r="L11" t="s">
        <v>90</v>
      </c>
      <c r="M11" t="s">
        <v>34</v>
      </c>
      <c r="O11" s="7"/>
    </row>
    <row r="12" spans="2:15">
      <c r="B12" s="10"/>
      <c r="C12" s="1"/>
      <c r="D12" s="8" t="s">
        <v>88</v>
      </c>
      <c r="E12" s="14">
        <v>2030</v>
      </c>
      <c r="F12" s="12">
        <f>4/24/[2]ELC_BulkEES_4h!$I$6</f>
        <v>0.32051282051282</v>
      </c>
      <c r="H12" s="13" t="s">
        <v>93</v>
      </c>
      <c r="L12" t="s">
        <v>90</v>
      </c>
      <c r="M12" t="s">
        <v>34</v>
      </c>
      <c r="O12" s="7"/>
    </row>
    <row r="13" spans="2:15">
      <c r="B13" s="10"/>
      <c r="C13" s="1"/>
      <c r="D13" s="8" t="s">
        <v>88</v>
      </c>
      <c r="E13" s="14">
        <v>2020</v>
      </c>
      <c r="F13" s="15">
        <f>4/24/[2]ELC_BulkEES_4h!$H$8</f>
        <v>0.32051282051282</v>
      </c>
      <c r="H13" s="16" t="s">
        <v>94</v>
      </c>
      <c r="L13" t="s">
        <v>90</v>
      </c>
      <c r="M13" t="s">
        <v>34</v>
      </c>
      <c r="O13" s="7"/>
    </row>
    <row r="14" spans="2:15">
      <c r="B14" s="10"/>
      <c r="C14" s="1"/>
      <c r="D14" s="8" t="s">
        <v>88</v>
      </c>
      <c r="E14" s="14">
        <v>2030</v>
      </c>
      <c r="F14" s="15">
        <f>4/24/[2]ELC_BulkEES_4h!$I$8</f>
        <v>0.32051282051282</v>
      </c>
      <c r="H14" s="16" t="s">
        <v>94</v>
      </c>
      <c r="L14" t="s">
        <v>90</v>
      </c>
      <c r="M14" t="s">
        <v>34</v>
      </c>
      <c r="O14" s="7"/>
    </row>
    <row r="15" s="1" customFormat="1" spans="4:13">
      <c r="D15" s="8" t="s">
        <v>88</v>
      </c>
      <c r="E15" s="14">
        <v>2020</v>
      </c>
      <c r="F15" s="15">
        <f>4/24/[2]ELC_BulkEES_4h!$H$10</f>
        <v>0.208333333333333</v>
      </c>
      <c r="G15"/>
      <c r="H15" s="13" t="s">
        <v>95</v>
      </c>
      <c r="I15"/>
      <c r="J15"/>
      <c r="K15"/>
      <c r="L15" t="s">
        <v>90</v>
      </c>
      <c r="M15" t="s">
        <v>34</v>
      </c>
    </row>
    <row r="16" spans="4:13">
      <c r="D16" s="8" t="s">
        <v>88</v>
      </c>
      <c r="E16" s="14">
        <v>2030</v>
      </c>
      <c r="F16" s="15">
        <f>4/24/[2]ELC_BulkEES_4h!$I$10</f>
        <v>0.208333333333333</v>
      </c>
      <c r="H16" s="13" t="s">
        <v>95</v>
      </c>
      <c r="L16" t="s">
        <v>90</v>
      </c>
      <c r="M16" t="s">
        <v>34</v>
      </c>
    </row>
    <row r="17" spans="4:11">
      <c r="D17" s="8" t="s">
        <v>92</v>
      </c>
      <c r="E17" s="1"/>
      <c r="F17" s="12"/>
      <c r="G17" s="1"/>
      <c r="H17" s="13"/>
      <c r="I17" s="1"/>
      <c r="J17" s="1"/>
      <c r="K17" s="1"/>
    </row>
    <row r="18" spans="4:8">
      <c r="D18" s="8" t="s">
        <v>92</v>
      </c>
      <c r="E18" s="14"/>
      <c r="F18" s="12"/>
      <c r="H18" s="13"/>
    </row>
    <row r="19" spans="4:8">
      <c r="D19" s="8" t="s">
        <v>92</v>
      </c>
      <c r="E19" s="14"/>
      <c r="F19" s="15"/>
      <c r="H19" s="13"/>
    </row>
    <row r="20" spans="4:8">
      <c r="D20" s="8" t="s">
        <v>92</v>
      </c>
      <c r="E20" s="14"/>
      <c r="F20" s="15"/>
      <c r="H20" s="13"/>
    </row>
    <row r="21" spans="4:4">
      <c r="D21" t="s">
        <v>92</v>
      </c>
    </row>
    <row r="22" spans="4:13">
      <c r="D22" s="11" t="s">
        <v>88</v>
      </c>
      <c r="E22" s="1">
        <v>0</v>
      </c>
      <c r="F22" s="12">
        <v>5</v>
      </c>
      <c r="G22" s="1"/>
      <c r="H22" s="1" t="s">
        <v>96</v>
      </c>
      <c r="I22" s="1"/>
      <c r="J22" s="1"/>
      <c r="K22" s="1"/>
      <c r="L22" t="s">
        <v>90</v>
      </c>
      <c r="M22" t="s">
        <v>34</v>
      </c>
    </row>
    <row r="23" spans="4:13">
      <c r="D23" s="11" t="s">
        <v>88</v>
      </c>
      <c r="E23" s="1">
        <v>0</v>
      </c>
      <c r="F23" s="12">
        <v>5</v>
      </c>
      <c r="H23" t="s">
        <v>97</v>
      </c>
      <c r="L23" t="s">
        <v>90</v>
      </c>
      <c r="M23" t="s">
        <v>34</v>
      </c>
    </row>
    <row r="24" spans="4:13">
      <c r="D24" s="11" t="s">
        <v>88</v>
      </c>
      <c r="E24" s="1">
        <v>0</v>
      </c>
      <c r="F24" s="12">
        <v>5</v>
      </c>
      <c r="H24" t="s">
        <v>98</v>
      </c>
      <c r="L24" t="s">
        <v>90</v>
      </c>
      <c r="M24" t="s">
        <v>34</v>
      </c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1"/>
  <sheetViews>
    <sheetView workbookViewId="0">
      <selection activeCell="D9" sqref="D9:M11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99</v>
      </c>
      <c r="G1" s="3"/>
      <c r="H1" s="3"/>
      <c r="I1" s="3"/>
      <c r="J1" s="3"/>
      <c r="K1" s="3"/>
      <c r="L1" s="3"/>
      <c r="M1" s="3"/>
      <c r="P1" t="s">
        <v>85</v>
      </c>
    </row>
    <row r="2" ht="15.25" spans="2:14">
      <c r="B2" s="4" t="s">
        <v>86</v>
      </c>
      <c r="C2" s="4" t="s">
        <v>60</v>
      </c>
      <c r="D2" s="4" t="s">
        <v>11</v>
      </c>
      <c r="E2" s="4" t="s">
        <v>12</v>
      </c>
      <c r="F2" s="5" t="s">
        <v>62</v>
      </c>
      <c r="G2" s="6" t="s">
        <v>57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87</v>
      </c>
    </row>
    <row r="3" spans="2:13">
      <c r="B3" s="7"/>
      <c r="D3" s="8" t="s">
        <v>88</v>
      </c>
      <c r="E3">
        <v>2020</v>
      </c>
      <c r="F3" s="9" t="e">
        <f>2/24/#REF!</f>
        <v>#REF!</v>
      </c>
      <c r="H3" t="s">
        <v>100</v>
      </c>
      <c r="L3" t="s">
        <v>90</v>
      </c>
      <c r="M3" t="s">
        <v>34</v>
      </c>
    </row>
    <row r="4" spans="2:13">
      <c r="B4" s="7"/>
      <c r="D4" s="8" t="s">
        <v>88</v>
      </c>
      <c r="E4">
        <v>2020</v>
      </c>
      <c r="F4" s="9" t="e">
        <f>2/24/#REF!</f>
        <v>#REF!</v>
      </c>
      <c r="H4" t="s">
        <v>101</v>
      </c>
      <c r="L4" t="s">
        <v>90</v>
      </c>
      <c r="M4" t="s">
        <v>34</v>
      </c>
    </row>
    <row r="5" spans="2:13">
      <c r="B5" s="7"/>
      <c r="D5" s="8" t="s">
        <v>88</v>
      </c>
      <c r="E5">
        <v>2020</v>
      </c>
      <c r="F5" s="9" t="e">
        <f>2/24/#REF!</f>
        <v>#REF!</v>
      </c>
      <c r="H5" t="s">
        <v>102</v>
      </c>
      <c r="L5" t="s">
        <v>90</v>
      </c>
      <c r="M5" t="s">
        <v>34</v>
      </c>
    </row>
    <row r="6" s="1" customFormat="1" spans="2:13">
      <c r="B6" s="10"/>
      <c r="D6" s="11" t="s">
        <v>88</v>
      </c>
      <c r="E6" s="1">
        <v>2030</v>
      </c>
      <c r="F6" s="12" t="e">
        <f>2/24/#REF!</f>
        <v>#REF!</v>
      </c>
      <c r="H6" s="1" t="s">
        <v>100</v>
      </c>
      <c r="L6" t="s">
        <v>90</v>
      </c>
      <c r="M6" t="s">
        <v>34</v>
      </c>
    </row>
    <row r="7" spans="2:13">
      <c r="B7" s="7"/>
      <c r="D7" s="8" t="s">
        <v>88</v>
      </c>
      <c r="E7">
        <v>2030</v>
      </c>
      <c r="F7" s="9" t="e">
        <f>2/24/#REF!</f>
        <v>#REF!</v>
      </c>
      <c r="H7" t="s">
        <v>101</v>
      </c>
      <c r="L7" t="s">
        <v>90</v>
      </c>
      <c r="M7" t="s">
        <v>34</v>
      </c>
    </row>
    <row r="8" spans="2:13">
      <c r="B8" s="7"/>
      <c r="D8" s="8" t="s">
        <v>88</v>
      </c>
      <c r="E8">
        <v>2030</v>
      </c>
      <c r="F8" s="9" t="e">
        <f>2/24/#REF!</f>
        <v>#REF!</v>
      </c>
      <c r="H8" t="s">
        <v>102</v>
      </c>
      <c r="L8" t="s">
        <v>90</v>
      </c>
      <c r="M8" t="s">
        <v>34</v>
      </c>
    </row>
    <row r="9" spans="2:13">
      <c r="B9" s="10"/>
      <c r="C9" s="1"/>
      <c r="D9" s="11" t="s">
        <v>88</v>
      </c>
      <c r="E9" s="1">
        <v>0</v>
      </c>
      <c r="F9" s="12">
        <v>5</v>
      </c>
      <c r="G9" s="1"/>
      <c r="H9" s="1" t="s">
        <v>103</v>
      </c>
      <c r="I9" s="1"/>
      <c r="J9" s="1"/>
      <c r="K9" s="1"/>
      <c r="L9" t="s">
        <v>90</v>
      </c>
      <c r="M9" t="s">
        <v>34</v>
      </c>
    </row>
    <row r="10" spans="2:13">
      <c r="B10" s="10"/>
      <c r="C10" s="1"/>
      <c r="D10" s="11" t="s">
        <v>88</v>
      </c>
      <c r="E10" s="1">
        <v>0</v>
      </c>
      <c r="F10" s="12">
        <v>5</v>
      </c>
      <c r="H10" t="s">
        <v>104</v>
      </c>
      <c r="L10" t="s">
        <v>90</v>
      </c>
      <c r="M10" t="s">
        <v>34</v>
      </c>
    </row>
    <row r="11" spans="2:13">
      <c r="B11" s="10"/>
      <c r="C11" s="1"/>
      <c r="D11" s="11" t="s">
        <v>88</v>
      </c>
      <c r="E11" s="1">
        <v>0</v>
      </c>
      <c r="F11" s="12">
        <v>5</v>
      </c>
      <c r="H11" t="s">
        <v>105</v>
      </c>
      <c r="L11" t="s">
        <v>90</v>
      </c>
      <c r="M11" t="s">
        <v>34</v>
      </c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10" sqref="F10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99</v>
      </c>
      <c r="G1" s="3"/>
      <c r="H1" s="3"/>
      <c r="I1" s="3"/>
      <c r="J1" s="3"/>
      <c r="K1" s="3"/>
      <c r="L1" s="3"/>
      <c r="M1" s="3"/>
      <c r="P1" t="s">
        <v>85</v>
      </c>
    </row>
    <row r="2" ht="15.25" spans="2:14">
      <c r="B2" s="4" t="s">
        <v>86</v>
      </c>
      <c r="C2" s="4" t="s">
        <v>60</v>
      </c>
      <c r="D2" s="4" t="s">
        <v>11</v>
      </c>
      <c r="E2" s="4" t="s">
        <v>12</v>
      </c>
      <c r="F2" s="5" t="s">
        <v>62</v>
      </c>
      <c r="G2" s="6" t="s">
        <v>57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87</v>
      </c>
    </row>
    <row r="3" spans="2:13">
      <c r="B3" s="7"/>
      <c r="D3" s="8" t="s">
        <v>88</v>
      </c>
      <c r="E3">
        <v>2020</v>
      </c>
      <c r="F3" s="9" t="e">
        <f>10/24/#REF!</f>
        <v>#REF!</v>
      </c>
      <c r="H3" t="s">
        <v>106</v>
      </c>
      <c r="L3" t="s">
        <v>90</v>
      </c>
      <c r="M3" t="s">
        <v>34</v>
      </c>
    </row>
    <row r="4" spans="2:13">
      <c r="B4" s="7"/>
      <c r="D4" s="8" t="s">
        <v>88</v>
      </c>
      <c r="E4">
        <v>2020</v>
      </c>
      <c r="F4" s="9" t="e">
        <f>10/24/#REF!</f>
        <v>#REF!</v>
      </c>
      <c r="H4" t="s">
        <v>107</v>
      </c>
      <c r="L4" t="s">
        <v>90</v>
      </c>
      <c r="M4" t="s">
        <v>34</v>
      </c>
    </row>
    <row r="5" spans="2:13">
      <c r="B5" s="7"/>
      <c r="D5" s="8" t="s">
        <v>88</v>
      </c>
      <c r="E5">
        <v>2020</v>
      </c>
      <c r="F5" s="9" t="e">
        <f>10/24/#REF!</f>
        <v>#REF!</v>
      </c>
      <c r="H5" t="s">
        <v>108</v>
      </c>
      <c r="L5" t="s">
        <v>90</v>
      </c>
      <c r="M5" t="s">
        <v>34</v>
      </c>
    </row>
    <row r="6" s="1" customFormat="1" spans="2:13">
      <c r="B6" s="10"/>
      <c r="D6" s="11" t="s">
        <v>88</v>
      </c>
      <c r="E6" s="1">
        <v>2030</v>
      </c>
      <c r="F6" s="12" t="e">
        <f>10/24/#REF!</f>
        <v>#REF!</v>
      </c>
      <c r="H6" s="1" t="s">
        <v>106</v>
      </c>
      <c r="L6" t="s">
        <v>90</v>
      </c>
      <c r="M6" t="s">
        <v>34</v>
      </c>
    </row>
    <row r="7" spans="2:13">
      <c r="B7" s="7"/>
      <c r="D7" s="8" t="s">
        <v>88</v>
      </c>
      <c r="E7">
        <v>2030</v>
      </c>
      <c r="F7" s="9" t="e">
        <f>10/24/#REF!</f>
        <v>#REF!</v>
      </c>
      <c r="H7" t="s">
        <v>107</v>
      </c>
      <c r="L7" t="s">
        <v>90</v>
      </c>
      <c r="M7" t="s">
        <v>34</v>
      </c>
    </row>
    <row r="8" spans="2:13">
      <c r="B8" s="7"/>
      <c r="D8" s="8" t="s">
        <v>88</v>
      </c>
      <c r="E8">
        <v>2030</v>
      </c>
      <c r="F8" s="9" t="e">
        <f>10/24/#REF!</f>
        <v>#REF!</v>
      </c>
      <c r="H8" t="s">
        <v>108</v>
      </c>
      <c r="L8" t="s">
        <v>90</v>
      </c>
      <c r="M8" t="s">
        <v>34</v>
      </c>
    </row>
    <row r="9" spans="2:13">
      <c r="B9" s="10"/>
      <c r="C9" s="1"/>
      <c r="D9" s="8" t="s">
        <v>88</v>
      </c>
      <c r="E9" s="1">
        <v>2020</v>
      </c>
      <c r="F9" s="12">
        <f>10/24/[2]ELC_BulkEES_4h!$H$6</f>
        <v>0.801282051282051</v>
      </c>
      <c r="G9" s="1"/>
      <c r="H9" s="13" t="s">
        <v>109</v>
      </c>
      <c r="I9" s="1"/>
      <c r="J9" s="1"/>
      <c r="K9" s="1"/>
      <c r="L9" t="s">
        <v>90</v>
      </c>
      <c r="M9" t="s">
        <v>34</v>
      </c>
    </row>
    <row r="10" spans="2:13">
      <c r="B10" s="10"/>
      <c r="C10" s="1"/>
      <c r="D10" s="8" t="s">
        <v>88</v>
      </c>
      <c r="E10" s="14">
        <v>2030</v>
      </c>
      <c r="F10" s="12">
        <f>10/24/[2]ELC_BulkEES_4h!$I$6</f>
        <v>0.801282051282051</v>
      </c>
      <c r="H10" s="13" t="s">
        <v>109</v>
      </c>
      <c r="L10" t="s">
        <v>90</v>
      </c>
      <c r="M10" t="s">
        <v>34</v>
      </c>
    </row>
    <row r="11" spans="2:13">
      <c r="B11" s="10"/>
      <c r="C11" s="1"/>
      <c r="D11" s="8" t="s">
        <v>88</v>
      </c>
      <c r="E11" s="14">
        <v>2020</v>
      </c>
      <c r="F11" s="15">
        <f>10/24/[2]ELC_BulkEES_4h!$H$8</f>
        <v>0.801282051282051</v>
      </c>
      <c r="H11" s="16" t="s">
        <v>110</v>
      </c>
      <c r="L11" t="s">
        <v>90</v>
      </c>
      <c r="M11" t="s">
        <v>34</v>
      </c>
    </row>
    <row r="12" spans="2:13">
      <c r="B12" s="10"/>
      <c r="C12" s="1"/>
      <c r="D12" s="8" t="s">
        <v>88</v>
      </c>
      <c r="E12" s="14">
        <v>2030</v>
      </c>
      <c r="F12" s="15">
        <f>10/24/[2]ELC_BulkEES_4h!$I$8</f>
        <v>0.801282051282051</v>
      </c>
      <c r="H12" s="16" t="s">
        <v>110</v>
      </c>
      <c r="L12" t="s">
        <v>90</v>
      </c>
      <c r="M12" t="s">
        <v>34</v>
      </c>
    </row>
    <row r="13" spans="2:13">
      <c r="B13" s="10"/>
      <c r="C13" s="1"/>
      <c r="D13" s="8" t="s">
        <v>88</v>
      </c>
      <c r="E13" s="14">
        <v>2020</v>
      </c>
      <c r="F13" s="15">
        <f>10/24/[2]ELC_BulkEES_4h!$H$10</f>
        <v>0.520833333333333</v>
      </c>
      <c r="H13" s="13" t="s">
        <v>111</v>
      </c>
      <c r="L13" t="s">
        <v>90</v>
      </c>
      <c r="M13" t="s">
        <v>34</v>
      </c>
    </row>
    <row r="14" spans="2:13">
      <c r="B14" s="10"/>
      <c r="C14" s="1"/>
      <c r="D14" s="8" t="s">
        <v>88</v>
      </c>
      <c r="E14" s="14">
        <v>2030</v>
      </c>
      <c r="F14" s="15">
        <f>10/24/[2]ELC_BulkEES_4h!$I$10</f>
        <v>0.520833333333333</v>
      </c>
      <c r="H14" s="13" t="s">
        <v>111</v>
      </c>
      <c r="L14" t="s">
        <v>90</v>
      </c>
      <c r="M14" t="s">
        <v>34</v>
      </c>
    </row>
  </sheetData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9" sqref="F9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99</v>
      </c>
      <c r="G1" s="3"/>
      <c r="H1" s="3"/>
      <c r="I1" s="3"/>
      <c r="J1" s="3"/>
      <c r="K1" s="3"/>
      <c r="L1" s="3"/>
      <c r="M1" s="3"/>
      <c r="P1" t="s">
        <v>85</v>
      </c>
    </row>
    <row r="2" ht="15.25" spans="2:14">
      <c r="B2" s="4" t="s">
        <v>86</v>
      </c>
      <c r="C2" s="4" t="s">
        <v>60</v>
      </c>
      <c r="D2" s="4" t="s">
        <v>11</v>
      </c>
      <c r="E2" s="4" t="s">
        <v>12</v>
      </c>
      <c r="F2" s="5" t="s">
        <v>62</v>
      </c>
      <c r="G2" s="6" t="s">
        <v>57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87</v>
      </c>
    </row>
    <row r="3" spans="2:13">
      <c r="B3" s="7"/>
      <c r="D3" s="8" t="s">
        <v>88</v>
      </c>
      <c r="E3">
        <v>2020</v>
      </c>
      <c r="F3" s="9" t="e">
        <f>24/24/#REF!</f>
        <v>#REF!</v>
      </c>
      <c r="H3" t="s">
        <v>112</v>
      </c>
      <c r="L3" t="s">
        <v>90</v>
      </c>
      <c r="M3" t="s">
        <v>34</v>
      </c>
    </row>
    <row r="4" spans="2:13">
      <c r="B4" s="7"/>
      <c r="D4" s="8" t="s">
        <v>88</v>
      </c>
      <c r="E4">
        <v>2020</v>
      </c>
      <c r="F4" s="9" t="e">
        <f>24/24/#REF!</f>
        <v>#REF!</v>
      </c>
      <c r="H4" t="s">
        <v>113</v>
      </c>
      <c r="L4" t="s">
        <v>90</v>
      </c>
      <c r="M4" t="s">
        <v>34</v>
      </c>
    </row>
    <row r="5" spans="2:13">
      <c r="B5" s="7"/>
      <c r="D5" s="8" t="s">
        <v>88</v>
      </c>
      <c r="E5">
        <v>2020</v>
      </c>
      <c r="F5" s="9" t="e">
        <f>24/24/#REF!</f>
        <v>#REF!</v>
      </c>
      <c r="H5" t="s">
        <v>114</v>
      </c>
      <c r="L5" t="s">
        <v>90</v>
      </c>
      <c r="M5" t="s">
        <v>34</v>
      </c>
    </row>
    <row r="6" s="1" customFormat="1" spans="2:13">
      <c r="B6" s="10"/>
      <c r="D6" s="11" t="s">
        <v>88</v>
      </c>
      <c r="E6" s="1">
        <v>2030</v>
      </c>
      <c r="F6" s="12" t="e">
        <f>24/24/#REF!</f>
        <v>#REF!</v>
      </c>
      <c r="H6" s="1" t="s">
        <v>112</v>
      </c>
      <c r="L6" t="s">
        <v>90</v>
      </c>
      <c r="M6" t="s">
        <v>34</v>
      </c>
    </row>
    <row r="7" spans="2:13">
      <c r="B7" s="7"/>
      <c r="D7" s="8" t="s">
        <v>88</v>
      </c>
      <c r="E7">
        <v>2030</v>
      </c>
      <c r="F7" s="9" t="e">
        <f>24/24/#REF!</f>
        <v>#REF!</v>
      </c>
      <c r="H7" t="s">
        <v>113</v>
      </c>
      <c r="L7" t="s">
        <v>90</v>
      </c>
      <c r="M7" t="s">
        <v>34</v>
      </c>
    </row>
    <row r="8" spans="2:13">
      <c r="B8" s="7"/>
      <c r="D8" s="8" t="s">
        <v>88</v>
      </c>
      <c r="E8">
        <v>2030</v>
      </c>
      <c r="F8" s="9" t="e">
        <f>24/24/#REF!</f>
        <v>#REF!</v>
      </c>
      <c r="H8" t="s">
        <v>114</v>
      </c>
      <c r="L8" t="s">
        <v>90</v>
      </c>
      <c r="M8" t="s">
        <v>34</v>
      </c>
    </row>
    <row r="9" spans="2:13">
      <c r="B9" s="10"/>
      <c r="C9" s="1"/>
      <c r="D9" s="8" t="s">
        <v>88</v>
      </c>
      <c r="E9" s="1">
        <v>2020</v>
      </c>
      <c r="F9" s="12">
        <f>24/24/[2]ELC_BulkEES_4h!$H$6</f>
        <v>1.92307692307692</v>
      </c>
      <c r="G9" s="1"/>
      <c r="H9" s="13" t="s">
        <v>115</v>
      </c>
      <c r="I9" s="1"/>
      <c r="J9" s="1"/>
      <c r="K9" s="1"/>
      <c r="L9" t="s">
        <v>90</v>
      </c>
      <c r="M9" t="s">
        <v>34</v>
      </c>
    </row>
    <row r="10" spans="2:13">
      <c r="B10" s="10"/>
      <c r="C10" s="1"/>
      <c r="D10" s="8" t="s">
        <v>88</v>
      </c>
      <c r="E10" s="14">
        <v>2030</v>
      </c>
      <c r="F10" s="12">
        <f>24/24/[2]ELC_BulkEES_4h!$I$6</f>
        <v>1.92307692307692</v>
      </c>
      <c r="H10" s="13" t="s">
        <v>115</v>
      </c>
      <c r="L10" t="s">
        <v>90</v>
      </c>
      <c r="M10" t="s">
        <v>34</v>
      </c>
    </row>
    <row r="11" spans="2:13">
      <c r="B11" s="10"/>
      <c r="C11" s="1"/>
      <c r="D11" s="8" t="s">
        <v>88</v>
      </c>
      <c r="E11" s="14">
        <v>2020</v>
      </c>
      <c r="F11" s="15">
        <f>24/24/[2]ELC_BulkEES_4h!$H$8</f>
        <v>1.92307692307692</v>
      </c>
      <c r="H11" s="16" t="s">
        <v>116</v>
      </c>
      <c r="L11" t="s">
        <v>90</v>
      </c>
      <c r="M11" t="s">
        <v>34</v>
      </c>
    </row>
    <row r="12" spans="2:13">
      <c r="B12" s="10"/>
      <c r="C12" s="1"/>
      <c r="D12" s="8" t="s">
        <v>88</v>
      </c>
      <c r="E12" s="14">
        <v>2030</v>
      </c>
      <c r="F12" s="15">
        <f>24/24/[2]ELC_BulkEES_4h!$I$8</f>
        <v>1.92307692307692</v>
      </c>
      <c r="H12" s="16" t="s">
        <v>116</v>
      </c>
      <c r="L12" t="s">
        <v>90</v>
      </c>
      <c r="M12" t="s">
        <v>34</v>
      </c>
    </row>
    <row r="13" spans="2:13">
      <c r="B13" s="10"/>
      <c r="C13" s="1"/>
      <c r="D13" s="8" t="s">
        <v>88</v>
      </c>
      <c r="E13" s="14">
        <v>2020</v>
      </c>
      <c r="F13" s="15">
        <f>24/24/[2]ELC_BulkEES_4h!$H$10</f>
        <v>1.25</v>
      </c>
      <c r="H13" s="13" t="s">
        <v>117</v>
      </c>
      <c r="L13" t="s">
        <v>90</v>
      </c>
      <c r="M13" t="s">
        <v>34</v>
      </c>
    </row>
    <row r="14" spans="2:13">
      <c r="B14" s="10"/>
      <c r="C14" s="1"/>
      <c r="D14" s="8" t="s">
        <v>88</v>
      </c>
      <c r="E14" s="14">
        <v>2030</v>
      </c>
      <c r="F14" s="15">
        <f>24/24/[2]ELC_BulkEES_4h!$I$10</f>
        <v>1.25</v>
      </c>
      <c r="H14" s="13" t="s">
        <v>117</v>
      </c>
      <c r="L14" t="s">
        <v>90</v>
      </c>
      <c r="M14" t="s">
        <v>34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Variables</vt:lpstr>
      <vt:lpstr>CapIntermitt</vt:lpstr>
      <vt:lpstr>PS_4H</vt:lpstr>
      <vt:lpstr>PS_2H</vt:lpstr>
      <vt:lpstr>PS_10H</vt:lpstr>
      <vt:lpstr>PS_24H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2025-03-07T14:37:40Z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969660103321076</vt:lpwstr>
  </property>
  <property fmtid="{D5CDD505-2E9C-101B-9397-08002B2CF9AE}" pid="3" name="ICV">
    <vt:lpwstr>733E64CB543748239E3E9D3F27F75905_13</vt:lpwstr>
  </property>
  <property fmtid="{D5CDD505-2E9C-101B-9397-08002B2CF9AE}" pid="4" name="KSOProductBuildVer">
    <vt:lpwstr>1033-12.2.0.20323</vt:lpwstr>
  </property>
</Properties>
</file>