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IMPOIL_BND" sheetId="24" r:id="rId9"/>
    <sheet name="IMPGAS_BND" sheetId="2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<sst xmlns="http://schemas.openxmlformats.org/spreadsheetml/2006/main" count="814" uniqueCount="47">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</sst>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2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0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color theme="1"/>
      <name val="Arial"/>
      <charset val="0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9" fillId="0" borderId="0"/>
    <xf numFmtId="0" fontId="6" fillId="0" borderId="0"/>
  </cellStyleXfs>
  <cellXfs count="1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ill="1" applyAlignment="1">
      <alignment vertical="center"/>
    </xf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2" borderId="0" xfId="0" applyFont="1" applyFill="1" applyBorder="1"/>
    <xf numFmtId="0" fontId="10" fillId="0" borderId="0" xfId="0" applyFont="1" applyFill="1" applyAlignment="1"/>
    <xf numFmtId="0" fontId="9" fillId="0" borderId="0" xfId="0" applyFont="1" applyFill="1" applyBorder="1"/>
    <xf numFmtId="0" fontId="9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abSelected="1"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workbookViewId="0">
      <selection activeCell="O9" sqref="O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6">
      <c r="B11" s="1" t="s">
        <v>40</v>
      </c>
      <c r="D11" s="3" t="s">
        <v>45</v>
      </c>
      <c r="G11"/>
      <c r="H11" s="1" t="s">
        <v>42</v>
      </c>
      <c r="I11" s="1">
        <v>2020</v>
      </c>
      <c r="J11" s="1" t="s">
        <v>16</v>
      </c>
      <c r="L11" s="4">
        <f t="shared" ref="L11:L20" si="0">0.06*366*10^9*0.0373/10^6</f>
        <v>819.108</v>
      </c>
      <c r="N11" s="5"/>
      <c r="O11" s="6"/>
      <c r="P11" s="7" t="s">
        <v>46</v>
      </c>
    </row>
    <row r="12" spans="4:16">
      <c r="D12" s="3" t="s">
        <v>45</v>
      </c>
      <c r="G12"/>
      <c r="H12" s="1" t="s">
        <v>42</v>
      </c>
      <c r="I12" s="1">
        <v>2021</v>
      </c>
      <c r="J12" s="1" t="s">
        <v>16</v>
      </c>
      <c r="L12" s="4">
        <f t="shared" si="0"/>
        <v>819.108</v>
      </c>
      <c r="N12" s="8"/>
      <c r="P12" s="9"/>
    </row>
    <row r="13" spans="4:16">
      <c r="D13" s="3" t="s">
        <v>45</v>
      </c>
      <c r="G13"/>
      <c r="H13" s="1" t="s">
        <v>42</v>
      </c>
      <c r="I13" s="1">
        <v>2022</v>
      </c>
      <c r="J13" s="1" t="s">
        <v>16</v>
      </c>
      <c r="L13" s="4">
        <f t="shared" si="0"/>
        <v>819.108</v>
      </c>
      <c r="N13" s="8"/>
      <c r="P13" s="9"/>
    </row>
    <row r="14" spans="4:16">
      <c r="D14" s="3" t="s">
        <v>45</v>
      </c>
      <c r="G14"/>
      <c r="H14" s="1" t="s">
        <v>42</v>
      </c>
      <c r="I14" s="1">
        <v>2023</v>
      </c>
      <c r="J14" s="1" t="s">
        <v>16</v>
      </c>
      <c r="L14" s="4">
        <f t="shared" si="0"/>
        <v>819.108</v>
      </c>
      <c r="N14" s="8"/>
      <c r="P14" s="9"/>
    </row>
    <row r="15" spans="4:14">
      <c r="D15" s="3" t="s">
        <v>45</v>
      </c>
      <c r="G15"/>
      <c r="H15" s="1" t="s">
        <v>42</v>
      </c>
      <c r="I15" s="1">
        <v>2024</v>
      </c>
      <c r="J15" s="1" t="s">
        <v>16</v>
      </c>
      <c r="L15" s="4">
        <f t="shared" si="0"/>
        <v>819.108</v>
      </c>
      <c r="N15" s="8"/>
    </row>
    <row r="16" spans="4:14">
      <c r="D16" s="3" t="s">
        <v>45</v>
      </c>
      <c r="G16"/>
      <c r="H16" s="1" t="s">
        <v>42</v>
      </c>
      <c r="I16" s="1">
        <v>2025</v>
      </c>
      <c r="J16" s="1" t="s">
        <v>16</v>
      </c>
      <c r="L16" s="4">
        <f t="shared" si="0"/>
        <v>819.108</v>
      </c>
      <c r="N16" s="8"/>
    </row>
    <row r="17" spans="4:14">
      <c r="D17" s="3" t="s">
        <v>45</v>
      </c>
      <c r="G17"/>
      <c r="H17" s="1" t="s">
        <v>42</v>
      </c>
      <c r="I17" s="1">
        <v>2026</v>
      </c>
      <c r="J17" s="1" t="s">
        <v>16</v>
      </c>
      <c r="L17" s="4">
        <f t="shared" si="0"/>
        <v>819.108</v>
      </c>
      <c r="N17" s="8"/>
    </row>
    <row r="18" spans="4:14">
      <c r="D18" s="3" t="s">
        <v>45</v>
      </c>
      <c r="G18"/>
      <c r="H18" s="1" t="s">
        <v>42</v>
      </c>
      <c r="I18" s="1">
        <v>2027</v>
      </c>
      <c r="J18" s="1" t="s">
        <v>16</v>
      </c>
      <c r="L18" s="4">
        <f t="shared" si="0"/>
        <v>819.108</v>
      </c>
      <c r="N18" s="8"/>
    </row>
    <row r="19" spans="4:14">
      <c r="D19" s="3" t="s">
        <v>45</v>
      </c>
      <c r="G19"/>
      <c r="H19" s="1" t="s">
        <v>42</v>
      </c>
      <c r="I19" s="1">
        <v>2028</v>
      </c>
      <c r="J19" s="1" t="s">
        <v>16</v>
      </c>
      <c r="L19" s="4">
        <f t="shared" si="0"/>
        <v>819.108</v>
      </c>
      <c r="N19" s="8"/>
    </row>
    <row r="20" spans="4:14">
      <c r="D20" s="3" t="s">
        <v>45</v>
      </c>
      <c r="G20"/>
      <c r="H20" s="1" t="s">
        <v>42</v>
      </c>
      <c r="I20" s="1">
        <v>2029</v>
      </c>
      <c r="J20" s="1" t="s">
        <v>16</v>
      </c>
      <c r="L20" s="4">
        <f t="shared" si="0"/>
        <v>819.108</v>
      </c>
      <c r="N20" s="8"/>
    </row>
    <row r="21" spans="4:14">
      <c r="D21" s="3" t="s">
        <v>45</v>
      </c>
      <c r="G21"/>
      <c r="H21" s="1" t="s">
        <v>42</v>
      </c>
      <c r="I21" s="1">
        <v>2030</v>
      </c>
      <c r="J21" s="1" t="s">
        <v>16</v>
      </c>
      <c r="L21" s="1">
        <f t="shared" ref="L21:L41" si="1">L20</f>
        <v>819.108</v>
      </c>
      <c r="N21" s="8"/>
    </row>
    <row r="22" spans="4:14">
      <c r="D22" s="3" t="s">
        <v>45</v>
      </c>
      <c r="G22"/>
      <c r="H22" s="1" t="s">
        <v>42</v>
      </c>
      <c r="I22" s="1">
        <v>2031</v>
      </c>
      <c r="J22" s="1" t="s">
        <v>16</v>
      </c>
      <c r="L22" s="1">
        <f t="shared" si="1"/>
        <v>819.108</v>
      </c>
      <c r="N22" s="8"/>
    </row>
    <row r="23" spans="4:14">
      <c r="D23" s="3" t="s">
        <v>45</v>
      </c>
      <c r="G23"/>
      <c r="H23" s="1" t="s">
        <v>42</v>
      </c>
      <c r="I23" s="1">
        <v>2032</v>
      </c>
      <c r="J23" s="1" t="s">
        <v>16</v>
      </c>
      <c r="L23" s="1">
        <f t="shared" si="1"/>
        <v>819.108</v>
      </c>
      <c r="N23" s="8"/>
    </row>
    <row r="24" spans="4:14">
      <c r="D24" s="3" t="s">
        <v>45</v>
      </c>
      <c r="G24"/>
      <c r="H24" s="1" t="s">
        <v>42</v>
      </c>
      <c r="I24" s="1">
        <v>2033</v>
      </c>
      <c r="J24" s="1" t="s">
        <v>16</v>
      </c>
      <c r="L24" s="1">
        <f t="shared" si="1"/>
        <v>819.108</v>
      </c>
      <c r="N24" s="8"/>
    </row>
    <row r="25" spans="4:14">
      <c r="D25" s="3" t="s">
        <v>45</v>
      </c>
      <c r="G25"/>
      <c r="H25" s="1" t="s">
        <v>42</v>
      </c>
      <c r="I25" s="1">
        <v>2034</v>
      </c>
      <c r="J25" s="1" t="s">
        <v>16</v>
      </c>
      <c r="L25" s="1">
        <f t="shared" si="1"/>
        <v>819.108</v>
      </c>
      <c r="N25" s="8"/>
    </row>
    <row r="26" spans="4:14">
      <c r="D26" s="3" t="s">
        <v>45</v>
      </c>
      <c r="G26"/>
      <c r="H26" s="1" t="s">
        <v>42</v>
      </c>
      <c r="I26" s="1">
        <v>2035</v>
      </c>
      <c r="J26" s="1" t="s">
        <v>16</v>
      </c>
      <c r="L26" s="1">
        <f t="shared" si="1"/>
        <v>819.108</v>
      </c>
      <c r="N26" s="8"/>
    </row>
    <row r="27" spans="4:14">
      <c r="D27" s="3" t="s">
        <v>45</v>
      </c>
      <c r="G27"/>
      <c r="H27" s="1" t="s">
        <v>42</v>
      </c>
      <c r="I27" s="1">
        <v>2036</v>
      </c>
      <c r="J27" s="1" t="s">
        <v>16</v>
      </c>
      <c r="L27" s="1">
        <f t="shared" si="1"/>
        <v>819.108</v>
      </c>
      <c r="N27" s="8"/>
    </row>
    <row r="28" spans="4:14">
      <c r="D28" s="3" t="s">
        <v>45</v>
      </c>
      <c r="G28"/>
      <c r="H28" s="1" t="s">
        <v>42</v>
      </c>
      <c r="I28" s="1">
        <v>2037</v>
      </c>
      <c r="J28" s="1" t="s">
        <v>16</v>
      </c>
      <c r="L28" s="1">
        <f t="shared" si="1"/>
        <v>819.108</v>
      </c>
      <c r="N28" s="8"/>
    </row>
    <row r="29" spans="4:14">
      <c r="D29" s="3" t="s">
        <v>45</v>
      </c>
      <c r="G29"/>
      <c r="H29" s="1" t="s">
        <v>42</v>
      </c>
      <c r="I29" s="1">
        <v>2038</v>
      </c>
      <c r="J29" s="1" t="s">
        <v>16</v>
      </c>
      <c r="L29" s="1">
        <f t="shared" si="1"/>
        <v>819.108</v>
      </c>
      <c r="N29" s="8"/>
    </row>
    <row r="30" spans="4:14">
      <c r="D30" s="3" t="s">
        <v>45</v>
      </c>
      <c r="G30"/>
      <c r="H30" s="1" t="s">
        <v>42</v>
      </c>
      <c r="I30" s="1">
        <v>2039</v>
      </c>
      <c r="J30" s="1" t="s">
        <v>16</v>
      </c>
      <c r="L30" s="1">
        <f t="shared" si="1"/>
        <v>819.108</v>
      </c>
      <c r="N30" s="8"/>
    </row>
    <row r="31" spans="4:14">
      <c r="D31" s="3" t="s">
        <v>45</v>
      </c>
      <c r="G31"/>
      <c r="H31" s="1" t="s">
        <v>42</v>
      </c>
      <c r="I31" s="1">
        <v>2040</v>
      </c>
      <c r="J31" s="1" t="s">
        <v>16</v>
      </c>
      <c r="L31" s="1">
        <f t="shared" si="1"/>
        <v>819.108</v>
      </c>
      <c r="N31" s="8"/>
    </row>
    <row r="32" spans="4:14">
      <c r="D32" s="3" t="s">
        <v>45</v>
      </c>
      <c r="G32"/>
      <c r="H32" s="1" t="s">
        <v>42</v>
      </c>
      <c r="I32" s="1">
        <v>2041</v>
      </c>
      <c r="J32" s="1" t="s">
        <v>16</v>
      </c>
      <c r="L32" s="1">
        <f t="shared" si="1"/>
        <v>819.108</v>
      </c>
      <c r="N32" s="8"/>
    </row>
    <row r="33" spans="4:14">
      <c r="D33" s="3" t="s">
        <v>45</v>
      </c>
      <c r="G33"/>
      <c r="H33" s="1" t="s">
        <v>42</v>
      </c>
      <c r="I33" s="1">
        <v>2042</v>
      </c>
      <c r="J33" s="1" t="s">
        <v>16</v>
      </c>
      <c r="L33" s="1">
        <f t="shared" si="1"/>
        <v>819.108</v>
      </c>
      <c r="N33" s="8"/>
    </row>
    <row r="34" spans="4:14">
      <c r="D34" s="3" t="s">
        <v>45</v>
      </c>
      <c r="G34"/>
      <c r="H34" s="1" t="s">
        <v>42</v>
      </c>
      <c r="I34" s="1">
        <v>2043</v>
      </c>
      <c r="J34" s="1" t="s">
        <v>16</v>
      </c>
      <c r="L34" s="1">
        <f t="shared" si="1"/>
        <v>819.108</v>
      </c>
      <c r="N34" s="8"/>
    </row>
    <row r="35" spans="4:14">
      <c r="D35" s="3" t="s">
        <v>45</v>
      </c>
      <c r="G35"/>
      <c r="H35" s="1" t="s">
        <v>42</v>
      </c>
      <c r="I35" s="1">
        <v>2044</v>
      </c>
      <c r="J35" s="1" t="s">
        <v>16</v>
      </c>
      <c r="L35" s="1">
        <f t="shared" si="1"/>
        <v>819.108</v>
      </c>
      <c r="N35" s="8"/>
    </row>
    <row r="36" spans="4:14">
      <c r="D36" s="3" t="s">
        <v>45</v>
      </c>
      <c r="G36"/>
      <c r="H36" s="1" t="s">
        <v>42</v>
      </c>
      <c r="I36" s="1">
        <v>2045</v>
      </c>
      <c r="J36" s="1" t="s">
        <v>16</v>
      </c>
      <c r="L36" s="1">
        <f t="shared" si="1"/>
        <v>819.108</v>
      </c>
      <c r="N36" s="8"/>
    </row>
    <row r="37" spans="4:14">
      <c r="D37" s="3" t="s">
        <v>45</v>
      </c>
      <c r="G37"/>
      <c r="H37" s="1" t="s">
        <v>42</v>
      </c>
      <c r="I37" s="1">
        <v>2046</v>
      </c>
      <c r="J37" s="1" t="s">
        <v>16</v>
      </c>
      <c r="L37" s="1">
        <f t="shared" si="1"/>
        <v>819.108</v>
      </c>
      <c r="N37" s="8"/>
    </row>
    <row r="38" spans="4:14">
      <c r="D38" s="3" t="s">
        <v>45</v>
      </c>
      <c r="G38"/>
      <c r="H38" s="1" t="s">
        <v>42</v>
      </c>
      <c r="I38" s="1">
        <v>2047</v>
      </c>
      <c r="J38" s="1" t="s">
        <v>16</v>
      </c>
      <c r="L38" s="1">
        <f t="shared" si="1"/>
        <v>819.108</v>
      </c>
      <c r="N38" s="8"/>
    </row>
    <row r="39" spans="4:14">
      <c r="D39" s="3" t="s">
        <v>45</v>
      </c>
      <c r="G39"/>
      <c r="H39" s="1" t="s">
        <v>42</v>
      </c>
      <c r="I39" s="1">
        <v>2048</v>
      </c>
      <c r="J39" s="1" t="s">
        <v>16</v>
      </c>
      <c r="L39" s="1">
        <f t="shared" si="1"/>
        <v>819.108</v>
      </c>
      <c r="N39" s="8"/>
    </row>
    <row r="40" spans="4:14">
      <c r="D40" s="3" t="s">
        <v>45</v>
      </c>
      <c r="G40"/>
      <c r="H40" s="1" t="s">
        <v>42</v>
      </c>
      <c r="I40" s="1">
        <v>2049</v>
      </c>
      <c r="J40" s="1" t="s">
        <v>16</v>
      </c>
      <c r="L40" s="1">
        <f t="shared" si="1"/>
        <v>819.108</v>
      </c>
      <c r="N40" s="8"/>
    </row>
    <row r="41" spans="4:12">
      <c r="D41" s="3" t="s">
        <v>45</v>
      </c>
      <c r="G41"/>
      <c r="H41" s="1" t="s">
        <v>42</v>
      </c>
      <c r="I41" s="1">
        <v>2050</v>
      </c>
      <c r="J41" s="1" t="s">
        <v>16</v>
      </c>
      <c r="L41" s="1">
        <f t="shared" si="1"/>
        <v>819.108</v>
      </c>
    </row>
    <row r="45" spans="14:14">
      <c r="N45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7"/>
  <sheetViews>
    <sheetView topLeftCell="A28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8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8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8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8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8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8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8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8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8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8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8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8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8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8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8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8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8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8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8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8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8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8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8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8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8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8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8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8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8">
        <v>18.57979972</v>
      </c>
    </row>
    <row r="41" spans="7:12">
      <c r="G41" t="s">
        <v>18</v>
      </c>
      <c r="I41" s="1">
        <v>2050</v>
      </c>
      <c r="J41" s="1" t="s">
        <v>16</v>
      </c>
      <c r="K41" s="1">
        <v>1</v>
      </c>
      <c r="L41" s="13">
        <f>L40</f>
        <v>18579.79972</v>
      </c>
    </row>
    <row r="47" spans="12:14">
      <c r="L47" s="1">
        <f>N47*1000</f>
        <v>14766.73454</v>
      </c>
      <c r="N47" s="8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4"/>
      <c r="P9" s="15" t="s">
        <v>21</v>
      </c>
      <c r="Q9" s="15" t="s">
        <v>22</v>
      </c>
      <c r="R9" s="16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8"/>
      <c r="P10" s="5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8"/>
      <c r="P11" s="1">
        <v>76.81255283</v>
      </c>
      <c r="Q11" s="8">
        <v>189.1523515</v>
      </c>
      <c r="R11" s="8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8"/>
      <c r="P12" s="1">
        <v>74.20667416</v>
      </c>
      <c r="Q12" s="8">
        <v>191.4234074</v>
      </c>
      <c r="R12" s="8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8"/>
      <c r="P13" s="1">
        <v>75.92864216</v>
      </c>
      <c r="Q13" s="8">
        <v>188.9921654</v>
      </c>
      <c r="R13" s="8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8"/>
      <c r="P14" s="1">
        <v>74.52501574</v>
      </c>
      <c r="Q14" s="8">
        <v>182.8381675</v>
      </c>
      <c r="R14" s="8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8"/>
      <c r="P15" s="1">
        <v>72.07338198</v>
      </c>
      <c r="Q15" s="8">
        <v>175.9847319</v>
      </c>
      <c r="R15" s="8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8"/>
      <c r="P16" s="1">
        <v>69.68119389</v>
      </c>
      <c r="Q16" s="8">
        <v>170.471229</v>
      </c>
      <c r="R16" s="8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8"/>
      <c r="P17" s="1">
        <v>68.24044312</v>
      </c>
      <c r="Q17" s="8">
        <v>161.7602226</v>
      </c>
      <c r="R17" s="8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8"/>
      <c r="P18" s="1">
        <v>65.91188097</v>
      </c>
      <c r="Q18" s="8">
        <v>151.1934463</v>
      </c>
      <c r="R18" s="8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8"/>
      <c r="P19" s="1">
        <v>61.58942183</v>
      </c>
      <c r="Q19" s="8">
        <v>139.0622867</v>
      </c>
      <c r="R19" s="8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8"/>
      <c r="P20" s="1">
        <v>57.12518162</v>
      </c>
      <c r="Q20" s="8">
        <v>126.2842178</v>
      </c>
      <c r="R20" s="8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8"/>
      <c r="P21" s="1">
        <v>54.97099716</v>
      </c>
      <c r="Q21" s="8">
        <v>115.1749474</v>
      </c>
      <c r="R21" s="8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8"/>
      <c r="P22" s="1">
        <v>52.09756511</v>
      </c>
      <c r="Q22" s="8">
        <v>104.4717157</v>
      </c>
      <c r="R22" s="8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8"/>
      <c r="P23" s="1">
        <v>48.93422411</v>
      </c>
      <c r="Q23" s="8">
        <v>92.41114016</v>
      </c>
      <c r="R23" s="8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8"/>
      <c r="P24" s="1">
        <v>45.32865225</v>
      </c>
      <c r="Q24" s="8">
        <v>80.54819469</v>
      </c>
      <c r="R24" s="8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8"/>
      <c r="P25" s="1">
        <v>43.76225209</v>
      </c>
      <c r="Q25" s="8">
        <v>70.82485012</v>
      </c>
      <c r="R25" s="8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8"/>
      <c r="P26" s="1">
        <v>40.64819274</v>
      </c>
      <c r="Q26" s="8">
        <v>62.17481698</v>
      </c>
      <c r="R26" s="8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8"/>
      <c r="P27" s="1">
        <v>37.47832104</v>
      </c>
      <c r="Q27" s="8">
        <v>53.96610446</v>
      </c>
      <c r="R27" s="8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8"/>
      <c r="P28" s="1">
        <v>33.99894704</v>
      </c>
      <c r="Q28" s="8">
        <v>48.3400597</v>
      </c>
      <c r="R28" s="8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8"/>
      <c r="P29" s="1">
        <v>30.89853978</v>
      </c>
      <c r="Q29" s="8">
        <v>44.97556922</v>
      </c>
      <c r="R29" s="8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8"/>
      <c r="P30" s="1">
        <v>28.38328985</v>
      </c>
      <c r="Q30" s="8">
        <v>41.27973697</v>
      </c>
      <c r="R30" s="8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8"/>
      <c r="P31" s="1">
        <v>26.32048844</v>
      </c>
      <c r="Q31" s="8">
        <v>37.13639633</v>
      </c>
      <c r="R31" s="8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8"/>
      <c r="P32" s="1">
        <v>25.16538086</v>
      </c>
      <c r="Q32" s="8">
        <v>34.53693019</v>
      </c>
      <c r="R32" s="8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8"/>
      <c r="P33" s="1">
        <v>23.99288735</v>
      </c>
      <c r="Q33" s="8">
        <v>32.13085374</v>
      </c>
      <c r="R33" s="8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8"/>
      <c r="P34" s="1">
        <v>23.11091826</v>
      </c>
      <c r="Q34" s="8">
        <v>29.9918386</v>
      </c>
      <c r="R34" s="8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8"/>
      <c r="P35" s="1">
        <v>22.34053179</v>
      </c>
      <c r="Q35" s="8">
        <v>26.98649427</v>
      </c>
      <c r="R35" s="8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8"/>
      <c r="P36" s="1">
        <v>21.50986558</v>
      </c>
      <c r="Q36" s="8">
        <v>23.70647213</v>
      </c>
      <c r="R36" s="8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8"/>
      <c r="P37" s="1">
        <v>20.91647133</v>
      </c>
      <c r="Q37" s="8">
        <v>21.98620828</v>
      </c>
      <c r="R37" s="8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8"/>
      <c r="P38" s="1">
        <v>20.24502532</v>
      </c>
      <c r="Q38" s="8">
        <v>20.35039071</v>
      </c>
      <c r="R38" s="8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8"/>
      <c r="P39" s="1">
        <v>19.81224124</v>
      </c>
      <c r="Q39" s="8">
        <v>18.85442128</v>
      </c>
      <c r="R39" s="8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8"/>
      <c r="P40" s="1">
        <v>19.37596273</v>
      </c>
      <c r="Q40" s="8">
        <v>17.35522222</v>
      </c>
      <c r="R40" s="8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2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8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8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8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8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8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8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8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8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8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8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8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8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8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8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8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8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8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8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8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8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8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8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8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8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8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8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8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8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8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8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2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8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8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8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8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8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8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8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8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8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8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8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8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8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8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8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8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8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8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8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8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8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8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8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8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8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8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8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8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8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8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21" workbookViewId="0">
      <selection activeCell="D32" sqref="D3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2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5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8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8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8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8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8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8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8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8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8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8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8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8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8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8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3">
        <f>L25</f>
        <v>1552.577644</v>
      </c>
      <c r="N26" s="8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3">
        <f>L26</f>
        <v>1552.577644</v>
      </c>
      <c r="N27" s="8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3">
        <f t="shared" ref="L28:L41" si="1">L27</f>
        <v>1552.577644</v>
      </c>
      <c r="N28" s="8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3">
        <f t="shared" si="1"/>
        <v>1552.577644</v>
      </c>
      <c r="N29" s="8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3">
        <f t="shared" si="1"/>
        <v>1552.577644</v>
      </c>
      <c r="N30" s="8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3">
        <f t="shared" si="1"/>
        <v>1552.577644</v>
      </c>
      <c r="N31" s="8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3">
        <f t="shared" si="1"/>
        <v>1552.577644</v>
      </c>
      <c r="N32" s="8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3">
        <f t="shared" si="1"/>
        <v>1552.577644</v>
      </c>
      <c r="N33" s="8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3">
        <f t="shared" si="1"/>
        <v>1552.577644</v>
      </c>
      <c r="N34" s="8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3">
        <f t="shared" si="1"/>
        <v>1552.577644</v>
      </c>
      <c r="N35" s="8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3">
        <f t="shared" si="1"/>
        <v>1552.577644</v>
      </c>
      <c r="N36" s="8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3">
        <f t="shared" si="1"/>
        <v>1552.577644</v>
      </c>
      <c r="N37" s="8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3">
        <f t="shared" si="1"/>
        <v>1552.577644</v>
      </c>
      <c r="N38" s="8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3">
        <f t="shared" si="1"/>
        <v>1552.577644</v>
      </c>
      <c r="N39" s="8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3">
        <f t="shared" si="1"/>
        <v>1552.577644</v>
      </c>
      <c r="N40" s="8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3">
        <f t="shared" si="1"/>
        <v>1552.577644</v>
      </c>
      <c r="N41" s="8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2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8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8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8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8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8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8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8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8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8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8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8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8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8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8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8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8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8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8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8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8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8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8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8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8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8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8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8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8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8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8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2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8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8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8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8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8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8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8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8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8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8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8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8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8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8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8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8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8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8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8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8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8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8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8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8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8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8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8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8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8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8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workbookViewId="0">
      <selection activeCell="N16" sqref="N1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6" t="s">
        <v>41</v>
      </c>
      <c r="G11"/>
      <c r="H11" s="1" t="s">
        <v>42</v>
      </c>
      <c r="I11" s="1">
        <v>2020</v>
      </c>
      <c r="J11" s="1" t="s">
        <v>16</v>
      </c>
      <c r="L11" s="1">
        <f>8823.795*0.000039356*366</f>
        <v>127.10055502332</v>
      </c>
      <c r="N11" s="5"/>
      <c r="O11" s="6"/>
      <c r="P11" s="10" t="s">
        <v>43</v>
      </c>
      <c r="Q11" s="11" t="s">
        <v>44</v>
      </c>
    </row>
    <row r="12" spans="4:17">
      <c r="D12" s="6" t="s">
        <v>41</v>
      </c>
      <c r="G12"/>
      <c r="H12" s="1" t="s">
        <v>42</v>
      </c>
      <c r="I12" s="1">
        <v>2021</v>
      </c>
      <c r="J12" s="1" t="s">
        <v>16</v>
      </c>
      <c r="L12" s="1">
        <f t="shared" ref="L12:L41" si="0">L11</f>
        <v>127.10055502332</v>
      </c>
      <c r="N12" s="8"/>
      <c r="P12" s="9"/>
      <c r="Q12" s="9"/>
    </row>
    <row r="13" spans="4:17">
      <c r="D13" s="6" t="s">
        <v>41</v>
      </c>
      <c r="G13"/>
      <c r="H13" s="1" t="s">
        <v>42</v>
      </c>
      <c r="I13" s="1">
        <v>2022</v>
      </c>
      <c r="J13" s="1" t="s">
        <v>16</v>
      </c>
      <c r="L13" s="1">
        <f t="shared" si="0"/>
        <v>127.10055502332</v>
      </c>
      <c r="N13" s="8"/>
      <c r="P13" s="9"/>
      <c r="Q13" s="9"/>
    </row>
    <row r="14" spans="4:17">
      <c r="D14" s="6" t="s">
        <v>41</v>
      </c>
      <c r="G14"/>
      <c r="H14" s="1" t="s">
        <v>42</v>
      </c>
      <c r="I14" s="1">
        <v>2023</v>
      </c>
      <c r="J14" s="1" t="s">
        <v>16</v>
      </c>
      <c r="L14" s="1">
        <f t="shared" si="0"/>
        <v>127.10055502332</v>
      </c>
      <c r="N14" s="8"/>
      <c r="P14" s="9"/>
      <c r="Q14" s="9"/>
    </row>
    <row r="15" spans="4:14">
      <c r="D15" s="6" t="s">
        <v>41</v>
      </c>
      <c r="G15"/>
      <c r="H15" s="1" t="s">
        <v>42</v>
      </c>
      <c r="I15" s="1">
        <v>2024</v>
      </c>
      <c r="J15" s="1" t="s">
        <v>16</v>
      </c>
      <c r="L15" s="1">
        <f t="shared" si="0"/>
        <v>127.10055502332</v>
      </c>
      <c r="N15" s="8"/>
    </row>
    <row r="16" spans="4:14">
      <c r="D16" s="6" t="s">
        <v>41</v>
      </c>
      <c r="G16"/>
      <c r="H16" s="1" t="s">
        <v>42</v>
      </c>
      <c r="I16" s="1">
        <v>2025</v>
      </c>
      <c r="J16" s="1" t="s">
        <v>16</v>
      </c>
      <c r="L16" s="1">
        <f t="shared" si="0"/>
        <v>127.10055502332</v>
      </c>
      <c r="N16" s="8"/>
    </row>
    <row r="17" spans="4:14">
      <c r="D17" s="6" t="s">
        <v>41</v>
      </c>
      <c r="G17"/>
      <c r="H17" s="1" t="s">
        <v>42</v>
      </c>
      <c r="I17" s="1">
        <v>2026</v>
      </c>
      <c r="J17" s="1" t="s">
        <v>16</v>
      </c>
      <c r="L17" s="1">
        <f t="shared" si="0"/>
        <v>127.10055502332</v>
      </c>
      <c r="N17" s="8"/>
    </row>
    <row r="18" spans="4:14">
      <c r="D18" s="6" t="s">
        <v>41</v>
      </c>
      <c r="G18"/>
      <c r="H18" s="1" t="s">
        <v>42</v>
      </c>
      <c r="I18" s="1">
        <v>2027</v>
      </c>
      <c r="J18" s="1" t="s">
        <v>16</v>
      </c>
      <c r="L18" s="1">
        <f t="shared" si="0"/>
        <v>127.10055502332</v>
      </c>
      <c r="N18" s="8"/>
    </row>
    <row r="19" spans="4:14">
      <c r="D19" s="6" t="s">
        <v>41</v>
      </c>
      <c r="G19"/>
      <c r="H19" s="1" t="s">
        <v>42</v>
      </c>
      <c r="I19" s="1">
        <v>2028</v>
      </c>
      <c r="J19" s="1" t="s">
        <v>16</v>
      </c>
      <c r="L19" s="1">
        <f t="shared" si="0"/>
        <v>127.10055502332</v>
      </c>
      <c r="N19" s="8"/>
    </row>
    <row r="20" spans="4:14">
      <c r="D20" s="6" t="s">
        <v>41</v>
      </c>
      <c r="G20"/>
      <c r="H20" s="1" t="s">
        <v>42</v>
      </c>
      <c r="I20" s="1">
        <v>2029</v>
      </c>
      <c r="J20" s="1" t="s">
        <v>16</v>
      </c>
      <c r="L20" s="1">
        <f t="shared" si="0"/>
        <v>127.10055502332</v>
      </c>
      <c r="N20" s="8"/>
    </row>
    <row r="21" spans="4:14">
      <c r="D21" s="6" t="s">
        <v>41</v>
      </c>
      <c r="G21"/>
      <c r="H21" s="1" t="s">
        <v>42</v>
      </c>
      <c r="I21" s="1">
        <v>2030</v>
      </c>
      <c r="J21" s="1" t="s">
        <v>16</v>
      </c>
      <c r="L21" s="1">
        <f t="shared" si="0"/>
        <v>127.10055502332</v>
      </c>
      <c r="N21" s="8"/>
    </row>
    <row r="22" spans="4:14">
      <c r="D22" s="6" t="s">
        <v>41</v>
      </c>
      <c r="G22"/>
      <c r="H22" s="1" t="s">
        <v>42</v>
      </c>
      <c r="I22" s="1">
        <v>2031</v>
      </c>
      <c r="J22" s="1" t="s">
        <v>16</v>
      </c>
      <c r="L22" s="1">
        <f t="shared" si="0"/>
        <v>127.10055502332</v>
      </c>
      <c r="N22" s="8"/>
    </row>
    <row r="23" spans="4:14">
      <c r="D23" s="6" t="s">
        <v>41</v>
      </c>
      <c r="G23"/>
      <c r="H23" s="1" t="s">
        <v>42</v>
      </c>
      <c r="I23" s="1">
        <v>2032</v>
      </c>
      <c r="J23" s="1" t="s">
        <v>16</v>
      </c>
      <c r="L23" s="1">
        <f t="shared" si="0"/>
        <v>127.10055502332</v>
      </c>
      <c r="N23" s="8"/>
    </row>
    <row r="24" spans="4:14">
      <c r="D24" s="6" t="s">
        <v>41</v>
      </c>
      <c r="G24"/>
      <c r="H24" s="1" t="s">
        <v>42</v>
      </c>
      <c r="I24" s="1">
        <v>2033</v>
      </c>
      <c r="J24" s="1" t="s">
        <v>16</v>
      </c>
      <c r="L24" s="1">
        <f t="shared" si="0"/>
        <v>127.10055502332</v>
      </c>
      <c r="N24" s="8"/>
    </row>
    <row r="25" spans="4:14">
      <c r="D25" s="6" t="s">
        <v>41</v>
      </c>
      <c r="G25"/>
      <c r="H25" s="1" t="s">
        <v>42</v>
      </c>
      <c r="I25" s="1">
        <v>2034</v>
      </c>
      <c r="J25" s="1" t="s">
        <v>16</v>
      </c>
      <c r="L25" s="1">
        <f t="shared" si="0"/>
        <v>127.10055502332</v>
      </c>
      <c r="N25" s="8"/>
    </row>
    <row r="26" spans="4:14">
      <c r="D26" s="6" t="s">
        <v>41</v>
      </c>
      <c r="G26"/>
      <c r="H26" s="1" t="s">
        <v>42</v>
      </c>
      <c r="I26" s="1">
        <v>2035</v>
      </c>
      <c r="J26" s="1" t="s">
        <v>16</v>
      </c>
      <c r="L26" s="1">
        <f t="shared" si="0"/>
        <v>127.10055502332</v>
      </c>
      <c r="N26" s="8"/>
    </row>
    <row r="27" spans="4:14">
      <c r="D27" s="6" t="s">
        <v>41</v>
      </c>
      <c r="G27"/>
      <c r="H27" s="1" t="s">
        <v>42</v>
      </c>
      <c r="I27" s="1">
        <v>2036</v>
      </c>
      <c r="J27" s="1" t="s">
        <v>16</v>
      </c>
      <c r="L27" s="1">
        <f t="shared" si="0"/>
        <v>127.10055502332</v>
      </c>
      <c r="N27" s="8"/>
    </row>
    <row r="28" spans="4:14">
      <c r="D28" s="6" t="s">
        <v>41</v>
      </c>
      <c r="G28"/>
      <c r="H28" s="1" t="s">
        <v>42</v>
      </c>
      <c r="I28" s="1">
        <v>2037</v>
      </c>
      <c r="J28" s="1" t="s">
        <v>16</v>
      </c>
      <c r="L28" s="1">
        <f t="shared" si="0"/>
        <v>127.10055502332</v>
      </c>
      <c r="N28" s="8"/>
    </row>
    <row r="29" spans="4:14">
      <c r="D29" s="6" t="s">
        <v>41</v>
      </c>
      <c r="G29"/>
      <c r="H29" s="1" t="s">
        <v>42</v>
      </c>
      <c r="I29" s="1">
        <v>2038</v>
      </c>
      <c r="J29" s="1" t="s">
        <v>16</v>
      </c>
      <c r="L29" s="1">
        <f t="shared" si="0"/>
        <v>127.10055502332</v>
      </c>
      <c r="N29" s="8"/>
    </row>
    <row r="30" spans="4:14">
      <c r="D30" s="6" t="s">
        <v>41</v>
      </c>
      <c r="G30"/>
      <c r="H30" s="1" t="s">
        <v>42</v>
      </c>
      <c r="I30" s="1">
        <v>2039</v>
      </c>
      <c r="J30" s="1" t="s">
        <v>16</v>
      </c>
      <c r="L30" s="1">
        <f t="shared" si="0"/>
        <v>127.10055502332</v>
      </c>
      <c r="N30" s="8"/>
    </row>
    <row r="31" spans="4:14">
      <c r="D31" s="6" t="s">
        <v>41</v>
      </c>
      <c r="G31"/>
      <c r="H31" s="1" t="s">
        <v>42</v>
      </c>
      <c r="I31" s="1">
        <v>2040</v>
      </c>
      <c r="J31" s="1" t="s">
        <v>16</v>
      </c>
      <c r="L31" s="1">
        <f t="shared" si="0"/>
        <v>127.10055502332</v>
      </c>
      <c r="N31" s="8"/>
    </row>
    <row r="32" spans="4:14">
      <c r="D32" s="6" t="s">
        <v>41</v>
      </c>
      <c r="G32"/>
      <c r="H32" s="1" t="s">
        <v>42</v>
      </c>
      <c r="I32" s="1">
        <v>2041</v>
      </c>
      <c r="J32" s="1" t="s">
        <v>16</v>
      </c>
      <c r="L32" s="1">
        <f t="shared" si="0"/>
        <v>127.10055502332</v>
      </c>
      <c r="N32" s="8"/>
    </row>
    <row r="33" spans="4:14">
      <c r="D33" s="6" t="s">
        <v>41</v>
      </c>
      <c r="G33"/>
      <c r="H33" s="1" t="s">
        <v>42</v>
      </c>
      <c r="I33" s="1">
        <v>2042</v>
      </c>
      <c r="J33" s="1" t="s">
        <v>16</v>
      </c>
      <c r="L33" s="1">
        <f t="shared" si="0"/>
        <v>127.10055502332</v>
      </c>
      <c r="N33" s="8"/>
    </row>
    <row r="34" spans="4:14">
      <c r="D34" s="6" t="s">
        <v>41</v>
      </c>
      <c r="G34"/>
      <c r="H34" s="1" t="s">
        <v>42</v>
      </c>
      <c r="I34" s="1">
        <v>2043</v>
      </c>
      <c r="J34" s="1" t="s">
        <v>16</v>
      </c>
      <c r="L34" s="1">
        <f t="shared" si="0"/>
        <v>127.10055502332</v>
      </c>
      <c r="N34" s="8"/>
    </row>
    <row r="35" spans="4:14">
      <c r="D35" s="6" t="s">
        <v>41</v>
      </c>
      <c r="G35"/>
      <c r="H35" s="1" t="s">
        <v>42</v>
      </c>
      <c r="I35" s="1">
        <v>2044</v>
      </c>
      <c r="J35" s="1" t="s">
        <v>16</v>
      </c>
      <c r="L35" s="1">
        <f t="shared" si="0"/>
        <v>127.10055502332</v>
      </c>
      <c r="N35" s="8"/>
    </row>
    <row r="36" spans="4:14">
      <c r="D36" s="6" t="s">
        <v>41</v>
      </c>
      <c r="G36"/>
      <c r="H36" s="1" t="s">
        <v>42</v>
      </c>
      <c r="I36" s="1">
        <v>2045</v>
      </c>
      <c r="J36" s="1" t="s">
        <v>16</v>
      </c>
      <c r="L36" s="1">
        <f t="shared" si="0"/>
        <v>127.10055502332</v>
      </c>
      <c r="N36" s="8"/>
    </row>
    <row r="37" spans="4:14">
      <c r="D37" s="6" t="s">
        <v>41</v>
      </c>
      <c r="G37"/>
      <c r="H37" s="1" t="s">
        <v>42</v>
      </c>
      <c r="I37" s="1">
        <v>2046</v>
      </c>
      <c r="J37" s="1" t="s">
        <v>16</v>
      </c>
      <c r="L37" s="1">
        <f t="shared" si="0"/>
        <v>127.10055502332</v>
      </c>
      <c r="N37" s="8"/>
    </row>
    <row r="38" spans="4:14">
      <c r="D38" s="6" t="s">
        <v>41</v>
      </c>
      <c r="G38"/>
      <c r="H38" s="1" t="s">
        <v>42</v>
      </c>
      <c r="I38" s="1">
        <v>2047</v>
      </c>
      <c r="J38" s="1" t="s">
        <v>16</v>
      </c>
      <c r="L38" s="1">
        <f t="shared" si="0"/>
        <v>127.10055502332</v>
      </c>
      <c r="N38" s="8"/>
    </row>
    <row r="39" spans="4:14">
      <c r="D39" s="6" t="s">
        <v>41</v>
      </c>
      <c r="G39"/>
      <c r="H39" s="1" t="s">
        <v>42</v>
      </c>
      <c r="I39" s="1">
        <v>2048</v>
      </c>
      <c r="J39" s="1" t="s">
        <v>16</v>
      </c>
      <c r="L39" s="1">
        <f t="shared" si="0"/>
        <v>127.10055502332</v>
      </c>
      <c r="N39" s="8"/>
    </row>
    <row r="40" spans="4:14">
      <c r="D40" s="6" t="s">
        <v>41</v>
      </c>
      <c r="G40"/>
      <c r="H40" s="1" t="s">
        <v>42</v>
      </c>
      <c r="I40" s="1">
        <v>2049</v>
      </c>
      <c r="J40" s="1" t="s">
        <v>16</v>
      </c>
      <c r="L40" s="1">
        <f t="shared" si="0"/>
        <v>127.10055502332</v>
      </c>
      <c r="N40" s="8"/>
    </row>
    <row r="41" spans="4:12">
      <c r="D41" s="6" t="s">
        <v>41</v>
      </c>
      <c r="G41"/>
      <c r="H41" s="1" t="s">
        <v>42</v>
      </c>
      <c r="I41" s="1">
        <v>2050</v>
      </c>
      <c r="J41" s="1" t="s">
        <v>16</v>
      </c>
      <c r="L41" s="1">
        <f t="shared" si="0"/>
        <v>127.10055502332</v>
      </c>
    </row>
    <row r="45" spans="14:14">
      <c r="N45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2024-10-02T15:26:05Z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