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"/>
  </bookViews>
  <sheets>
    <sheet name="TRACO2" sheetId="17" r:id="rId1"/>
    <sheet name="TotalCO2" sheetId="16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<sst xmlns="http://schemas.openxmlformats.org/spreadsheetml/2006/main" count="625" uniqueCount="39">
  <si>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</si>
  <si>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</si>
  <si>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</si>
  <si>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</si>
  <si>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</si>
  <si>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</si>
  <si>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</si>
  <si>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</si>
  <si>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</si>
  <si>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</si>
  <si>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</si>
  <si>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</si>
  <si>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</si>
  <si>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</si>
  <si>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AU_TRACO2_BND</t>
  </si>
  <si>
    <t>TRACO2N</t>
  </si>
  <si>
    <t>UP</t>
  </si>
  <si>
    <t>AU_CO2_BND</t>
  </si>
  <si>
    <t>*CO2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</si>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</sst>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6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1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/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7"/>
  <sheetViews>
    <sheetView tabSelected="1" topLeftCell="A28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t="s">
        <v>15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15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15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15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4">
        <v>172.3551221</v>
      </c>
    </row>
    <row r="15" spans="7:14">
      <c r="G15" t="s">
        <v>15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4">
        <v>170.3129734</v>
      </c>
    </row>
    <row r="16" spans="7:14">
      <c r="G16" t="s">
        <v>15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4">
        <v>169.7152979</v>
      </c>
    </row>
    <row r="17" spans="7:14">
      <c r="G17" t="s">
        <v>15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4">
        <v>167.683657</v>
      </c>
    </row>
    <row r="18" spans="7:14">
      <c r="G18" t="s">
        <v>15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4">
        <v>164.9647777</v>
      </c>
    </row>
    <row r="19" spans="7:14">
      <c r="G19" t="s">
        <v>15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4">
        <v>160.2914484</v>
      </c>
    </row>
    <row r="20" spans="7:14">
      <c r="G20" t="s">
        <v>15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4">
        <v>155.5001386</v>
      </c>
    </row>
    <row r="21" spans="7:14">
      <c r="G21" t="s">
        <v>15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4">
        <v>149.8022157</v>
      </c>
    </row>
    <row r="22" spans="7:14">
      <c r="G22" t="s">
        <v>15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4">
        <v>143.0377123</v>
      </c>
    </row>
    <row r="23" spans="7:14">
      <c r="G23" t="s">
        <v>15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4">
        <v>135.8220573</v>
      </c>
    </row>
    <row r="24" spans="7:14">
      <c r="G24" t="s">
        <v>15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4">
        <v>128.154143</v>
      </c>
    </row>
    <row r="25" spans="7:14">
      <c r="G25" t="s">
        <v>15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4">
        <v>120.2393251</v>
      </c>
    </row>
    <row r="26" spans="7:14">
      <c r="G26" t="s">
        <v>15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4">
        <v>111.8543941</v>
      </c>
    </row>
    <row r="27" spans="7:14">
      <c r="G27" t="s">
        <v>15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4">
        <v>103.0527266</v>
      </c>
    </row>
    <row r="28" spans="7:14">
      <c r="G28" t="s">
        <v>15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4">
        <v>94.51432349</v>
      </c>
    </row>
    <row r="29" spans="7:14">
      <c r="G29" t="s">
        <v>15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4">
        <v>86.33993504</v>
      </c>
    </row>
    <row r="30" spans="7:14">
      <c r="G30" t="s">
        <v>15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4">
        <v>78.51311029</v>
      </c>
    </row>
    <row r="31" spans="7:14">
      <c r="G31" t="s">
        <v>15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4">
        <v>70.79311405</v>
      </c>
    </row>
    <row r="32" spans="7:14">
      <c r="G32" t="s">
        <v>15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4">
        <v>63.35552275</v>
      </c>
    </row>
    <row r="33" spans="7:14">
      <c r="G33" t="s">
        <v>15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4">
        <v>56.32652758</v>
      </c>
    </row>
    <row r="34" spans="7:14">
      <c r="G34" t="s">
        <v>15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4">
        <v>49.8055338</v>
      </c>
    </row>
    <row r="35" spans="7:14">
      <c r="G35" t="s">
        <v>15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4">
        <v>43.68605709</v>
      </c>
    </row>
    <row r="36" spans="7:14">
      <c r="G36" t="s">
        <v>15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4">
        <v>37.99398822</v>
      </c>
    </row>
    <row r="37" spans="7:14">
      <c r="G37" t="s">
        <v>15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4">
        <v>32.64912163</v>
      </c>
    </row>
    <row r="38" spans="7:14">
      <c r="G38" t="s">
        <v>15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4">
        <v>27.61851744</v>
      </c>
    </row>
    <row r="39" spans="7:14">
      <c r="G39" t="s">
        <v>15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4">
        <v>22.92478914</v>
      </c>
    </row>
    <row r="40" spans="7:14">
      <c r="G40" t="s">
        <v>15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4">
        <v>18.57979972</v>
      </c>
    </row>
    <row r="41" spans="7:12">
      <c r="G41" t="s">
        <v>15</v>
      </c>
      <c r="I41" s="1">
        <v>2050</v>
      </c>
      <c r="J41" s="1" t="s">
        <v>16</v>
      </c>
      <c r="K41" s="1">
        <v>1</v>
      </c>
      <c r="L41" s="6">
        <f>L40</f>
        <v>18579.79972</v>
      </c>
    </row>
    <row r="47" spans="12:14">
      <c r="L47" s="1">
        <f>N47*1000</f>
        <v>14766.73454</v>
      </c>
      <c r="N47" s="4">
        <v>14.76673454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34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s="1" t="s">
        <v>18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">
        <v>18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">
        <v>18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">
        <v>18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">
        <v>18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">
        <v>18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">
        <v>18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">
        <v>18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">
        <v>18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">
        <v>18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">
        <v>18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">
        <v>18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">
        <v>18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">
        <v>18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">
        <v>18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">
        <v>18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">
        <v>18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">
        <v>18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">
        <v>18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">
        <v>18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">
        <v>18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">
        <v>18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">
        <v>18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">
        <v>18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">
        <v>18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">
        <v>18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">
        <v>18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">
        <v>18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">
        <v>18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">
        <v>18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">
        <v>18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7"/>
      <c r="P9" s="8" t="s">
        <v>21</v>
      </c>
      <c r="Q9" s="8" t="s">
        <v>22</v>
      </c>
      <c r="R9" s="9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4"/>
      <c r="P10" s="5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4"/>
      <c r="P11" s="1">
        <v>76.81255283</v>
      </c>
      <c r="Q11" s="4">
        <v>189.1523515</v>
      </c>
      <c r="R11" s="4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4"/>
      <c r="P12" s="1">
        <v>74.20667416</v>
      </c>
      <c r="Q12" s="4">
        <v>191.4234074</v>
      </c>
      <c r="R12" s="4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4"/>
      <c r="P13" s="1">
        <v>75.92864216</v>
      </c>
      <c r="Q13" s="4">
        <v>188.9921654</v>
      </c>
      <c r="R13" s="4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4"/>
      <c r="P14" s="1">
        <v>74.52501574</v>
      </c>
      <c r="Q14" s="4">
        <v>182.8381675</v>
      </c>
      <c r="R14" s="4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4"/>
      <c r="P15" s="1">
        <v>72.07338198</v>
      </c>
      <c r="Q15" s="4">
        <v>175.9847319</v>
      </c>
      <c r="R15" s="4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4"/>
      <c r="P16" s="1">
        <v>69.68119389</v>
      </c>
      <c r="Q16" s="4">
        <v>170.471229</v>
      </c>
      <c r="R16" s="4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4"/>
      <c r="P17" s="1">
        <v>68.24044312</v>
      </c>
      <c r="Q17" s="4">
        <v>161.7602226</v>
      </c>
      <c r="R17" s="4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4"/>
      <c r="P18" s="1">
        <v>65.91188097</v>
      </c>
      <c r="Q18" s="4">
        <v>151.1934463</v>
      </c>
      <c r="R18" s="4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4"/>
      <c r="P19" s="1">
        <v>61.58942183</v>
      </c>
      <c r="Q19" s="4">
        <v>139.0622867</v>
      </c>
      <c r="R19" s="4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4"/>
      <c r="P20" s="1">
        <v>57.12518162</v>
      </c>
      <c r="Q20" s="4">
        <v>126.2842178</v>
      </c>
      <c r="R20" s="4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4"/>
      <c r="P21" s="1">
        <v>54.97099716</v>
      </c>
      <c r="Q21" s="4">
        <v>115.1749474</v>
      </c>
      <c r="R21" s="4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4"/>
      <c r="P22" s="1">
        <v>52.09756511</v>
      </c>
      <c r="Q22" s="4">
        <v>104.4717157</v>
      </c>
      <c r="R22" s="4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4"/>
      <c r="P23" s="1">
        <v>48.93422411</v>
      </c>
      <c r="Q23" s="4">
        <v>92.41114016</v>
      </c>
      <c r="R23" s="4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4"/>
      <c r="P24" s="1">
        <v>45.32865225</v>
      </c>
      <c r="Q24" s="4">
        <v>80.54819469</v>
      </c>
      <c r="R24" s="4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4"/>
      <c r="P25" s="1">
        <v>43.76225209</v>
      </c>
      <c r="Q25" s="4">
        <v>70.82485012</v>
      </c>
      <c r="R25" s="4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4"/>
      <c r="P26" s="1">
        <v>40.64819274</v>
      </c>
      <c r="Q26" s="4">
        <v>62.17481698</v>
      </c>
      <c r="R26" s="4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4"/>
      <c r="P27" s="1">
        <v>37.47832104</v>
      </c>
      <c r="Q27" s="4">
        <v>53.96610446</v>
      </c>
      <c r="R27" s="4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4"/>
      <c r="P28" s="1">
        <v>33.99894704</v>
      </c>
      <c r="Q28" s="4">
        <v>48.3400597</v>
      </c>
      <c r="R28" s="4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4"/>
      <c r="P29" s="1">
        <v>30.89853978</v>
      </c>
      <c r="Q29" s="4">
        <v>44.97556922</v>
      </c>
      <c r="R29" s="4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4"/>
      <c r="P30" s="1">
        <v>28.38328985</v>
      </c>
      <c r="Q30" s="4">
        <v>41.27973697</v>
      </c>
      <c r="R30" s="4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4"/>
      <c r="P31" s="1">
        <v>26.32048844</v>
      </c>
      <c r="Q31" s="4">
        <v>37.13639633</v>
      </c>
      <c r="R31" s="4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4"/>
      <c r="P32" s="1">
        <v>25.16538086</v>
      </c>
      <c r="Q32" s="4">
        <v>34.53693019</v>
      </c>
      <c r="R32" s="4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4"/>
      <c r="P33" s="1">
        <v>23.99288735</v>
      </c>
      <c r="Q33" s="4">
        <v>32.13085374</v>
      </c>
      <c r="R33" s="4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4"/>
      <c r="P34" s="1">
        <v>23.11091826</v>
      </c>
      <c r="Q34" s="4">
        <v>29.9918386</v>
      </c>
      <c r="R34" s="4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4"/>
      <c r="P35" s="1">
        <v>22.34053179</v>
      </c>
      <c r="Q35" s="4">
        <v>26.98649427</v>
      </c>
      <c r="R35" s="4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4"/>
      <c r="P36" s="1">
        <v>21.50986558</v>
      </c>
      <c r="Q36" s="4">
        <v>23.70647213</v>
      </c>
      <c r="R36" s="4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4"/>
      <c r="P37" s="1">
        <v>20.91647133</v>
      </c>
      <c r="Q37" s="4">
        <v>21.98620828</v>
      </c>
      <c r="R37" s="4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4"/>
      <c r="P38" s="1">
        <v>20.24502532</v>
      </c>
      <c r="Q38" s="4">
        <v>20.35039071</v>
      </c>
      <c r="R38" s="4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4"/>
      <c r="P39" s="1">
        <v>19.81224124</v>
      </c>
      <c r="Q39" s="4">
        <v>18.85442128</v>
      </c>
      <c r="R39" s="4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4"/>
      <c r="P40" s="1">
        <v>19.37596273</v>
      </c>
      <c r="Q40" s="4">
        <v>17.35522222</v>
      </c>
      <c r="R40" s="4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4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4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4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4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4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4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4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4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4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4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4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4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4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4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4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4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4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4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4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4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4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4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4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4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4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4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4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4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4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4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4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4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4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4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4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4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4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4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4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4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4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4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4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4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4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4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4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4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4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4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4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4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4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4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4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4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4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4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4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1" workbookViewId="0">
      <selection activeCell="D32" sqref="D3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5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4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4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4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4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4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4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4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4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4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4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4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4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4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4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6">
        <f>L25</f>
        <v>1552.577644</v>
      </c>
      <c r="N26" s="4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6">
        <f>L26</f>
        <v>1552.577644</v>
      </c>
      <c r="N27" s="4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6">
        <f t="shared" ref="L28:L41" si="1">L27</f>
        <v>1552.577644</v>
      </c>
      <c r="N28" s="4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6">
        <f t="shared" si="1"/>
        <v>1552.577644</v>
      </c>
      <c r="N29" s="4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6">
        <f t="shared" si="1"/>
        <v>1552.577644</v>
      </c>
      <c r="N30" s="4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6">
        <f t="shared" si="1"/>
        <v>1552.577644</v>
      </c>
      <c r="N31" s="4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6">
        <f t="shared" si="1"/>
        <v>1552.577644</v>
      </c>
      <c r="N32" s="4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6">
        <f t="shared" si="1"/>
        <v>1552.577644</v>
      </c>
      <c r="N33" s="4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6">
        <f t="shared" si="1"/>
        <v>1552.577644</v>
      </c>
      <c r="N34" s="4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6">
        <f t="shared" si="1"/>
        <v>1552.577644</v>
      </c>
      <c r="N35" s="4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6">
        <f t="shared" si="1"/>
        <v>1552.577644</v>
      </c>
      <c r="N36" s="4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6">
        <f t="shared" si="1"/>
        <v>1552.577644</v>
      </c>
      <c r="N37" s="4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6">
        <f t="shared" si="1"/>
        <v>1552.577644</v>
      </c>
      <c r="N38" s="4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6">
        <f t="shared" si="1"/>
        <v>1552.577644</v>
      </c>
      <c r="N39" s="4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6">
        <f t="shared" si="1"/>
        <v>1552.577644</v>
      </c>
      <c r="N40" s="4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6">
        <f t="shared" si="1"/>
        <v>1552.577644</v>
      </c>
      <c r="N41" s="4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4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4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4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4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4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4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4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4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4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4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4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4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4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4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4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4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4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4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4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4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4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4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4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4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4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4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4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4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4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4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4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4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4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4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4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4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4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4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4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4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4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4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4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4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4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4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4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4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4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4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4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4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4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4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4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4">
        <v>24.88166112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TRACO2</vt:lpstr>
      <vt:lpstr>TotalCO2</vt:lpstr>
      <vt:lpstr>INDCO2</vt:lpstr>
      <vt:lpstr>HYDROGENCO2</vt:lpstr>
      <vt:lpstr>AGRCO2</vt:lpstr>
      <vt:lpstr>ELECO2</vt:lpstr>
      <vt:lpstr>RSDCO2</vt:lpstr>
      <vt:lpstr>COMCO2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2024-10-02T13:07:22Z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