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22" activeTab="24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<sst xmlns="http://schemas.openxmlformats.org/spreadsheetml/2006/main" count="3821" uniqueCount="143">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</sst>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59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H42" sqref="H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54">
        <f>N31*1000*1.1</f>
        <v>77872.425455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54">
        <f t="shared" ref="L32:L41" si="1">N32*1000*1.1</f>
        <v>69691.075025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54">
        <f t="shared" si="1"/>
        <v>61959.180338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54">
        <f t="shared" si="1"/>
        <v>54786.08718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54">
        <f t="shared" si="1"/>
        <v>48054.662799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54">
        <f t="shared" si="1"/>
        <v>41793.387042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54">
        <f t="shared" si="1"/>
        <v>35914.033793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54">
        <f t="shared" si="1"/>
        <v>30380.369184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54">
        <f t="shared" si="1"/>
        <v>25217.268054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54">
        <f t="shared" si="1"/>
        <v>20437.779692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54">
        <f t="shared" si="1"/>
        <v>16243.407994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abSelected="1" topLeftCell="I1" workbookViewId="0">
      <selection activeCell="S10" sqref="S10:V10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P10"/>
      <c r="Q10"/>
      <c r="R10">
        <v>116</v>
      </c>
    </row>
    <row r="11" spans="9:15">
      <c r="I11" s="1"/>
      <c r="J11" s="4"/>
      <c r="K11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zoomScale="70" zoomScaleNormal="70" workbookViewId="0">
      <selection activeCell="L10" sqref="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8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N10" s="26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6"/>
      <c r="P11" s="8">
        <v>76.81255283</v>
      </c>
      <c r="Q11" s="26">
        <v>189.1523515</v>
      </c>
      <c r="R11" s="26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6"/>
      <c r="P12" s="8">
        <v>74.20667416</v>
      </c>
      <c r="Q12" s="26">
        <v>191.4234074</v>
      </c>
      <c r="R12" s="26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6"/>
      <c r="P13" s="8">
        <v>75.92864216</v>
      </c>
      <c r="Q13" s="26">
        <v>188.9921654</v>
      </c>
      <c r="R13" s="26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6"/>
      <c r="P14" s="8">
        <v>74.52501574</v>
      </c>
      <c r="Q14" s="26">
        <v>182.8381675</v>
      </c>
      <c r="R14" s="26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6"/>
      <c r="P15" s="8">
        <v>72.07338198</v>
      </c>
      <c r="Q15" s="26">
        <v>175.9847319</v>
      </c>
      <c r="R15" s="26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6"/>
      <c r="P16" s="8">
        <v>69.68119389</v>
      </c>
      <c r="Q16" s="26">
        <v>170.471229</v>
      </c>
      <c r="R16" s="26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6"/>
      <c r="P17" s="8">
        <v>68.24044312</v>
      </c>
      <c r="Q17" s="26">
        <v>161.7602226</v>
      </c>
      <c r="R17" s="26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6"/>
      <c r="P18" s="8">
        <v>65.91188097</v>
      </c>
      <c r="Q18" s="26">
        <v>151.1934463</v>
      </c>
      <c r="R18" s="26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6"/>
      <c r="P19" s="8">
        <v>61.58942183</v>
      </c>
      <c r="Q19" s="26">
        <v>139.0622867</v>
      </c>
      <c r="R19" s="26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6"/>
      <c r="P20" s="8">
        <v>57.12518162</v>
      </c>
      <c r="Q20" s="26">
        <v>126.2842178</v>
      </c>
      <c r="R20" s="26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6"/>
      <c r="P21" s="8">
        <v>54.97099716</v>
      </c>
      <c r="Q21" s="26">
        <v>115.1749474</v>
      </c>
      <c r="R21" s="26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6"/>
      <c r="P22" s="8">
        <v>52.09756511</v>
      </c>
      <c r="Q22" s="26">
        <v>104.4717157</v>
      </c>
      <c r="R22" s="26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6"/>
      <c r="P23" s="8">
        <v>48.93422411</v>
      </c>
      <c r="Q23" s="26">
        <v>92.41114016</v>
      </c>
      <c r="R23" s="26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6"/>
      <c r="P24" s="8">
        <v>45.32865225</v>
      </c>
      <c r="Q24" s="26">
        <v>80.54819469</v>
      </c>
      <c r="R24" s="26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6"/>
      <c r="P25" s="8">
        <v>43.76225209</v>
      </c>
      <c r="Q25" s="26">
        <v>70.82485012</v>
      </c>
      <c r="R25" s="26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6"/>
      <c r="P26" s="8">
        <v>40.64819274</v>
      </c>
      <c r="Q26" s="26">
        <v>62.17481698</v>
      </c>
      <c r="R26" s="26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6"/>
      <c r="P27" s="8">
        <v>37.47832104</v>
      </c>
      <c r="Q27" s="26">
        <v>53.96610446</v>
      </c>
      <c r="R27" s="26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6"/>
      <c r="P28" s="8">
        <v>33.99894704</v>
      </c>
      <c r="Q28" s="26">
        <v>48.3400597</v>
      </c>
      <c r="R28" s="26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6"/>
      <c r="P29" s="8">
        <v>30.89853978</v>
      </c>
      <c r="Q29" s="26">
        <v>44.97556922</v>
      </c>
      <c r="R29" s="26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6"/>
      <c r="P30" s="8">
        <v>28.38328985</v>
      </c>
      <c r="Q30" s="26">
        <v>41.27973697</v>
      </c>
      <c r="R30" s="26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6"/>
      <c r="P31" s="8">
        <v>26.32048844</v>
      </c>
      <c r="Q31" s="26">
        <v>37.13639633</v>
      </c>
      <c r="R31" s="26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6"/>
      <c r="P32" s="8">
        <v>25.16538086</v>
      </c>
      <c r="Q32" s="26">
        <v>34.53693019</v>
      </c>
      <c r="R32" s="26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6"/>
      <c r="P33" s="8">
        <v>23.99288735</v>
      </c>
      <c r="Q33" s="26">
        <v>32.13085374</v>
      </c>
      <c r="R33" s="26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6"/>
      <c r="P34" s="8">
        <v>23.11091826</v>
      </c>
      <c r="Q34" s="26">
        <v>29.9918386</v>
      </c>
      <c r="R34" s="26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6"/>
      <c r="P35" s="8">
        <v>22.34053179</v>
      </c>
      <c r="Q35" s="26">
        <v>26.98649427</v>
      </c>
      <c r="R35" s="26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6"/>
      <c r="P36" s="8">
        <v>21.50986558</v>
      </c>
      <c r="Q36" s="26">
        <v>23.70647213</v>
      </c>
      <c r="R36" s="26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6"/>
      <c r="P37" s="8">
        <v>20.91647133</v>
      </c>
      <c r="Q37" s="26">
        <v>21.98620828</v>
      </c>
      <c r="R37" s="26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6"/>
      <c r="P38" s="8">
        <v>20.24502532</v>
      </c>
      <c r="Q38" s="26">
        <v>20.35039071</v>
      </c>
      <c r="R38" s="26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6"/>
      <c r="P39" s="8">
        <v>19.81224124</v>
      </c>
      <c r="Q39" s="26">
        <v>18.85442128</v>
      </c>
      <c r="R39" s="26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6"/>
      <c r="P40" s="8">
        <v>19.37596273</v>
      </c>
      <c r="Q40" s="26">
        <v>17.35522222</v>
      </c>
      <c r="R40" s="26">
        <v>26.20108575</v>
      </c>
    </row>
    <row r="41" spans="7:11">
      <c r="G41" s="51" t="s">
        <v>26</v>
      </c>
      <c r="I41" s="8">
        <v>2020</v>
      </c>
      <c r="J41" s="8" t="s">
        <v>16</v>
      </c>
      <c r="K41" s="8">
        <v>1</v>
      </c>
    </row>
    <row r="42" spans="7:11">
      <c r="G42" s="8" t="str">
        <f t="shared" ref="G42:G71" si="1">G41</f>
        <v>WASTECO2N</v>
      </c>
      <c r="I42" s="8">
        <v>2021</v>
      </c>
      <c r="J42" s="8" t="s">
        <v>16</v>
      </c>
      <c r="K42" s="8">
        <v>1</v>
      </c>
    </row>
    <row r="43" spans="7:11">
      <c r="G43" s="8" t="str">
        <f t="shared" si="1"/>
        <v>WASTECO2N</v>
      </c>
      <c r="I43" s="8">
        <v>2022</v>
      </c>
      <c r="J43" s="8" t="s">
        <v>16</v>
      </c>
      <c r="K43" s="8">
        <v>1</v>
      </c>
    </row>
    <row r="44" spans="7:11">
      <c r="G44" s="8" t="str">
        <f t="shared" si="1"/>
        <v>WASTECO2N</v>
      </c>
      <c r="I44" s="8">
        <v>2023</v>
      </c>
      <c r="J44" s="8" t="s">
        <v>16</v>
      </c>
      <c r="K44" s="8">
        <v>1</v>
      </c>
    </row>
    <row r="45" spans="7:11">
      <c r="G45" s="8" t="str">
        <f t="shared" si="1"/>
        <v>WASTECO2N</v>
      </c>
      <c r="I45" s="8">
        <v>2024</v>
      </c>
      <c r="J45" s="8" t="s">
        <v>16</v>
      </c>
      <c r="K45" s="8">
        <v>1</v>
      </c>
    </row>
    <row r="46" spans="7:11">
      <c r="G46" s="8" t="str">
        <f t="shared" si="1"/>
        <v>WASTECO2N</v>
      </c>
      <c r="I46" s="8">
        <v>2025</v>
      </c>
      <c r="J46" s="8" t="s">
        <v>16</v>
      </c>
      <c r="K46" s="8">
        <v>1</v>
      </c>
    </row>
    <row r="47" spans="7:11">
      <c r="G47" s="8" t="str">
        <f t="shared" si="1"/>
        <v>WASTECO2N</v>
      </c>
      <c r="I47" s="8">
        <v>2026</v>
      </c>
      <c r="J47" s="8" t="s">
        <v>16</v>
      </c>
      <c r="K47" s="8">
        <v>1</v>
      </c>
    </row>
    <row r="48" spans="7:11">
      <c r="G48" s="8" t="str">
        <f t="shared" si="1"/>
        <v>WASTECO2N</v>
      </c>
      <c r="I48" s="8">
        <v>2027</v>
      </c>
      <c r="J48" s="8" t="s">
        <v>16</v>
      </c>
      <c r="K48" s="8">
        <v>1</v>
      </c>
    </row>
    <row r="49" spans="7:11">
      <c r="G49" s="8" t="str">
        <f t="shared" si="1"/>
        <v>WASTECO2N</v>
      </c>
      <c r="I49" s="8">
        <v>2028</v>
      </c>
      <c r="J49" s="8" t="s">
        <v>16</v>
      </c>
      <c r="K49" s="8">
        <v>1</v>
      </c>
    </row>
    <row r="50" spans="7:11">
      <c r="G50" s="8" t="str">
        <f t="shared" si="1"/>
        <v>WASTECO2N</v>
      </c>
      <c r="I50" s="8">
        <v>2029</v>
      </c>
      <c r="J50" s="8" t="s">
        <v>16</v>
      </c>
      <c r="K50" s="8">
        <v>1</v>
      </c>
    </row>
    <row r="51" spans="7:11">
      <c r="G51" s="8" t="str">
        <f t="shared" si="1"/>
        <v>WASTECO2N</v>
      </c>
      <c r="I51" s="8">
        <v>2030</v>
      </c>
      <c r="J51" s="8" t="s">
        <v>16</v>
      </c>
      <c r="K51" s="8">
        <v>1</v>
      </c>
    </row>
    <row r="52" spans="7:11">
      <c r="G52" s="8" t="str">
        <f t="shared" si="1"/>
        <v>WASTECO2N</v>
      </c>
      <c r="I52" s="8">
        <v>2031</v>
      </c>
      <c r="J52" s="8" t="s">
        <v>16</v>
      </c>
      <c r="K52" s="8">
        <v>1</v>
      </c>
    </row>
    <row r="53" spans="7:11">
      <c r="G53" s="8" t="str">
        <f t="shared" si="1"/>
        <v>WASTECO2N</v>
      </c>
      <c r="I53" s="8">
        <v>2032</v>
      </c>
      <c r="J53" s="8" t="s">
        <v>16</v>
      </c>
      <c r="K53" s="8">
        <v>1</v>
      </c>
    </row>
    <row r="54" spans="7:11">
      <c r="G54" s="8" t="str">
        <f t="shared" si="1"/>
        <v>WASTECO2N</v>
      </c>
      <c r="I54" s="8">
        <v>2033</v>
      </c>
      <c r="J54" s="8" t="s">
        <v>16</v>
      </c>
      <c r="K54" s="8">
        <v>1</v>
      </c>
    </row>
    <row r="55" spans="7:11">
      <c r="G55" s="8" t="str">
        <f t="shared" si="1"/>
        <v>WASTECO2N</v>
      </c>
      <c r="I55" s="8">
        <v>2034</v>
      </c>
      <c r="J55" s="8" t="s">
        <v>16</v>
      </c>
      <c r="K55" s="8">
        <v>1</v>
      </c>
    </row>
    <row r="56" spans="7:11">
      <c r="G56" s="8" t="str">
        <f t="shared" si="1"/>
        <v>WASTECO2N</v>
      </c>
      <c r="I56" s="8">
        <v>2035</v>
      </c>
      <c r="J56" s="8" t="s">
        <v>16</v>
      </c>
      <c r="K56" s="8">
        <v>1</v>
      </c>
    </row>
    <row r="57" spans="7:11">
      <c r="G57" s="8" t="str">
        <f t="shared" si="1"/>
        <v>WASTECO2N</v>
      </c>
      <c r="I57" s="8">
        <v>2036</v>
      </c>
      <c r="J57" s="8" t="s">
        <v>16</v>
      </c>
      <c r="K57" s="8">
        <v>1</v>
      </c>
    </row>
    <row r="58" spans="7:11">
      <c r="G58" s="8" t="str">
        <f t="shared" si="1"/>
        <v>WASTECO2N</v>
      </c>
      <c r="I58" s="8">
        <v>2037</v>
      </c>
      <c r="J58" s="8" t="s">
        <v>16</v>
      </c>
      <c r="K58" s="8">
        <v>1</v>
      </c>
    </row>
    <row r="59" spans="7:11">
      <c r="G59" s="8" t="str">
        <f t="shared" si="1"/>
        <v>WASTECO2N</v>
      </c>
      <c r="I59" s="8">
        <v>2038</v>
      </c>
      <c r="J59" s="8" t="s">
        <v>16</v>
      </c>
      <c r="K59" s="8">
        <v>1</v>
      </c>
    </row>
    <row r="60" spans="7:11">
      <c r="G60" s="8" t="str">
        <f t="shared" si="1"/>
        <v>WASTECO2N</v>
      </c>
      <c r="I60" s="8">
        <v>2039</v>
      </c>
      <c r="J60" s="8" t="s">
        <v>16</v>
      </c>
      <c r="K60" s="8">
        <v>1</v>
      </c>
    </row>
    <row r="61" spans="7:11">
      <c r="G61" s="8" t="str">
        <f t="shared" si="1"/>
        <v>WASTECO2N</v>
      </c>
      <c r="I61" s="8">
        <v>2040</v>
      </c>
      <c r="J61" s="8" t="s">
        <v>16</v>
      </c>
      <c r="K61" s="8">
        <v>1</v>
      </c>
    </row>
    <row r="62" spans="7:11">
      <c r="G62" s="8" t="str">
        <f t="shared" si="1"/>
        <v>WASTECO2N</v>
      </c>
      <c r="I62" s="8">
        <v>2041</v>
      </c>
      <c r="J62" s="8" t="s">
        <v>16</v>
      </c>
      <c r="K62" s="8">
        <v>1</v>
      </c>
    </row>
    <row r="63" spans="7:11">
      <c r="G63" s="8" t="str">
        <f t="shared" si="1"/>
        <v>WASTECO2N</v>
      </c>
      <c r="I63" s="8">
        <v>2042</v>
      </c>
      <c r="J63" s="8" t="s">
        <v>16</v>
      </c>
      <c r="K63" s="8">
        <v>1</v>
      </c>
    </row>
    <row r="64" spans="7:11">
      <c r="G64" s="8" t="str">
        <f t="shared" si="1"/>
        <v>WASTECO2N</v>
      </c>
      <c r="I64" s="8">
        <v>2043</v>
      </c>
      <c r="J64" s="8" t="s">
        <v>16</v>
      </c>
      <c r="K64" s="8">
        <v>1</v>
      </c>
    </row>
    <row r="65" spans="7:11">
      <c r="G65" s="8" t="str">
        <f t="shared" si="1"/>
        <v>WASTECO2N</v>
      </c>
      <c r="I65" s="8">
        <v>2044</v>
      </c>
      <c r="J65" s="8" t="s">
        <v>16</v>
      </c>
      <c r="K65" s="8">
        <v>1</v>
      </c>
    </row>
    <row r="66" spans="7:11">
      <c r="G66" s="8" t="str">
        <f t="shared" si="1"/>
        <v>WASTECO2N</v>
      </c>
      <c r="I66" s="8">
        <v>2045</v>
      </c>
      <c r="J66" s="8" t="s">
        <v>16</v>
      </c>
      <c r="K66" s="8">
        <v>1</v>
      </c>
    </row>
    <row r="67" spans="7:11">
      <c r="G67" s="8" t="str">
        <f t="shared" si="1"/>
        <v>WASTECO2N</v>
      </c>
      <c r="I67" s="8">
        <v>2046</v>
      </c>
      <c r="J67" s="8" t="s">
        <v>16</v>
      </c>
      <c r="K67" s="8">
        <v>1</v>
      </c>
    </row>
    <row r="68" spans="7:11">
      <c r="G68" s="8" t="str">
        <f t="shared" si="1"/>
        <v>WASTECO2N</v>
      </c>
      <c r="I68" s="8">
        <v>2047</v>
      </c>
      <c r="J68" s="8" t="s">
        <v>16</v>
      </c>
      <c r="K68" s="8">
        <v>1</v>
      </c>
    </row>
    <row r="69" spans="7:11">
      <c r="G69" s="8" t="str">
        <f t="shared" si="1"/>
        <v>WASTECO2N</v>
      </c>
      <c r="I69" s="8">
        <v>2048</v>
      </c>
      <c r="J69" s="8" t="s">
        <v>16</v>
      </c>
      <c r="K69" s="8">
        <v>1</v>
      </c>
    </row>
    <row r="70" spans="7:11">
      <c r="G70" s="8" t="str">
        <f t="shared" si="1"/>
        <v>WASTECO2N</v>
      </c>
      <c r="I70" s="8">
        <v>2049</v>
      </c>
      <c r="J70" s="8" t="s">
        <v>16</v>
      </c>
      <c r="K70" s="8">
        <v>1</v>
      </c>
    </row>
    <row r="71" spans="7:11">
      <c r="G71" s="8" t="str">
        <f t="shared" si="1"/>
        <v>WASTECO2N</v>
      </c>
      <c r="I71" s="8">
        <v>2050</v>
      </c>
      <c r="J71" s="8" t="s">
        <v>16</v>
      </c>
      <c r="K71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2025-03-02T15:22:03Z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