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<sst xmlns="http://schemas.openxmlformats.org/spreadsheetml/2006/main" count="18495" uniqueCount="612">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</sst>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1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sz val="10"/>
      <name val="SimSun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8" fillId="13" borderId="7" applyNumberFormat="0" applyAlignment="0" applyProtection="0">
      <alignment vertical="center"/>
    </xf>
    <xf numFmtId="0" fontId="29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2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0" fontId="35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/>
    <xf numFmtId="0" fontId="0" fillId="0" borderId="0" xfId="0" applyFill="1"/>
    <xf numFmtId="0" fontId="0" fillId="7" borderId="0" xfId="0" applyFill="1" applyAlignment="1">
      <alignment vertical="center"/>
    </xf>
    <xf numFmtId="0" fontId="8" fillId="7" borderId="0" xfId="0" applyFont="1" applyFill="1"/>
    <xf numFmtId="0" fontId="0" fillId="0" borderId="0" xfId="0" applyFill="1" applyAlignment="1">
      <alignment vertical="center"/>
    </xf>
    <xf numFmtId="0" fontId="8" fillId="0" borderId="0" xfId="0" applyFont="1" applyFill="1"/>
    <xf numFmtId="0" fontId="9" fillId="0" borderId="0" xfId="0" applyNumberFormat="1" applyFont="1" applyFill="1" applyBorder="1" applyAlignment="1">
      <alignment horizontal="center"/>
    </xf>
    <xf numFmtId="0" fontId="10" fillId="0" borderId="0" xfId="0" applyFont="1" applyFill="1" applyAlignment="1">
      <alignment vertical="center" wrapText="1"/>
    </xf>
    <xf numFmtId="0" fontId="10" fillId="0" borderId="0" xfId="0" applyFont="1" applyFill="1"/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6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/>
    <xf numFmtId="0" fontId="18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19" fillId="0" borderId="0" xfId="56" applyFont="1" applyFill="1" applyBorder="1" applyAlignment="1">
      <alignment horizontal="left"/>
    </xf>
    <xf numFmtId="0" fontId="20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7" fillId="0" borderId="0" xfId="56" applyFont="1" applyFill="1" applyBorder="1" applyAlignment="1">
      <alignment horizontal="left" vertical="center"/>
    </xf>
    <xf numFmtId="0" fontId="18" fillId="0" borderId="0" xfId="52" applyFont="1"/>
    <xf numFmtId="0" fontId="21" fillId="10" borderId="0" xfId="52" applyFont="1" applyFill="1"/>
    <xf numFmtId="0" fontId="21" fillId="11" borderId="0" xfId="52" applyFont="1" applyFill="1"/>
    <xf numFmtId="0" fontId="18" fillId="0" borderId="0" xfId="53"/>
    <xf numFmtId="0" fontId="12" fillId="3" borderId="2" xfId="16" applyFont="1"/>
    <xf numFmtId="2" fontId="18" fillId="0" borderId="0" xfId="53" applyNumberFormat="1"/>
    <xf numFmtId="2" fontId="18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zoomScale="37" zoomScaleNormal="37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26</v>
      </c>
      <c r="E7" s="35"/>
      <c r="F7" s="35"/>
      <c r="G7" s="35"/>
    </row>
    <row r="8" spans="4:8">
      <c r="D8" s="35" t="s">
        <v>27</v>
      </c>
      <c r="E8" s="35" t="s">
        <v>28</v>
      </c>
      <c r="F8" s="35" t="s">
        <v>29</v>
      </c>
      <c r="G8" s="35" t="s">
        <v>30</v>
      </c>
      <c r="H8" s="35" t="s">
        <v>31</v>
      </c>
    </row>
    <row r="9" spans="4:8">
      <c r="D9" s="35" t="s">
        <v>32</v>
      </c>
      <c r="E9" s="35" t="s">
        <v>33</v>
      </c>
      <c r="F9" s="35" t="s">
        <v>34</v>
      </c>
      <c r="G9" t="s">
        <v>35</v>
      </c>
      <c r="H9" s="36">
        <v>0.1</v>
      </c>
    </row>
    <row r="10" spans="4:8">
      <c r="D10" s="35" t="s">
        <v>32</v>
      </c>
      <c r="E10" s="35" t="s">
        <v>33</v>
      </c>
      <c r="F10" s="35" t="str">
        <f>F9</f>
        <v>Trd*</v>
      </c>
      <c r="G10" s="35" t="s">
        <v>36</v>
      </c>
      <c r="H10" s="23">
        <f>H9</f>
        <v>0.1</v>
      </c>
    </row>
    <row r="11" ht="15.5" spans="4:8">
      <c r="D11" s="35" t="s">
        <v>32</v>
      </c>
      <c r="E11" s="35" t="s">
        <v>33</v>
      </c>
      <c r="F11" s="37" t="str">
        <f>F10</f>
        <v>Trd*</v>
      </c>
      <c r="G11" s="37" t="s">
        <v>37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6" t="s">
        <v>53</v>
      </c>
      <c r="D13" s="12">
        <v>2150</v>
      </c>
    </row>
    <row r="17" spans="2:13">
      <c r="B17" t="s">
        <v>54</v>
      </c>
    </row>
    <row r="20" spans="2:13">
      <c r="H20" s="3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3">
        <v>0.5</v>
      </c>
      <c r="G3" s="23">
        <v>0.25</v>
      </c>
      <c r="H3" s="23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7"/>
      <c r="N29" s="27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311</v>
      </c>
    </row>
    <row r="37" ht="16" spans="1:40">
      <c r="A37" s="32" t="s">
        <v>27</v>
      </c>
      <c r="B37" s="32" t="s">
        <v>31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39</v>
      </c>
      <c r="AM37" s="32" t="s">
        <v>40</v>
      </c>
      <c r="AN37" s="32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2" t="s">
        <v>330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78</v>
      </c>
      <c r="B21" t="s">
        <v>56</v>
      </c>
      <c r="C21" t="s">
        <v>331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332</v>
      </c>
      <c r="AO21" t="s">
        <v>57</v>
      </c>
      <c r="AP21" t="s">
        <v>333</v>
      </c>
      <c r="AQ21" s="23" t="s">
        <v>64</v>
      </c>
      <c r="AR21" s="23" t="s">
        <v>334</v>
      </c>
      <c r="AS21" s="23" t="s">
        <v>29</v>
      </c>
      <c r="AT21" s="23" t="s">
        <v>335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336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6" t="s">
        <v>337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336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6" t="s">
        <v>337</v>
      </c>
    </row>
    <row r="24" spans="1:46">
      <c r="A24" s="25">
        <v>0.95</v>
      </c>
      <c r="B24" t="str">
        <f t="shared" si="3"/>
        <v>UCE_utilization_gas_LO</v>
      </c>
      <c r="C24" t="s">
        <v>336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6" t="s">
        <v>337</v>
      </c>
      <c r="AS24" s="56" t="s">
        <v>338</v>
      </c>
      <c r="AT24" t="s">
        <v>339</v>
      </c>
    </row>
    <row r="25" spans="1:46">
      <c r="A25" s="25">
        <v>0.95</v>
      </c>
      <c r="B25" t="str">
        <f t="shared" si="3"/>
        <v>UCE_utilization_nuclear_LO</v>
      </c>
      <c r="C25" t="s">
        <v>336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6" t="s">
        <v>337</v>
      </c>
    </row>
    <row r="26" spans="1:46">
      <c r="A26" s="25">
        <v>0.95</v>
      </c>
      <c r="B26" t="str">
        <f t="shared" si="3"/>
        <v>UCE_utilization_oil_\I: LO</v>
      </c>
      <c r="C26" t="s">
        <v>340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6" t="s">
        <v>337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341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6" t="s">
        <v>337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341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6" t="s">
        <v>337</v>
      </c>
    </row>
    <row r="29" spans="1:46">
      <c r="A29" s="25">
        <v>1.05</v>
      </c>
      <c r="B29" t="str">
        <f t="shared" si="9"/>
        <v>UCE_utilization_gas_UP</v>
      </c>
      <c r="C29" t="s">
        <v>341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6" t="s">
        <v>337</v>
      </c>
    </row>
    <row r="30" spans="1:46">
      <c r="A30" s="25">
        <v>1.05</v>
      </c>
      <c r="B30" t="str">
        <f t="shared" si="9"/>
        <v>UCE_utilization_nuclear_UP</v>
      </c>
      <c r="C30" t="s">
        <v>341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6" t="s">
        <v>337</v>
      </c>
    </row>
    <row r="31" spans="1:46">
      <c r="A31" s="25">
        <v>1.05</v>
      </c>
      <c r="B31" t="str">
        <f t="shared" si="9"/>
        <v>UCE_utilization_oil_UP</v>
      </c>
      <c r="C31" t="s">
        <v>341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6" t="s">
        <v>337</v>
      </c>
    </row>
    <row r="32" spans="1:46">
      <c r="B32" t="s">
        <v>78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337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337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337</v>
      </c>
      <c r="AS35" s="56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4"/>
  <sheetViews>
    <sheetView tabSelected="1" zoomScale="53" zoomScaleNormal="53" topLeftCell="A19" workbookViewId="0">
      <selection activeCell="J67" sqref="J67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  <col min="40" max="40" width="12.8181818181818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39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39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39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="13" customFormat="1" spans="1:39">
      <c r="A29" s="15" t="s">
        <v>350</v>
      </c>
    </row>
    <row r="30" s="13" customFormat="1"/>
    <row r="31" s="13" customFormat="1"/>
    <row r="32" s="13" customFormat="1" spans="1:39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s="13" customFormat="1" spans="1:41">
      <c r="A33" s="15" t="s">
        <v>79</v>
      </c>
      <c r="B33" s="15" t="s">
        <v>51</v>
      </c>
      <c r="C33" s="15" t="s">
        <v>13</v>
      </c>
      <c r="D33" s="15" t="s">
        <v>351</v>
      </c>
      <c r="E33" s="15" t="s">
        <v>247</v>
      </c>
      <c r="F33" s="15" t="s">
        <v>250</v>
      </c>
      <c r="G33" s="15" t="s">
        <v>254</v>
      </c>
      <c r="H33" s="15" t="s">
        <v>256</v>
      </c>
      <c r="I33" s="15" t="s">
        <v>258</v>
      </c>
      <c r="J33" s="15" t="s">
        <v>249</v>
      </c>
      <c r="K33" s="15" t="s">
        <v>253</v>
      </c>
      <c r="L33" s="15" t="s">
        <v>255</v>
      </c>
      <c r="M33" s="15" t="s">
        <v>257</v>
      </c>
      <c r="N33" s="15" t="s">
        <v>259</v>
      </c>
      <c r="O33" s="15" t="s">
        <v>260</v>
      </c>
      <c r="P33" s="15" t="s">
        <v>261</v>
      </c>
      <c r="Q33" s="15" t="s">
        <v>267</v>
      </c>
      <c r="R33" s="15" t="s">
        <v>262</v>
      </c>
      <c r="S33" s="15" t="s">
        <v>263</v>
      </c>
      <c r="T33" s="15" t="s">
        <v>271</v>
      </c>
      <c r="U33" s="15" t="s">
        <v>273</v>
      </c>
      <c r="V33" s="15" t="s">
        <v>264</v>
      </c>
      <c r="W33" s="15" t="s">
        <v>265</v>
      </c>
      <c r="X33" s="15" t="s">
        <v>266</v>
      </c>
      <c r="Y33" s="15" t="s">
        <v>268</v>
      </c>
      <c r="Z33" s="15" t="s">
        <v>279</v>
      </c>
      <c r="AA33" s="15" t="s">
        <v>281</v>
      </c>
      <c r="AB33" s="15" t="s">
        <v>269</v>
      </c>
      <c r="AC33" s="15" t="s">
        <v>270</v>
      </c>
      <c r="AD33" s="15" t="s">
        <v>282</v>
      </c>
      <c r="AE33" s="15" t="s">
        <v>272</v>
      </c>
      <c r="AF33" s="15" t="s">
        <v>274</v>
      </c>
      <c r="AG33" s="15" t="s">
        <v>275</v>
      </c>
      <c r="AH33" s="15" t="s">
        <v>276</v>
      </c>
      <c r="AI33" s="15" t="s">
        <v>277</v>
      </c>
      <c r="AJ33" s="15" t="s">
        <v>278</v>
      </c>
      <c r="AK33" s="15" t="s">
        <v>284</v>
      </c>
      <c r="AL33" s="16" t="s">
        <v>280</v>
      </c>
      <c r="AM33" s="13" t="s">
        <v>287</v>
      </c>
      <c r="AN33" s="15" t="s">
        <v>352</v>
      </c>
      <c r="AO33" s="13">
        <v>0</v>
      </c>
    </row>
    <row r="34" s="13" customFormat="1" spans="1:41">
      <c r="A34" s="13" t="s">
        <v>362</v>
      </c>
      <c r="B34" s="15" t="s">
        <v>363</v>
      </c>
      <c r="C34" s="15">
        <v>2030</v>
      </c>
      <c r="D34" s="15">
        <v>1</v>
      </c>
      <c r="E34" s="15">
        <v>3</v>
      </c>
      <c r="F34" s="15">
        <v>4</v>
      </c>
      <c r="G34" s="15">
        <v>1.5</v>
      </c>
      <c r="H34" s="15">
        <v>0.3</v>
      </c>
      <c r="I34" s="15">
        <v>0.2</v>
      </c>
      <c r="J34" s="15">
        <v>0.5</v>
      </c>
      <c r="K34" s="15">
        <v>2</v>
      </c>
      <c r="L34" s="15">
        <v>12</v>
      </c>
      <c r="M34" s="15">
        <v>0.2</v>
      </c>
      <c r="N34" s="15">
        <v>0.3</v>
      </c>
      <c r="O34" s="15">
        <v>1</v>
      </c>
      <c r="P34" s="15">
        <v>2</v>
      </c>
      <c r="Q34" s="15">
        <v>0.4</v>
      </c>
      <c r="R34" s="15">
        <v>0.6</v>
      </c>
      <c r="S34" s="15">
        <v>2</v>
      </c>
      <c r="T34" s="15">
        <v>0.3</v>
      </c>
      <c r="U34" s="15">
        <v>1.2</v>
      </c>
      <c r="V34" s="15">
        <v>2</v>
      </c>
      <c r="W34" s="15">
        <v>5</v>
      </c>
      <c r="X34" s="15">
        <v>8</v>
      </c>
      <c r="Y34" s="15">
        <v>10</v>
      </c>
      <c r="Z34" s="15">
        <v>0.1</v>
      </c>
      <c r="AA34" s="15">
        <v>0.8</v>
      </c>
      <c r="AB34" s="15">
        <v>10</v>
      </c>
      <c r="AC34" s="15">
        <v>4</v>
      </c>
      <c r="AD34" s="15">
        <v>3</v>
      </c>
      <c r="AE34" s="15">
        <v>1.5</v>
      </c>
      <c r="AF34" s="15">
        <v>1</v>
      </c>
      <c r="AG34" s="15">
        <v>0.4</v>
      </c>
      <c r="AH34" s="15">
        <v>0.1</v>
      </c>
      <c r="AI34" s="15">
        <v>2.5</v>
      </c>
      <c r="AJ34" s="15">
        <v>1.5</v>
      </c>
      <c r="AK34" s="15">
        <v>0.3</v>
      </c>
      <c r="AL34" s="13">
        <v>1.5</v>
      </c>
      <c r="AM34" s="13">
        <v>0</v>
      </c>
      <c r="AN34" s="13" t="s">
        <v>355</v>
      </c>
      <c r="AO34" s="13">
        <v>3</v>
      </c>
    </row>
    <row r="35" s="13" customFormat="1" spans="1:41">
      <c r="A35" s="13" t="s">
        <v>362</v>
      </c>
      <c r="B35" s="15" t="s">
        <v>363</v>
      </c>
      <c r="C35" s="15">
        <v>2040</v>
      </c>
      <c r="D35" s="15">
        <v>1</v>
      </c>
      <c r="E35" s="15">
        <v>2.4</v>
      </c>
      <c r="F35" s="15">
        <v>3.2</v>
      </c>
      <c r="G35" s="15">
        <v>1.2</v>
      </c>
      <c r="H35" s="15">
        <v>0.24</v>
      </c>
      <c r="I35" s="15">
        <v>0.16</v>
      </c>
      <c r="J35" s="15">
        <v>0.4</v>
      </c>
      <c r="K35" s="15">
        <v>1.6</v>
      </c>
      <c r="L35" s="15">
        <v>9.6</v>
      </c>
      <c r="M35" s="15">
        <v>0.16</v>
      </c>
      <c r="N35" s="15">
        <v>0.24</v>
      </c>
      <c r="O35" s="15">
        <v>0.8</v>
      </c>
      <c r="P35" s="15">
        <v>1.6</v>
      </c>
      <c r="Q35" s="15">
        <v>0.32</v>
      </c>
      <c r="R35" s="15">
        <v>0.48</v>
      </c>
      <c r="S35" s="15">
        <v>1.6</v>
      </c>
      <c r="T35" s="15">
        <v>0.24</v>
      </c>
      <c r="U35" s="15">
        <v>0.96</v>
      </c>
      <c r="V35" s="15">
        <v>1.6</v>
      </c>
      <c r="W35" s="15">
        <v>4</v>
      </c>
      <c r="X35" s="15">
        <v>6.4</v>
      </c>
      <c r="Y35" s="15">
        <v>8</v>
      </c>
      <c r="Z35" s="15">
        <v>0.08</v>
      </c>
      <c r="AA35" s="15">
        <v>0.64</v>
      </c>
      <c r="AB35" s="15">
        <v>8</v>
      </c>
      <c r="AC35" s="15">
        <v>3.2</v>
      </c>
      <c r="AD35" s="15">
        <v>2.4</v>
      </c>
      <c r="AE35" s="15">
        <v>1.2</v>
      </c>
      <c r="AF35" s="15">
        <v>0.8</v>
      </c>
      <c r="AG35" s="15">
        <v>0.32</v>
      </c>
      <c r="AH35" s="15">
        <v>0.08</v>
      </c>
      <c r="AI35" s="15">
        <v>2</v>
      </c>
      <c r="AJ35" s="15">
        <v>1.2</v>
      </c>
      <c r="AK35" s="15">
        <v>0.24</v>
      </c>
      <c r="AL35" s="13">
        <v>1.5</v>
      </c>
      <c r="AM35" s="13">
        <v>0</v>
      </c>
      <c r="AN35" s="13" t="s">
        <v>355</v>
      </c>
      <c r="AO35" s="13">
        <v>3</v>
      </c>
    </row>
    <row r="36" s="13" customFormat="1" spans="1:41">
      <c r="A36" s="13" t="s">
        <v>364</v>
      </c>
      <c r="B36" s="15" t="s">
        <v>365</v>
      </c>
      <c r="C36" s="15">
        <v>2030</v>
      </c>
      <c r="D36" s="15">
        <v>1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3">
        <v>0</v>
      </c>
      <c r="AM36" s="13">
        <v>0</v>
      </c>
      <c r="AN36" s="13" t="s">
        <v>355</v>
      </c>
      <c r="AO36" s="13">
        <v>3</v>
      </c>
    </row>
    <row r="38" spans="1:41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41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41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41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7" spans="1:41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1:4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41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="14" customFormat="1" spans="1:41">
      <c r="B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="14" customFormat="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="14" customFormat="1" spans="1:41">
      <c r="A52" s="17"/>
      <c r="B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="14" customFormat="1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="14" customFormat="1" spans="1:41">
      <c r="B54" s="17"/>
      <c r="C54" s="17" t="s">
        <v>350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="14" customFormat="1" spans="1:41">
      <c r="A55" s="17" t="s">
        <v>79</v>
      </c>
      <c r="B55" s="17" t="s">
        <v>51</v>
      </c>
      <c r="C55" s="14" t="s">
        <v>366</v>
      </c>
      <c r="D55" s="17" t="s">
        <v>13</v>
      </c>
      <c r="E55" s="17" t="s">
        <v>80</v>
      </c>
      <c r="F55" s="17" t="s">
        <v>247</v>
      </c>
      <c r="G55" s="17" t="s">
        <v>250</v>
      </c>
      <c r="H55" s="17" t="s">
        <v>254</v>
      </c>
      <c r="I55" s="17" t="s">
        <v>256</v>
      </c>
      <c r="J55" s="17" t="s">
        <v>258</v>
      </c>
      <c r="K55" s="17" t="s">
        <v>249</v>
      </c>
      <c r="L55" s="17" t="s">
        <v>253</v>
      </c>
      <c r="M55" s="17" t="s">
        <v>255</v>
      </c>
      <c r="N55" s="17" t="s">
        <v>257</v>
      </c>
      <c r="O55" s="17" t="s">
        <v>259</v>
      </c>
      <c r="P55" s="17" t="s">
        <v>260</v>
      </c>
      <c r="Q55" s="17" t="s">
        <v>261</v>
      </c>
      <c r="R55" s="17" t="s">
        <v>267</v>
      </c>
      <c r="S55" s="17" t="s">
        <v>262</v>
      </c>
      <c r="T55" s="17" t="s">
        <v>263</v>
      </c>
      <c r="U55" s="17" t="s">
        <v>271</v>
      </c>
      <c r="V55" s="17" t="s">
        <v>273</v>
      </c>
      <c r="W55" s="17" t="s">
        <v>264</v>
      </c>
      <c r="X55" s="17" t="s">
        <v>265</v>
      </c>
      <c r="Y55" s="17" t="s">
        <v>266</v>
      </c>
      <c r="Z55" s="17" t="s">
        <v>268</v>
      </c>
      <c r="AA55" s="17" t="s">
        <v>279</v>
      </c>
      <c r="AB55" s="17" t="s">
        <v>281</v>
      </c>
      <c r="AC55" s="17" t="s">
        <v>269</v>
      </c>
      <c r="AD55" s="17" t="s">
        <v>270</v>
      </c>
      <c r="AE55" s="17" t="s">
        <v>282</v>
      </c>
      <c r="AF55" s="17" t="s">
        <v>272</v>
      </c>
      <c r="AG55" s="17" t="s">
        <v>274</v>
      </c>
      <c r="AH55" s="17" t="s">
        <v>275</v>
      </c>
      <c r="AI55" s="17" t="s">
        <v>276</v>
      </c>
      <c r="AJ55" s="17" t="s">
        <v>277</v>
      </c>
      <c r="AK55" s="17" t="s">
        <v>278</v>
      </c>
      <c r="AL55" s="17" t="s">
        <v>284</v>
      </c>
      <c r="AM55" s="18" t="s">
        <v>280</v>
      </c>
      <c r="AN55" s="14" t="s">
        <v>287</v>
      </c>
      <c r="AO55" s="14">
        <v>0</v>
      </c>
    </row>
    <row r="56" s="14" customFormat="1" ht="16" spans="1:41">
      <c r="A56" s="19" t="s">
        <v>367</v>
      </c>
      <c r="B56" s="19" t="s">
        <v>368</v>
      </c>
      <c r="C56" s="20" t="s">
        <v>369</v>
      </c>
      <c r="D56" s="19">
        <v>2030</v>
      </c>
      <c r="E56" s="19">
        <v>1</v>
      </c>
      <c r="F56" s="14">
        <f t="shared" ref="F56:AN56" si="5">F74/3</f>
        <v>1.66666666666667</v>
      </c>
      <c r="G56" s="14">
        <f t="shared" si="5"/>
        <v>10</v>
      </c>
      <c r="H56" s="14">
        <f t="shared" si="5"/>
        <v>3.33333333333333</v>
      </c>
      <c r="I56" s="14">
        <f t="shared" si="5"/>
        <v>1</v>
      </c>
      <c r="J56" s="14">
        <f t="shared" si="5"/>
        <v>1.33333333333333</v>
      </c>
      <c r="K56" s="14">
        <f t="shared" si="5"/>
        <v>1.66666666666667</v>
      </c>
      <c r="L56" s="14">
        <f t="shared" si="5"/>
        <v>16.6666666666667</v>
      </c>
      <c r="M56" s="14">
        <f t="shared" si="5"/>
        <v>50</v>
      </c>
      <c r="N56" s="14">
        <f t="shared" si="5"/>
        <v>1</v>
      </c>
      <c r="O56" s="14">
        <f t="shared" si="5"/>
        <v>1.66666666666667</v>
      </c>
      <c r="P56" s="14">
        <f t="shared" si="5"/>
        <v>5</v>
      </c>
      <c r="Q56" s="14">
        <f t="shared" si="5"/>
        <v>8.33333333333333</v>
      </c>
      <c r="R56" s="14">
        <f t="shared" si="5"/>
        <v>1</v>
      </c>
      <c r="S56" s="14">
        <f t="shared" si="5"/>
        <v>2.66666666666667</v>
      </c>
      <c r="T56" s="14">
        <f t="shared" si="5"/>
        <v>26.6666666666667</v>
      </c>
      <c r="U56" s="14">
        <f t="shared" si="5"/>
        <v>0.666666666666667</v>
      </c>
      <c r="V56" s="14">
        <f t="shared" si="5"/>
        <v>3.33333333333333</v>
      </c>
      <c r="W56" s="14">
        <f t="shared" si="5"/>
        <v>5</v>
      </c>
      <c r="X56" s="14">
        <f t="shared" si="5"/>
        <v>10</v>
      </c>
      <c r="Y56" s="14">
        <f t="shared" si="5"/>
        <v>3.33333333333333</v>
      </c>
      <c r="Z56" s="14">
        <f t="shared" si="5"/>
        <v>40</v>
      </c>
      <c r="AA56" s="14">
        <f t="shared" si="5"/>
        <v>1</v>
      </c>
      <c r="AB56" s="14">
        <f t="shared" si="5"/>
        <v>3.33333333333333</v>
      </c>
      <c r="AC56" s="14">
        <f t="shared" si="5"/>
        <v>33.3333333333333</v>
      </c>
      <c r="AD56" s="14">
        <f t="shared" si="5"/>
        <v>8.33333333333333</v>
      </c>
      <c r="AE56" s="14">
        <f t="shared" si="5"/>
        <v>1</v>
      </c>
      <c r="AF56" s="14">
        <f t="shared" si="5"/>
        <v>4</v>
      </c>
      <c r="AG56" s="14">
        <f t="shared" si="5"/>
        <v>4</v>
      </c>
      <c r="AH56" s="14">
        <f t="shared" si="5"/>
        <v>5</v>
      </c>
      <c r="AI56" s="14">
        <f t="shared" si="5"/>
        <v>0.666666666666667</v>
      </c>
      <c r="AJ56" s="14">
        <f t="shared" si="5"/>
        <v>4</v>
      </c>
      <c r="AK56" s="14">
        <f t="shared" si="5"/>
        <v>5</v>
      </c>
      <c r="AL56" s="14">
        <f t="shared" si="5"/>
        <v>2.66666666666667</v>
      </c>
      <c r="AM56" s="14">
        <f t="shared" si="5"/>
        <v>0.166666666666667</v>
      </c>
      <c r="AN56" s="14">
        <f t="shared" si="5"/>
        <v>1.66666666666667</v>
      </c>
      <c r="AO56" s="19">
        <v>3</v>
      </c>
    </row>
    <row r="57" s="14" customFormat="1" spans="1:41">
      <c r="A57" s="19" t="s">
        <v>370</v>
      </c>
      <c r="B57" s="14" t="s">
        <v>371</v>
      </c>
      <c r="C57" s="14" t="s">
        <v>372</v>
      </c>
      <c r="D57" s="14">
        <v>2030</v>
      </c>
      <c r="E57" s="14">
        <v>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0</v>
      </c>
      <c r="AE57" s="14">
        <v>0</v>
      </c>
      <c r="AF57" s="14">
        <v>0</v>
      </c>
      <c r="AG57" s="14">
        <v>0</v>
      </c>
      <c r="AH57" s="14">
        <v>0</v>
      </c>
      <c r="AI57" s="14">
        <v>0</v>
      </c>
      <c r="AJ57" s="14">
        <v>0</v>
      </c>
      <c r="AK57" s="14">
        <v>0</v>
      </c>
      <c r="AL57" s="14">
        <v>0</v>
      </c>
      <c r="AM57" s="14">
        <v>0</v>
      </c>
      <c r="AN57" s="14">
        <v>0</v>
      </c>
      <c r="AO57" s="14">
        <v>3</v>
      </c>
    </row>
    <row r="58" s="14" customFormat="1" spans="1:41">
      <c r="A58" s="19" t="s">
        <v>373</v>
      </c>
      <c r="B58" s="14" t="s">
        <v>365</v>
      </c>
      <c r="C58" s="14" t="s">
        <v>374</v>
      </c>
      <c r="D58" s="14">
        <v>2030</v>
      </c>
      <c r="E58" s="14">
        <v>1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>
        <v>0</v>
      </c>
      <c r="AI58" s="14">
        <v>0</v>
      </c>
      <c r="AJ58" s="14">
        <v>0</v>
      </c>
      <c r="AK58" s="14">
        <v>0</v>
      </c>
      <c r="AL58" s="14">
        <v>0</v>
      </c>
      <c r="AM58" s="14">
        <v>0</v>
      </c>
      <c r="AN58" s="14">
        <v>0</v>
      </c>
      <c r="AO58" s="14">
        <v>3</v>
      </c>
    </row>
    <row r="59" s="14" customFormat="1" ht="16" spans="1:41">
      <c r="A59" s="19" t="s">
        <v>375</v>
      </c>
      <c r="B59" s="14" t="s">
        <v>365</v>
      </c>
      <c r="C59" s="21" t="s">
        <v>376</v>
      </c>
      <c r="D59" s="14">
        <v>2030</v>
      </c>
      <c r="E59" s="14">
        <v>1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14">
        <v>0</v>
      </c>
      <c r="AE59" s="14">
        <v>0</v>
      </c>
      <c r="AF59" s="14">
        <v>0</v>
      </c>
      <c r="AG59" s="14">
        <v>0</v>
      </c>
      <c r="AH59" s="14">
        <v>0</v>
      </c>
      <c r="AI59" s="14">
        <v>0</v>
      </c>
      <c r="AJ59" s="14">
        <v>0</v>
      </c>
      <c r="AK59" s="14">
        <v>0</v>
      </c>
      <c r="AL59" s="14">
        <v>0</v>
      </c>
      <c r="AM59" s="14">
        <v>0</v>
      </c>
      <c r="AN59" s="14">
        <v>0</v>
      </c>
      <c r="AO59" s="14">
        <v>3</v>
      </c>
    </row>
    <row r="60" s="14" customFormat="1" spans="1:41">
      <c r="A60" s="19" t="s">
        <v>367</v>
      </c>
      <c r="D60" s="14">
        <v>2100</v>
      </c>
      <c r="F60" s="14">
        <f>F56</f>
        <v>1.66666666666667</v>
      </c>
      <c r="G60" s="14">
        <f t="shared" ref="G60:AN60" si="6">G56</f>
        <v>10</v>
      </c>
      <c r="H60" s="14">
        <f t="shared" si="6"/>
        <v>3.33333333333333</v>
      </c>
      <c r="I60" s="14">
        <f t="shared" si="6"/>
        <v>1</v>
      </c>
      <c r="J60" s="14">
        <f t="shared" si="6"/>
        <v>1.33333333333333</v>
      </c>
      <c r="K60" s="14">
        <f t="shared" si="6"/>
        <v>1.66666666666667</v>
      </c>
      <c r="L60" s="14">
        <f t="shared" si="6"/>
        <v>16.6666666666667</v>
      </c>
      <c r="M60" s="14">
        <f t="shared" si="6"/>
        <v>50</v>
      </c>
      <c r="N60" s="14">
        <f t="shared" si="6"/>
        <v>1</v>
      </c>
      <c r="O60" s="14">
        <f t="shared" si="6"/>
        <v>1.66666666666667</v>
      </c>
      <c r="P60" s="14">
        <f t="shared" si="6"/>
        <v>5</v>
      </c>
      <c r="Q60" s="14">
        <f t="shared" si="6"/>
        <v>8.33333333333333</v>
      </c>
      <c r="R60" s="14">
        <f t="shared" si="6"/>
        <v>1</v>
      </c>
      <c r="S60" s="14">
        <f t="shared" si="6"/>
        <v>2.66666666666667</v>
      </c>
      <c r="T60" s="14">
        <f t="shared" si="6"/>
        <v>26.6666666666667</v>
      </c>
      <c r="U60" s="14">
        <f t="shared" si="6"/>
        <v>0.666666666666667</v>
      </c>
      <c r="V60" s="14">
        <f t="shared" si="6"/>
        <v>3.33333333333333</v>
      </c>
      <c r="W60" s="14">
        <f t="shared" si="6"/>
        <v>5</v>
      </c>
      <c r="X60" s="14">
        <f t="shared" si="6"/>
        <v>10</v>
      </c>
      <c r="Y60" s="14">
        <f t="shared" si="6"/>
        <v>3.33333333333333</v>
      </c>
      <c r="Z60" s="14">
        <f t="shared" si="6"/>
        <v>40</v>
      </c>
      <c r="AA60" s="14">
        <f t="shared" si="6"/>
        <v>1</v>
      </c>
      <c r="AB60" s="14">
        <f t="shared" si="6"/>
        <v>3.33333333333333</v>
      </c>
      <c r="AC60" s="14">
        <f t="shared" si="6"/>
        <v>33.3333333333333</v>
      </c>
      <c r="AD60" s="14">
        <f t="shared" si="6"/>
        <v>8.33333333333333</v>
      </c>
      <c r="AE60" s="14">
        <f t="shared" si="6"/>
        <v>1</v>
      </c>
      <c r="AF60" s="14">
        <f t="shared" si="6"/>
        <v>4</v>
      </c>
      <c r="AG60" s="14">
        <f t="shared" si="6"/>
        <v>4</v>
      </c>
      <c r="AH60" s="14">
        <f t="shared" si="6"/>
        <v>5</v>
      </c>
      <c r="AI60" s="14">
        <f t="shared" si="6"/>
        <v>0.666666666666667</v>
      </c>
      <c r="AJ60" s="14">
        <f t="shared" si="6"/>
        <v>4</v>
      </c>
      <c r="AK60" s="14">
        <f t="shared" si="6"/>
        <v>5</v>
      </c>
      <c r="AL60" s="14">
        <f t="shared" si="6"/>
        <v>2.66666666666667</v>
      </c>
      <c r="AM60" s="14">
        <f t="shared" si="6"/>
        <v>0.166666666666667</v>
      </c>
      <c r="AN60" s="14">
        <f t="shared" si="6"/>
        <v>1.66666666666667</v>
      </c>
    </row>
    <row r="61" s="14" customFormat="1" spans="1:41">
      <c r="A61" s="19" t="s">
        <v>370</v>
      </c>
      <c r="D61" s="14">
        <v>2100</v>
      </c>
      <c r="F61" s="14">
        <f>F57</f>
        <v>0</v>
      </c>
      <c r="G61" s="14">
        <f t="shared" ref="G61:AN61" si="7">G57</f>
        <v>0</v>
      </c>
      <c r="H61" s="14">
        <f t="shared" si="7"/>
        <v>0</v>
      </c>
      <c r="I61" s="14">
        <f t="shared" si="7"/>
        <v>0</v>
      </c>
      <c r="J61" s="14">
        <f t="shared" si="7"/>
        <v>0</v>
      </c>
      <c r="K61" s="14">
        <f t="shared" si="7"/>
        <v>0</v>
      </c>
      <c r="L61" s="14">
        <f t="shared" si="7"/>
        <v>0</v>
      </c>
      <c r="M61" s="14">
        <f t="shared" si="7"/>
        <v>0</v>
      </c>
      <c r="N61" s="14">
        <f t="shared" si="7"/>
        <v>0</v>
      </c>
      <c r="O61" s="14">
        <f t="shared" si="7"/>
        <v>0</v>
      </c>
      <c r="P61" s="14">
        <f t="shared" si="7"/>
        <v>0</v>
      </c>
      <c r="Q61" s="14">
        <f t="shared" si="7"/>
        <v>0</v>
      </c>
      <c r="R61" s="14">
        <f t="shared" si="7"/>
        <v>0</v>
      </c>
      <c r="S61" s="14">
        <f t="shared" si="7"/>
        <v>0</v>
      </c>
      <c r="T61" s="14">
        <f t="shared" si="7"/>
        <v>0</v>
      </c>
      <c r="U61" s="14">
        <f t="shared" si="7"/>
        <v>0</v>
      </c>
      <c r="V61" s="14">
        <f t="shared" si="7"/>
        <v>0</v>
      </c>
      <c r="W61" s="14">
        <f t="shared" si="7"/>
        <v>0</v>
      </c>
      <c r="X61" s="14">
        <f t="shared" si="7"/>
        <v>0</v>
      </c>
      <c r="Y61" s="14">
        <f t="shared" si="7"/>
        <v>0</v>
      </c>
      <c r="Z61" s="14">
        <f t="shared" si="7"/>
        <v>0</v>
      </c>
      <c r="AA61" s="14">
        <f t="shared" si="7"/>
        <v>0</v>
      </c>
      <c r="AB61" s="14">
        <f t="shared" si="7"/>
        <v>0</v>
      </c>
      <c r="AC61" s="14">
        <f t="shared" si="7"/>
        <v>0</v>
      </c>
      <c r="AD61" s="14">
        <f t="shared" si="7"/>
        <v>0</v>
      </c>
      <c r="AE61" s="14">
        <f t="shared" si="7"/>
        <v>0</v>
      </c>
      <c r="AF61" s="14">
        <f t="shared" si="7"/>
        <v>0</v>
      </c>
      <c r="AG61" s="14">
        <f t="shared" si="7"/>
        <v>0</v>
      </c>
      <c r="AH61" s="14">
        <f t="shared" si="7"/>
        <v>0</v>
      </c>
      <c r="AI61" s="14">
        <f t="shared" si="7"/>
        <v>0</v>
      </c>
      <c r="AJ61" s="14">
        <f t="shared" si="7"/>
        <v>0</v>
      </c>
      <c r="AK61" s="14">
        <f t="shared" si="7"/>
        <v>0</v>
      </c>
      <c r="AL61" s="14">
        <f t="shared" si="7"/>
        <v>0</v>
      </c>
      <c r="AM61" s="14">
        <f t="shared" si="7"/>
        <v>0</v>
      </c>
      <c r="AN61" s="14">
        <f t="shared" si="7"/>
        <v>0</v>
      </c>
    </row>
    <row r="62" spans="1:41">
      <c r="A62" s="19" t="s">
        <v>373</v>
      </c>
      <c r="D62" s="14">
        <v>2100</v>
      </c>
      <c r="F62" s="14">
        <f>F58</f>
        <v>0</v>
      </c>
      <c r="G62" s="14">
        <f t="shared" ref="G62:AN62" si="8">G58</f>
        <v>0</v>
      </c>
      <c r="H62" s="14">
        <f t="shared" si="8"/>
        <v>0</v>
      </c>
      <c r="I62" s="14">
        <f t="shared" si="8"/>
        <v>0</v>
      </c>
      <c r="J62" s="14">
        <f t="shared" si="8"/>
        <v>0</v>
      </c>
      <c r="K62" s="14">
        <f t="shared" si="8"/>
        <v>0</v>
      </c>
      <c r="L62" s="14">
        <f t="shared" si="8"/>
        <v>0</v>
      </c>
      <c r="M62" s="14">
        <f t="shared" si="8"/>
        <v>0</v>
      </c>
      <c r="N62" s="14">
        <f t="shared" si="8"/>
        <v>0</v>
      </c>
      <c r="O62" s="14">
        <f t="shared" si="8"/>
        <v>0</v>
      </c>
      <c r="P62" s="14">
        <f t="shared" si="8"/>
        <v>0</v>
      </c>
      <c r="Q62" s="14">
        <f t="shared" si="8"/>
        <v>0</v>
      </c>
      <c r="R62" s="14">
        <f t="shared" si="8"/>
        <v>0</v>
      </c>
      <c r="S62" s="14">
        <f t="shared" si="8"/>
        <v>0</v>
      </c>
      <c r="T62" s="14">
        <f t="shared" si="8"/>
        <v>0</v>
      </c>
      <c r="U62" s="14">
        <f t="shared" si="8"/>
        <v>0</v>
      </c>
      <c r="V62" s="14">
        <f t="shared" si="8"/>
        <v>0</v>
      </c>
      <c r="W62" s="14">
        <f t="shared" si="8"/>
        <v>0</v>
      </c>
      <c r="X62" s="14">
        <f t="shared" si="8"/>
        <v>0</v>
      </c>
      <c r="Y62" s="14">
        <f t="shared" si="8"/>
        <v>0</v>
      </c>
      <c r="Z62" s="14">
        <f t="shared" si="8"/>
        <v>0</v>
      </c>
      <c r="AA62" s="14">
        <f t="shared" si="8"/>
        <v>0</v>
      </c>
      <c r="AB62" s="14">
        <f t="shared" si="8"/>
        <v>0</v>
      </c>
      <c r="AC62" s="14">
        <f t="shared" si="8"/>
        <v>0</v>
      </c>
      <c r="AD62" s="14">
        <f t="shared" si="8"/>
        <v>0</v>
      </c>
      <c r="AE62" s="14">
        <f t="shared" si="8"/>
        <v>0</v>
      </c>
      <c r="AF62" s="14">
        <f t="shared" si="8"/>
        <v>0</v>
      </c>
      <c r="AG62" s="14">
        <f t="shared" si="8"/>
        <v>0</v>
      </c>
      <c r="AH62" s="14">
        <f t="shared" si="8"/>
        <v>0</v>
      </c>
      <c r="AI62" s="14">
        <f t="shared" si="8"/>
        <v>0</v>
      </c>
      <c r="AJ62" s="14">
        <f t="shared" si="8"/>
        <v>0</v>
      </c>
      <c r="AK62" s="14">
        <f t="shared" si="8"/>
        <v>0</v>
      </c>
      <c r="AL62" s="14">
        <f t="shared" si="8"/>
        <v>0</v>
      </c>
      <c r="AM62" s="14">
        <f t="shared" si="8"/>
        <v>0</v>
      </c>
      <c r="AN62" s="14">
        <f t="shared" si="8"/>
        <v>0</v>
      </c>
    </row>
    <row r="63" s="14" customFormat="1" spans="1:41">
      <c r="A63" s="19" t="s">
        <v>375</v>
      </c>
      <c r="D63" s="14">
        <v>2100</v>
      </c>
      <c r="F63" s="14">
        <f>F59</f>
        <v>0</v>
      </c>
      <c r="G63" s="14">
        <f t="shared" ref="G63:AN63" si="9">G59</f>
        <v>0</v>
      </c>
      <c r="H63" s="14">
        <f t="shared" si="9"/>
        <v>0</v>
      </c>
      <c r="I63" s="14">
        <f t="shared" si="9"/>
        <v>0</v>
      </c>
      <c r="J63" s="14">
        <f t="shared" si="9"/>
        <v>0</v>
      </c>
      <c r="K63" s="14">
        <f t="shared" si="9"/>
        <v>0</v>
      </c>
      <c r="L63" s="14">
        <f t="shared" si="9"/>
        <v>0</v>
      </c>
      <c r="M63" s="14">
        <f t="shared" si="9"/>
        <v>0</v>
      </c>
      <c r="N63" s="14">
        <f t="shared" si="9"/>
        <v>0</v>
      </c>
      <c r="O63" s="14">
        <f t="shared" si="9"/>
        <v>0</v>
      </c>
      <c r="P63" s="14">
        <f t="shared" si="9"/>
        <v>0</v>
      </c>
      <c r="Q63" s="14">
        <f t="shared" si="9"/>
        <v>0</v>
      </c>
      <c r="R63" s="14">
        <f t="shared" si="9"/>
        <v>0</v>
      </c>
      <c r="S63" s="14">
        <f t="shared" si="9"/>
        <v>0</v>
      </c>
      <c r="T63" s="14">
        <f t="shared" si="9"/>
        <v>0</v>
      </c>
      <c r="U63" s="14">
        <f t="shared" si="9"/>
        <v>0</v>
      </c>
      <c r="V63" s="14">
        <f t="shared" si="9"/>
        <v>0</v>
      </c>
      <c r="W63" s="14">
        <f t="shared" si="9"/>
        <v>0</v>
      </c>
      <c r="X63" s="14">
        <f t="shared" si="9"/>
        <v>0</v>
      </c>
      <c r="Y63" s="14">
        <f t="shared" si="9"/>
        <v>0</v>
      </c>
      <c r="Z63" s="14">
        <f t="shared" si="9"/>
        <v>0</v>
      </c>
      <c r="AA63" s="14">
        <f t="shared" si="9"/>
        <v>0</v>
      </c>
      <c r="AB63" s="14">
        <f t="shared" si="9"/>
        <v>0</v>
      </c>
      <c r="AC63" s="14">
        <f t="shared" si="9"/>
        <v>0</v>
      </c>
      <c r="AD63" s="14">
        <f t="shared" si="9"/>
        <v>0</v>
      </c>
      <c r="AE63" s="14">
        <f t="shared" si="9"/>
        <v>0</v>
      </c>
      <c r="AF63" s="14">
        <f t="shared" si="9"/>
        <v>0</v>
      </c>
      <c r="AG63" s="14">
        <f t="shared" si="9"/>
        <v>0</v>
      </c>
      <c r="AH63" s="14">
        <f t="shared" si="9"/>
        <v>0</v>
      </c>
      <c r="AI63" s="14">
        <f t="shared" si="9"/>
        <v>0</v>
      </c>
      <c r="AJ63" s="14">
        <f t="shared" si="9"/>
        <v>0</v>
      </c>
      <c r="AK63" s="14">
        <f t="shared" si="9"/>
        <v>0</v>
      </c>
      <c r="AL63" s="14">
        <f t="shared" si="9"/>
        <v>0</v>
      </c>
      <c r="AM63" s="14">
        <f t="shared" si="9"/>
        <v>0</v>
      </c>
      <c r="AN63" s="14">
        <f t="shared" si="9"/>
        <v>0</v>
      </c>
    </row>
    <row r="64" spans="1:41">
      <c r="F64" s="14"/>
    </row>
    <row r="74" s="14" customFormat="1" spans="6:40">
      <c r="F74" s="19">
        <v>5</v>
      </c>
      <c r="G74" s="19">
        <v>30</v>
      </c>
      <c r="H74" s="19">
        <v>10</v>
      </c>
      <c r="I74" s="19">
        <v>3</v>
      </c>
      <c r="J74" s="19">
        <v>4</v>
      </c>
      <c r="K74" s="19">
        <v>5</v>
      </c>
      <c r="L74" s="19">
        <v>50</v>
      </c>
      <c r="M74" s="19">
        <v>150</v>
      </c>
      <c r="N74" s="19">
        <v>3</v>
      </c>
      <c r="O74" s="19">
        <v>5</v>
      </c>
      <c r="P74" s="19">
        <v>15</v>
      </c>
      <c r="Q74" s="19">
        <v>25</v>
      </c>
      <c r="R74" s="19">
        <v>3</v>
      </c>
      <c r="S74" s="19">
        <v>8</v>
      </c>
      <c r="T74" s="19">
        <v>80</v>
      </c>
      <c r="U74" s="19">
        <v>2</v>
      </c>
      <c r="V74" s="19">
        <v>10</v>
      </c>
      <c r="W74" s="19">
        <v>15</v>
      </c>
      <c r="X74" s="19">
        <v>30</v>
      </c>
      <c r="Y74" s="19">
        <v>10</v>
      </c>
      <c r="Z74" s="19">
        <v>120</v>
      </c>
      <c r="AA74" s="19">
        <v>3</v>
      </c>
      <c r="AB74" s="19">
        <v>10</v>
      </c>
      <c r="AC74" s="19">
        <v>100</v>
      </c>
      <c r="AD74" s="19">
        <v>25</v>
      </c>
      <c r="AE74" s="19">
        <v>3</v>
      </c>
      <c r="AF74" s="19">
        <v>12</v>
      </c>
      <c r="AG74" s="19">
        <v>12</v>
      </c>
      <c r="AH74" s="19">
        <v>15</v>
      </c>
      <c r="AI74" s="19">
        <v>2</v>
      </c>
      <c r="AJ74" s="19">
        <v>12</v>
      </c>
      <c r="AK74" s="19">
        <v>15</v>
      </c>
      <c r="AL74" s="19">
        <v>8</v>
      </c>
      <c r="AM74" s="19">
        <v>0.5</v>
      </c>
      <c r="AN74" s="19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377</v>
      </c>
      <c r="J1" s="2"/>
    </row>
    <row r="3" spans="2:13">
      <c r="D3" t="s">
        <v>378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379</v>
      </c>
      <c r="F4" s="1" t="s">
        <v>380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381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381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381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381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381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381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381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381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381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381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381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381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381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381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381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381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381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381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381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381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381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381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381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381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381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381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381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381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381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381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381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381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381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381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381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381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381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381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381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381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381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381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381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381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381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381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381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381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381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381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381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381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381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381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381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381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381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381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381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381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381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381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381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381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381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381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381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381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381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381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381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381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381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381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381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381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381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381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381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381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381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381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381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381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381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381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381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381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381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381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381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381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381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381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381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381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381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381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381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381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381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381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381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381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381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381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381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381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381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381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381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381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381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381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381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381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381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381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381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381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381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381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381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381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381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381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381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381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381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381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381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381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381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381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381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381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381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381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381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381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381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381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381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381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381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381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381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381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381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381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381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381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381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381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381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381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381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381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381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381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381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381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381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381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381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381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381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381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382</v>
      </c>
      <c r="E3" t="s">
        <v>383</v>
      </c>
      <c r="Q3" s="5" t="s">
        <v>384</v>
      </c>
    </row>
    <row r="4" spans="1:27">
      <c r="A4" s="6" t="s">
        <v>385</v>
      </c>
      <c r="B4" s="6" t="s">
        <v>386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387</v>
      </c>
      <c r="S4" t="s">
        <v>4</v>
      </c>
      <c r="T4" t="s">
        <v>388</v>
      </c>
      <c r="U4" t="s">
        <v>389</v>
      </c>
      <c r="V4" t="s">
        <v>384</v>
      </c>
      <c r="Y4" s="6" t="s">
        <v>390</v>
      </c>
      <c r="Z4" s="6" t="s">
        <v>391</v>
      </c>
    </row>
    <row r="5" spans="1:27">
      <c r="A5" s="6" t="s">
        <v>82</v>
      </c>
      <c r="B5" s="6" t="s">
        <v>392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393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394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393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395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393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396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393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397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393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398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393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399</v>
      </c>
      <c r="B11" s="6" t="s">
        <v>400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393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393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393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401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393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402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393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403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393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404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393</v>
      </c>
      <c r="S17">
        <v>2032</v>
      </c>
      <c r="T17" s="8">
        <v>0.637</v>
      </c>
      <c r="U17" s="8">
        <v>0.639</v>
      </c>
      <c r="V17" s="8">
        <v>0.638</v>
      </c>
      <c r="Y17" t="s">
        <v>405</v>
      </c>
    </row>
    <row r="18" spans="1:26">
      <c r="A18" s="6" t="s">
        <v>99</v>
      </c>
      <c r="B18" s="6" t="s">
        <v>406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393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407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393</v>
      </c>
      <c r="S19">
        <v>2034</v>
      </c>
      <c r="T19" s="8">
        <v>0.64</v>
      </c>
      <c r="U19" s="8">
        <v>0.643</v>
      </c>
      <c r="V19" s="8">
        <v>0.64</v>
      </c>
      <c r="Y19" t="s">
        <v>408</v>
      </c>
      <c r="Z19">
        <v>0</v>
      </c>
    </row>
    <row r="20" spans="1:26">
      <c r="A20" s="6" t="s">
        <v>93</v>
      </c>
      <c r="B20" s="6" t="s">
        <v>409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393</v>
      </c>
      <c r="S20">
        <v>2035</v>
      </c>
      <c r="T20" s="8">
        <v>0.641</v>
      </c>
      <c r="U20" s="8">
        <v>0.645</v>
      </c>
      <c r="V20" s="8">
        <v>0.642</v>
      </c>
      <c r="Y20" t="s">
        <v>410</v>
      </c>
      <c r="Z20" s="5">
        <f>Z19+25</f>
        <v>25</v>
      </c>
    </row>
    <row r="21" spans="1:26">
      <c r="A21" s="6" t="s">
        <v>411</v>
      </c>
      <c r="B21" s="6" t="s">
        <v>412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393</v>
      </c>
      <c r="S21">
        <v>2036</v>
      </c>
      <c r="T21" s="8">
        <v>0.642</v>
      </c>
      <c r="U21" s="8">
        <v>0.646</v>
      </c>
      <c r="V21" s="8">
        <v>0.642</v>
      </c>
      <c r="Y21" t="s">
        <v>413</v>
      </c>
      <c r="Z21" s="5">
        <f t="shared" ref="Z21:Z28" si="6">Z20+25</f>
        <v>50</v>
      </c>
    </row>
    <row r="22" spans="1:26">
      <c r="A22" s="6" t="s">
        <v>414</v>
      </c>
      <c r="B22" s="6" t="s">
        <v>415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393</v>
      </c>
      <c r="S22">
        <v>2037</v>
      </c>
      <c r="T22" s="8">
        <v>0.643</v>
      </c>
      <c r="U22" s="8">
        <v>0.646</v>
      </c>
      <c r="V22" s="8">
        <v>0.643</v>
      </c>
      <c r="Y22" t="s">
        <v>416</v>
      </c>
      <c r="Z22" s="5">
        <f t="shared" si="6"/>
        <v>75</v>
      </c>
    </row>
    <row r="23" spans="1:26">
      <c r="A23" s="6" t="s">
        <v>103</v>
      </c>
      <c r="B23" s="6" t="s">
        <v>417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393</v>
      </c>
      <c r="S23">
        <v>2038</v>
      </c>
      <c r="T23" s="8">
        <v>0.644</v>
      </c>
      <c r="U23" s="8">
        <v>0.647</v>
      </c>
      <c r="V23" s="8">
        <v>0.643</v>
      </c>
      <c r="Y23" t="s">
        <v>418</v>
      </c>
      <c r="Z23" s="5">
        <f t="shared" si="6"/>
        <v>100</v>
      </c>
    </row>
    <row r="24" spans="1:26">
      <c r="A24" s="6" t="s">
        <v>105</v>
      </c>
      <c r="B24" s="6" t="s">
        <v>419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393</v>
      </c>
      <c r="S24">
        <v>2039</v>
      </c>
      <c r="T24" s="8">
        <v>0.645</v>
      </c>
      <c r="U24" s="8">
        <v>0.647</v>
      </c>
      <c r="V24" s="8">
        <v>0.643</v>
      </c>
      <c r="Y24" t="s">
        <v>420</v>
      </c>
      <c r="Z24" s="5">
        <f t="shared" si="6"/>
        <v>125</v>
      </c>
    </row>
    <row r="25" spans="1:26">
      <c r="A25" s="6" t="s">
        <v>421</v>
      </c>
      <c r="B25" s="6" t="s">
        <v>422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393</v>
      </c>
      <c r="S25">
        <v>2040</v>
      </c>
      <c r="T25" s="8">
        <v>0.645</v>
      </c>
      <c r="U25" s="8">
        <v>0.647</v>
      </c>
      <c r="V25" s="8">
        <v>0.643</v>
      </c>
      <c r="Y25" t="s">
        <v>423</v>
      </c>
      <c r="Z25" s="5">
        <f t="shared" si="6"/>
        <v>150</v>
      </c>
    </row>
    <row r="26" spans="1:26">
      <c r="A26" s="6" t="s">
        <v>107</v>
      </c>
      <c r="B26" s="6" t="s">
        <v>424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393</v>
      </c>
      <c r="S26">
        <v>2041</v>
      </c>
      <c r="T26" s="8">
        <v>0.645</v>
      </c>
      <c r="U26" s="8">
        <v>0.647</v>
      </c>
      <c r="V26" s="8">
        <v>0.642</v>
      </c>
      <c r="Y26" t="s">
        <v>425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393</v>
      </c>
      <c r="S27">
        <v>2042</v>
      </c>
      <c r="T27" s="8">
        <v>0.644</v>
      </c>
      <c r="U27" s="8">
        <v>0.647</v>
      </c>
      <c r="V27" s="8">
        <v>0.641</v>
      </c>
      <c r="Y27" t="s">
        <v>426</v>
      </c>
      <c r="Z27" s="5">
        <f t="shared" si="6"/>
        <v>200</v>
      </c>
    </row>
    <row r="28" spans="1:26">
      <c r="A28" s="6" t="s">
        <v>427</v>
      </c>
      <c r="B28" s="6" t="s">
        <v>428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393</v>
      </c>
      <c r="S28">
        <v>2043</v>
      </c>
      <c r="T28" s="8">
        <v>0.644</v>
      </c>
      <c r="U28" s="8">
        <v>0.647</v>
      </c>
      <c r="V28" s="8">
        <v>0.64</v>
      </c>
      <c r="Y28" t="s">
        <v>429</v>
      </c>
      <c r="Z28" s="5">
        <f t="shared" si="6"/>
        <v>225</v>
      </c>
    </row>
    <row r="29" spans="1:26">
      <c r="A29" s="6" t="s">
        <v>430</v>
      </c>
      <c r="B29" s="6" t="s">
        <v>431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393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432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393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433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393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434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393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393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435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393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393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436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393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437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393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438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393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439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393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440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393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441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393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442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393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443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393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444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393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393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445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393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446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393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447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393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448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393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449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393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450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393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451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393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452</v>
      </c>
      <c r="B53" s="6" t="s">
        <v>453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393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454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393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455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393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456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393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457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393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393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458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393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459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393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460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393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461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393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462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393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463</v>
      </c>
      <c r="B64" s="6" t="s">
        <v>464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393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465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393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466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393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467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393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468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393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469</v>
      </c>
      <c r="B69" s="6" t="s">
        <v>470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393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471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393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472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393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473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393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474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393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475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393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476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393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393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393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477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393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478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393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479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393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480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393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481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393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482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393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483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393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393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484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485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486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487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488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489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490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491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492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493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494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495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496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497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498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499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500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501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502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503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504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505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506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507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508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509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510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511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512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513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514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515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516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517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518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519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520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521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522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523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524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525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526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527</v>
      </c>
      <c r="B131" s="6" t="s">
        <v>528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529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530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531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532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533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534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535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536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537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538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539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540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541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542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543</v>
      </c>
      <c r="B147" s="6" t="s">
        <v>544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545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546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547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548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549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550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551</v>
      </c>
      <c r="B154" s="6" t="s">
        <v>552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553</v>
      </c>
      <c r="B155" s="6" t="s">
        <v>554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555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556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557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558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559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560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561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562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563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564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565</v>
      </c>
      <c r="B168" s="6" t="s">
        <v>566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567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568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569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570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571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571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571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571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571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571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571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571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571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571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571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571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571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571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571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571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571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571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571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571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571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571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571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571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571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571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571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571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571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571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571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571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571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571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571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571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571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571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571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571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571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571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571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571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571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571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571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571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571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571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571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571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571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571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571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571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571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571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571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571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571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571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571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571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571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571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571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571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571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571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571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571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571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571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571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571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571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571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571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571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571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399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399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399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399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399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399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399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399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399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399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399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399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399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399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399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399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399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399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399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399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399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399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399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399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399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399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399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399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399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399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399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399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399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399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399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399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399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399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399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399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399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399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399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399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399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399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399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399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399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399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399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399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399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399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399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399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399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399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399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399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399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399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399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399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399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399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399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399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399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399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399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399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399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399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399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399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399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399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399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399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399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411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411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411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411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411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411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411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411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411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411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411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411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411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411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411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411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411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411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411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411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411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411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411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411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411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411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411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411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411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411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411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411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411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411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411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411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411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411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411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411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411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411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411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411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411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411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411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411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411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411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411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411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411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411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411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411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411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411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411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411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411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411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411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411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411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411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411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411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411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411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411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411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411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411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411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411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411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411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411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411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411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414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414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414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414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414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414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414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414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414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414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414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414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414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414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414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414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414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414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414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414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414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414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414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414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414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414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414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414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414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414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414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414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414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414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414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414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414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414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414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414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414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414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414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414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414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414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414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414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414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414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414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414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414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414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414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414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414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414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414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414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414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414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414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414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414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414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414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414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414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414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414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414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414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414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414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414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414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414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414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414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414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421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421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421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421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421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421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421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421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421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421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421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421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421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421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421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421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421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421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421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421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421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421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421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421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421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421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421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421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421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421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421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421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421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421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421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421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421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421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421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421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421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421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421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421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421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421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421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421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421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421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421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421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421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421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421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421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421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421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421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421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421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421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421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421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421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421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421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421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421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421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421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421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421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421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421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421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421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421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421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421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421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572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572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572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572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572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572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572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572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572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572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572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572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572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572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572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572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572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572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572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572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572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572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572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572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572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572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572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572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572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572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572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572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572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572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572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572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572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572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572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572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572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572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572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572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572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572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572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572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572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572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572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572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572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572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572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572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572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572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572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572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572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572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572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572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572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572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572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572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572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572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572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572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572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572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572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572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572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572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572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572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572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573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573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573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573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573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573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573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573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573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573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573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573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573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573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573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573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573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573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573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573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573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573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573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573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573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573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573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573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573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573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573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573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573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573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573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573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573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573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573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573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573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573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573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573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573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573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573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573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573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573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573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573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573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573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573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573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573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573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573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573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573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573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573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573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573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573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573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573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573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573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573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573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573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573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573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573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573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573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573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573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573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427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427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427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427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427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427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427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427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427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427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427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427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427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427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427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427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427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427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427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427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427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427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427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427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427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427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427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427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427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427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427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427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427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427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427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427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427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427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427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427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427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427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427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427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427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427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427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427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427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427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427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427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427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427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427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427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427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427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427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427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427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427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427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427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427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427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427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427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427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427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427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427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427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427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427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427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427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427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427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427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427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430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430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430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430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430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430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430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430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430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430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430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430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430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430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430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430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430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430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430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430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430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430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430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430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430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430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430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430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430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430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430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430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430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430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430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430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430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430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430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430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430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430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430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430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430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430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430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430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430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430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430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430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430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430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430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430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430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430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430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430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430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430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430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430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430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430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430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430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430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430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430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430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430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430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430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430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430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430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430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430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430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574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574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574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574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574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574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574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574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574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574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574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574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574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574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574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574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574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574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574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574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574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574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574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574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574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574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574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574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574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574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574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574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574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574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574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574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574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574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574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574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574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574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574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574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574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574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574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574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574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574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574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574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574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574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574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574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574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574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574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574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574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574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574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574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574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574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574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574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574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574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574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574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574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574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574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574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574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574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574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574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574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575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575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575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575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575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575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575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575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575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575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575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575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575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575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575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575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575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575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575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575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575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575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575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575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575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575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575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575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575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575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575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575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575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575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575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575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575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575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575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575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575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575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575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575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575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575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575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575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575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575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575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575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575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575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575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575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575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575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575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575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575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575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575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575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575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575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575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575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575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575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575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575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575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575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575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575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575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575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575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575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575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576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576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576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576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576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576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576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576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576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576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576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576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576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576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576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576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576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576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576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576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576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576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576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576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576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576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576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576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576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576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576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576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576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576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576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576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576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576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576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576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576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576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576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576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576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576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576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576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576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576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576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576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576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576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576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576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576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576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576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576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576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576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576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576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576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576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576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576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576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576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576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576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576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576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576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576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576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576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576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576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576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577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577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577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577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577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577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577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577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577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577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577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577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577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577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577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577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577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577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577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577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577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577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577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577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577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577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577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577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577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577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577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577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577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577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577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577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577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577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577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577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577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577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577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577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577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577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577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577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577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577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577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577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577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577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577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577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577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577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577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577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577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577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577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577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577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577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577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577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577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577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577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577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577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577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577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577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577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577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577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577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577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578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578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578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578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578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578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578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578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578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578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578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578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578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578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578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578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578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578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578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578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578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578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578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578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578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578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578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578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578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578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578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578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578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578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578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578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578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578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578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578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578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578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578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578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578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578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578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578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578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578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578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578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578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578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578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578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578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578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578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578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578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578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578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578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578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578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578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578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578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578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578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578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578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578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578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578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578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578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578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578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578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579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579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579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579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579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579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579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579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579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579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579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579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579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579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579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579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579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579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579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579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579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579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579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579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579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579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579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579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579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579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579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579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579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579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579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579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579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579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579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579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579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579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579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579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579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579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579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579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579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579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579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579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579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579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579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579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579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579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579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579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579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579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579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579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579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579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579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579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579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579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579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579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579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579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579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579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579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579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579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579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579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580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580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580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580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580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580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580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580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580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580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580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580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580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580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580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580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580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580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580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580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580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580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580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580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580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580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580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580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580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580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580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580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580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580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580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580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580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580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580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580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580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580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580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580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580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580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580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580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580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580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580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580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580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580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580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580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580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580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580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580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580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580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580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580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580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580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580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580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580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580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580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580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580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580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580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580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580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580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580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580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580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581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581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581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581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581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581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581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581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581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581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581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581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581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581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581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581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581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581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581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581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581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581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581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581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581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581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581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581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581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581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581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581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581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581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581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581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581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581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581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581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581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581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581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581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581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581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581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581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581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581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581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581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581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581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581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581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581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581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581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581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581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581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581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581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581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581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581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581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581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581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581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581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581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581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581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581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581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581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581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581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581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582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582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582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582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582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582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582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582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582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582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582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582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582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582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582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582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582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582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582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582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582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582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582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582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582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582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582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582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582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582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582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582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582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582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582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582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582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582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582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582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582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582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582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582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582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582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582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582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582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582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582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582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582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582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582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582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582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582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582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582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582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582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582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582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582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582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582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582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582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582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582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582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582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582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582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582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582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582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582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582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582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463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463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463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463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463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463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463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463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463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463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463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463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463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463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463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463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463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463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463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463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463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463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463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463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463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463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463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463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463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463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463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463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463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463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463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463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463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463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463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463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463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463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463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463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463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463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463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463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463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463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463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463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463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463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463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463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463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463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463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463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463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463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463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463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463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463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463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463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463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463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463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463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463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463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463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463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463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463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463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463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463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583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583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583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583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583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583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583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583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583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583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583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583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583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583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583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583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583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583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583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583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583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583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583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583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583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583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583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583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583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583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583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583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583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583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583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583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583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583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583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583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583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583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583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583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583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583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583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583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583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583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583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583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583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583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583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583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583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583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583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583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583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583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583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583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583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583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583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583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583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583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583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583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583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583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583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583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583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583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583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583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583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469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469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469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469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469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469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469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469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469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469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469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469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469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469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469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469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469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469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469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469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469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469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469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469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469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469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469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469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469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469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469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469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469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469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469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469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469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469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469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469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469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469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469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469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469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469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469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469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469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469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469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469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469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469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469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469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469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469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469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469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469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469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469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469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469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469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469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469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469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469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469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469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469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469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469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469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469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469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469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469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469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479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479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479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479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479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479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479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479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479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479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479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479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479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479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479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479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479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479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479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479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479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479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479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479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479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479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479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479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479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479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479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479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479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479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479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479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479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479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479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479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479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479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479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479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479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479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479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479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479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479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479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479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479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479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479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479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479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479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479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479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479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479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479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479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479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479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479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479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479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479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479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479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479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479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479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479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479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479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479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479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479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584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584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584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584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584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584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584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584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584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584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584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584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584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584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584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584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584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584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584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584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584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584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584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584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584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584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584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584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584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584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584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584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584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584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584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584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584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584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584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584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584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584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584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584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584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584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584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584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584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584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584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584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584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584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584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584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584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584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584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584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584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584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584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584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584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584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584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584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584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584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584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584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584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584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584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584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584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584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584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584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584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585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585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585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585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585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585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585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585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585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585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585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585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585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585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585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585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585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585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585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585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585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585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585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585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585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585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585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585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585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585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585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585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585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585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585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585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585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585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585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585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585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585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585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585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585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585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585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585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585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585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585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585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585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585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585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585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585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585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585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585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585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585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585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585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585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585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585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585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585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585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585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585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585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585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585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585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585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585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585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585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585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586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586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586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586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586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586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586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586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586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586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586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586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586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586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586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586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586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586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586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586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586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586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586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586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586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586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586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586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586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586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586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586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586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586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586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586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586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586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586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586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586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586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586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586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586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586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586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586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586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586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586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586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586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586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586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586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586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586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586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586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586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586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586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586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586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586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586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586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586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586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586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586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586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586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586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586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586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586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586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586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586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587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587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587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587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587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587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587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587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587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587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587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587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587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587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587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587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587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587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587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587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587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587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587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587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587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587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587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587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587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587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587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587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587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587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587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587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587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587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587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587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587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587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587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587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587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587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587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587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587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587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587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587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587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587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587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587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587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587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587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587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587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587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587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587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587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587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587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587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587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587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587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587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587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587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587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587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587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587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587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587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587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588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588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588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588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588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588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588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588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588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588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588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588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588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588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588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588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588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588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588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588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588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588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588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588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588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588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588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588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588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588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588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588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588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588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588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588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588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588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588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588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588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588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588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588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588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588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588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588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588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588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588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588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588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588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588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588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588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588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588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588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588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588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588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588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588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588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588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588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588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588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588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588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588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588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588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588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588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588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588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588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588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589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589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589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589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589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589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589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589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589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589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589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589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589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589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589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589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589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589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589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589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589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589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589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589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589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589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589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589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589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589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589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589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589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589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589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589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589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589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589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589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589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589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589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589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589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589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589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589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589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589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589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589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589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589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589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589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589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589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589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589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589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589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589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589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589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589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589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589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589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589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589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589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589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589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589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589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589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589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589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589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589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590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590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590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590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590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590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590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590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590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590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590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590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590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590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590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590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590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590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590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590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590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590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590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590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590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590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590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590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590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590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590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590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590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590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590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590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590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590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590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590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590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590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590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590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590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590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590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590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590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590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590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590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590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590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590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590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590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590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590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590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590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590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590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590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590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590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590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590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590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590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590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590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590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590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590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590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590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590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590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590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590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591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591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591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591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591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591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591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591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591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591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591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591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591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591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591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591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591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591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591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591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591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591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591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591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591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591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591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591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591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591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591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591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591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591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591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591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591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591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591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591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591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591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591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591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591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591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591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591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591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591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591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591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591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591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591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591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591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591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591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591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591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591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591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591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591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591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591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591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591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591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591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591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591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591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591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591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591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591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591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591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591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592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592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592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592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592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592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592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592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592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592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592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592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592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592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592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592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592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592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592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592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592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592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592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592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592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592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592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592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592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592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592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592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592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592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592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592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592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592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592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592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592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592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592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592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592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592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592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592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592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592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592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592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592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592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592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592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592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592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592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592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592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592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592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592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592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592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592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592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592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592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592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592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592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592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592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592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592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592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592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592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592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593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593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593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593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593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593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593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593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593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593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593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593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593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593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593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593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593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593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593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593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593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593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593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593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593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593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593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593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593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593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593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593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593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593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593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593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593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593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593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593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593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593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593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593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593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593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593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593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593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593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593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593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593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593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593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593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593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593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593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593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593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593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593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593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593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593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593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593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593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593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593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593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593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593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593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593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593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593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593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593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593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594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594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594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594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594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594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594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594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594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594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594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594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594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594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594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594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594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594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594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594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594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594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594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594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594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594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594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594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594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594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594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594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594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594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594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594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594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594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594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594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594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594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594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594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594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594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594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594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594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594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594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594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594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594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594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594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594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594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594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594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594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594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594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594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594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594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594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594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594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594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594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594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594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594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594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594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594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594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594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594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594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595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595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595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595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595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595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595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595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595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595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595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595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595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595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595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595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595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595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595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595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595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595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595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595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595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595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595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595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595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595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595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595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595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595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595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595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595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595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595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595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595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595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595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595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595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595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595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595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595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595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595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595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595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595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595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595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595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595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595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595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595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595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595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595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595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595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595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595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595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595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595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595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595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595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595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595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595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595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595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595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595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596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596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596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596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596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596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596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596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596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596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596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596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596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596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596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596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596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596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596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596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596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596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596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596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596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596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596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596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596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596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596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596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596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596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596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596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596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596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596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596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596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596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596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596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596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596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596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596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596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596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596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596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596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596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596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596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596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596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596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596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596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596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596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596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596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596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596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596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596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596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596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596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596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596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596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596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596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596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596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596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596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597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597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597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597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597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597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597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597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597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597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597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597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597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597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597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597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597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597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597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597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597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597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597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597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597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597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597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597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597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597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597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597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597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597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597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597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597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597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597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597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597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597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597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597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597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597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597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597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597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597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597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597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597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597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597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597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597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597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597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597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597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597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597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597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597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597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597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597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597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597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597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597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597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597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597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597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597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597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597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597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597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543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543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543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543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543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543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543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543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543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543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543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543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543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543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543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543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543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543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543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543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543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543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543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543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543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543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543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543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543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543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543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543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543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543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543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543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543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543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543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543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543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543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543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543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543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543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543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543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543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543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543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543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543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543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543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543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543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543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543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543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543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543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543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543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543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543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543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543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543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543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543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543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543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543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543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543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543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543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543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543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543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598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598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598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598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598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598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598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598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598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598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598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598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598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598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598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598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598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598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598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598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598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598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598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598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598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598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598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598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598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598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598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598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598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598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598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598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598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598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598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598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598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598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598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598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598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598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598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598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598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598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598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598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598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598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598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598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598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598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598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598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598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598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598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598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598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598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598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598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598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598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598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598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598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598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598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598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598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598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598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598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598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599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599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599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599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599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599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599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599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599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599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599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599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599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599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599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599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599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599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599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599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599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599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599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599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599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599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599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599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599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599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599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599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599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599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599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599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599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599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599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599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599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599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599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599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599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599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599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599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599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599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599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599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599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599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599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599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599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599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599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599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599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599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599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599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599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599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599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599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599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599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599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599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599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599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599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599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599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599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599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599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599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553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553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553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553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553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553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553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553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553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553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553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553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553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553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553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553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553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553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553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553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553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553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553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553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553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553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553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553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553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553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553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553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553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553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553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553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553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553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553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553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553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553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553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553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553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553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553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553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553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553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553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553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553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553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553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553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553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553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553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553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553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553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553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553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553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553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553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553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553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553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553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553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553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553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553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553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553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553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553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553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553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600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600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600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600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600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600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600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600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600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600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600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600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600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600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600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600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600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600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600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600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600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600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600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600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600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600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600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600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600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600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600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600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600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600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600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600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600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600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600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600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600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600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600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600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600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600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600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600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600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600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600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600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600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600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600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600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600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600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600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600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600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600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600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600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600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600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600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600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600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600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600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600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600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600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600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600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600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600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600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600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600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601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601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601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601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601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601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601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601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601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601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601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601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601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601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601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601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601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601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601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601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601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601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601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601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601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601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601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601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601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601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601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601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601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601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601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601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601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601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601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601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601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601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601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601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601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601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601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601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601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601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601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601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601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601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601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601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601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601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601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601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601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601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601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601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601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601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601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601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601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601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601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601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601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601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601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601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601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601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601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601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601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602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602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602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602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602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602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602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602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602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602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602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602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602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602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602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602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602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602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602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602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602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602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602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602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602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602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602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602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602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602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602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602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602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602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602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602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602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602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602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602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602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602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602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602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602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602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602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602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602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602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602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602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602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602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602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602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602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602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602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602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602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602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602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602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602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602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602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602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602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602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602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602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602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602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602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602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602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602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602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602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602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565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565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565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565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565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565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565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565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565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565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565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565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565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565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565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565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565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565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565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565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565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565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565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565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565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565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565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565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565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565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565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565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565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565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565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565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565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565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565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565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565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565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565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565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565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565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565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565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565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565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565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565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565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565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565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565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565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565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565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565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565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565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565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565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565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565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565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565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565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565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565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565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565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565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565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565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565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565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565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565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565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603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603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603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603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603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603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603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603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603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603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603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603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603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603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603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603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603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603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603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603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603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603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603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603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603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603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603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603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603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603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603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603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603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603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603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603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603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603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603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603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603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603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603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603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603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603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603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603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603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603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603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603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603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603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603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603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603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603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603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603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603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603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603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603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603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603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603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603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603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603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603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603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603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603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603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603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603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603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603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603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603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377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604</v>
      </c>
      <c r="I4" t="s">
        <v>332</v>
      </c>
      <c r="J4" t="s">
        <v>605</v>
      </c>
      <c r="K4" t="s">
        <v>380</v>
      </c>
    </row>
    <row r="5" spans="1:11">
      <c r="C5" t="str">
        <f>"UCS_global trade growth - "&amp;LEFT(E5,3)</f>
        <v>UCS_global trade growth - OIL</v>
      </c>
      <c r="D5" t="s">
        <v>606</v>
      </c>
      <c r="E5" t="s">
        <v>607</v>
      </c>
      <c r="F5" t="str">
        <f>E5</f>
        <v>OILCRD</v>
      </c>
      <c r="G5" t="s">
        <v>608</v>
      </c>
      <c r="H5" t="s">
        <v>609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606</v>
      </c>
      <c r="E6" t="s">
        <v>610</v>
      </c>
      <c r="F6" t="str">
        <f>E6</f>
        <v>GASNGA,GASLNG</v>
      </c>
      <c r="G6" t="s">
        <v>608</v>
      </c>
      <c r="H6" t="s">
        <v>609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606</v>
      </c>
      <c r="E7" t="s">
        <v>611</v>
      </c>
      <c r="F7" t="str">
        <f>E7</f>
        <v>COAHCO,COACOK</v>
      </c>
      <c r="G7" t="s">
        <v>608</v>
      </c>
      <c r="H7" t="s">
        <v>609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2026-09-01T12:44:10Z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