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1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<sst xmlns="http://schemas.openxmlformats.org/spreadsheetml/2006/main" count="18485" uniqueCount="610">
  <si>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</si>
  <si>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</si>
  <si>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</si>
  <si>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</si>
  <si>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</si>
  <si>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</si>
  <si>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</si>
  <si>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</si>
  <si>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</si>
  <si>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</si>
  <si>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</si>
  <si>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</si>
  <si>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</si>
  <si>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</si>
  <si>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</si>
  <si>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</si>
  <si>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</si>
  <si>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</si>
  <si>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</si>
  <si>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</si>
  <si>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</si>
  <si>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</si>
  <si>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</si>
  <si>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</si>
  <si>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</si>
  <si>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</si>
  <si>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attribute</t>
  </si>
  <si>
    <t>pset_set</t>
  </si>
  <si>
    <t>pset_pn</t>
  </si>
  <si>
    <t>cset_cn</t>
  </si>
  <si>
    <t>allregions</t>
  </si>
  <si>
    <t>Share-I~UP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</si>
  <si>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</si>
  <si>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</si>
  <si>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</si>
  <si>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</si>
  <si>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</si>
  <si>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</si>
  <si>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</si>
  <si>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</si>
  <si>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</si>
  <si>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</si>
  <si>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</si>
  <si>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</si>
  <si>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</si>
  <si>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</si>
  <si>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</si>
  <si>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</si>
  <si>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</si>
  <si>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</si>
  <si>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</si>
  <si>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</si>
  <si>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</si>
  <si>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</si>
  <si>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</si>
  <si>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</si>
  <si>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</si>
  <si>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</si>
  <si>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</si>
  <si>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</si>
  <si>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</si>
  <si>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</si>
  <si>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</si>
  <si>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</si>
  <si>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</si>
  <si>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</si>
  <si>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</si>
  <si>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</si>
  <si>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</si>
  <si>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</si>
  <si>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</si>
  <si>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</si>
  <si>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</si>
  <si>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</si>
  <si>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</si>
  <si>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</si>
  <si>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</si>
  <si>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</si>
  <si>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</si>
  <si>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</si>
  <si>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</si>
  <si>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</si>
  <si>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</si>
  <si>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</si>
  <si>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</si>
  <si>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</si>
  <si>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</si>
  <si>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</si>
  <si>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</si>
  <si>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</si>
  <si>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</si>
  <si>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</si>
  <si>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</si>
  <si>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</si>
  <si>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</si>
  <si>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</si>
  <si>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</si>
  <si>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</si>
  <si>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</si>
  <si>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</si>
  <si>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</si>
  <si>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</si>
  <si>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</si>
  <si>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</si>
  <si>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</si>
  <si>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</si>
  <si>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</si>
  <si>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</si>
  <si>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</si>
  <si>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</si>
  <si>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</si>
  <si>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</si>
  <si>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</si>
  <si>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</si>
  <si>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</si>
  <si>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</si>
  <si>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</si>
  <si>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</si>
  <si>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</si>
  <si>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</si>
  <si>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</si>
  <si>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</si>
  <si>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</si>
  <si>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</si>
  <si>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</si>
  <si>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</si>
  <si>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</si>
  <si>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</si>
  <si>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</si>
  <si>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</si>
  <si>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</si>
  <si>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</si>
  <si>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</si>
  <si>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</si>
  <si>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</si>
  <si>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</si>
  <si>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</si>
  <si>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</si>
  <si>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</si>
  <si>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</si>
  <si>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</si>
  <si>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</si>
  <si>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</si>
  <si>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</si>
  <si>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</si>
  <si>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</si>
  <si>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</si>
  <si>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</si>
  <si>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</si>
  <si>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</si>
  <si>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</si>
  <si>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</si>
  <si>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</si>
  <si>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</si>
  <si>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</si>
  <si>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</si>
  <si>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</si>
  <si>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</si>
  <si>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</si>
  <si>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</si>
  <si>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</si>
  <si>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</si>
  <si>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</si>
  <si>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</si>
  <si>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</si>
  <si>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</si>
  <si>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</si>
  <si>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</si>
  <si>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</si>
  <si>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</si>
  <si>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</si>
  <si>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</si>
  <si>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</si>
  <si>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</si>
  <si>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</si>
  <si>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</si>
  <si>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</si>
  <si>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</si>
  <si>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</si>
  <si>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</si>
  <si>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</si>
  <si>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</si>
  <si>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</si>
  <si>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</si>
  <si>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</si>
  <si>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</si>
  <si>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</si>
  <si>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</si>
  <si>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</si>
  <si>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</si>
  <si>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</si>
  <si>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</si>
  <si>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</si>
  <si>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</si>
  <si>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</si>
  <si>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</si>
  <si>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</si>
  <si>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</si>
  <si>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</si>
  <si>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</si>
  <si>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</si>
  <si>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</si>
  <si>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</si>
  <si>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</si>
  <si>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</si>
  <si>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</si>
  <si>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</si>
  <si>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</si>
  <si>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</si>
  <si>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</si>
  <si>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</si>
  <si>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</si>
  <si>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</si>
  <si>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</si>
  <si>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</si>
  <si>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</si>
  <si>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</si>
  <si>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</si>
  <si>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</si>
  <si>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</si>
  <si>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</si>
  <si>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</si>
  <si>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</si>
  <si>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</si>
  <si>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</si>
  <si>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</si>
  <si>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</si>
  <si>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</si>
  <si>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</si>
  <si>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</si>
  <si>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</si>
  <si>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</si>
  <si>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</si>
  <si>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</si>
  <si>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</si>
  <si>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</si>
  <si>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</si>
  <si>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</si>
  <si>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</si>
  <si>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</si>
  <si>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</si>
  <si>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</si>
  <si>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</si>
  <si>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</si>
  <si>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</si>
  <si>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</si>
  <si>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</si>
  <si>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</si>
  <si>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</si>
  <si>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</si>
  <si>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</si>
  <si>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</si>
  <si>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</si>
  <si>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</si>
  <si>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</si>
  <si>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</si>
  <si>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</si>
  <si>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</si>
  <si>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</si>
  <si>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</si>
  <si>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</si>
  <si>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</si>
  <si>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</si>
  <si>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</si>
  <si>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</si>
  <si>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</si>
  <si>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</si>
  <si>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</si>
  <si>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</si>
  <si>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</si>
  <si>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</si>
  <si>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</si>
  <si>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</si>
  <si>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</si>
  <si>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</si>
  <si>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</si>
  <si>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</si>
  <si>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</si>
  <si>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</si>
  <si>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</si>
  <si>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</si>
  <si>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</si>
  <si>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</si>
  <si>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</si>
  <si>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</si>
  <si>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</si>
  <si>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</si>
  <si>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</si>
  <si>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</si>
  <si>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</si>
  <si>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</si>
  <si>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</si>
  <si>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</si>
  <si>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</si>
  <si>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</si>
  <si>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</si>
  <si>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</si>
  <si>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</si>
  <si>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</si>
  <si>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</si>
  <si>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</si>
  <si>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</si>
  <si>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</si>
  <si>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</si>
  <si>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</si>
  <si>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</si>
  <si>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</si>
  <si>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</si>
  <si>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</si>
  <si>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</si>
  <si>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</si>
  <si>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</si>
  <si>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</si>
  <si>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</si>
  <si>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</si>
  <si>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</si>
  <si>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</si>
  <si>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</si>
  <si>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</si>
  <si>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</si>
  <si>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</si>
  <si>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</si>
  <si>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</si>
  <si>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</si>
  <si>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</si>
  <si>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</si>
  <si>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</si>
  <si>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</si>
  <si>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</si>
  <si>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</si>
  <si>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</si>
  <si>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</si>
  <si>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</si>
  <si>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</si>
  <si>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</si>
  <si>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</si>
  <si>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</si>
  <si>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</si>
  <si>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</si>
  <si>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</si>
  <si>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</si>
  <si>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</si>
  <si>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</si>
  <si>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</si>
  <si>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</si>
  <si>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</si>
  <si>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</si>
  <si>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</si>
  <si>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</si>
  <si>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</si>
  <si>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</si>
  <si>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</si>
  <si>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</si>
  <si>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</si>
  <si>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</si>
  <si>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</si>
  <si>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</si>
  <si>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</si>
  <si>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</si>
  <si>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</si>
  <si>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</si>
  <si>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</si>
  <si>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</si>
  <si>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</si>
  <si>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</si>
  <si>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</si>
  <si>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0</t>
  </si>
  <si>
    <t>uce_CAPBND_bio</t>
  </si>
  <si>
    <t>ELCBSL</t>
  </si>
  <si>
    <t>uce_CAPBND_gas</t>
  </si>
  <si>
    <t>ELCHH2, ELCNGA</t>
  </si>
  <si>
    <t>en_gas_ccs</t>
  </si>
  <si>
    <t>uce_CAPBND_coal</t>
  </si>
  <si>
    <t>en_coal_ccs</t>
  </si>
  <si>
    <t>en_coal_igcc_ccs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</si>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</sst>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  <font>
      <sz val="10"/>
      <name val="SimSun"/>
      <charset val="134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6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9" fillId="14" borderId="7" applyNumberFormat="0" applyAlignment="0" applyProtection="0">
      <alignment vertical="center"/>
    </xf>
    <xf numFmtId="0" fontId="30" fillId="14" borderId="2" applyNumberFormat="0" applyAlignment="0" applyProtection="0">
      <alignment vertical="center"/>
    </xf>
    <xf numFmtId="0" fontId="2" fillId="2" borderId="1" applyNumberFormat="0" applyAlignment="0" applyProtection="0"/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4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0" fontId="36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 applyAlignment="1">
      <alignment vertical="center"/>
    </xf>
    <xf numFmtId="0" fontId="0" fillId="7" borderId="0" xfId="0" applyFill="1"/>
    <xf numFmtId="0" fontId="8" fillId="7" borderId="0" xfId="0" applyFont="1" applyFill="1"/>
    <xf numFmtId="0" fontId="0" fillId="0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8" borderId="0" xfId="0" applyFill="1"/>
    <xf numFmtId="0" fontId="9" fillId="8" borderId="0" xfId="0" applyNumberFormat="1" applyFont="1" applyFill="1" applyBorder="1" applyAlignment="1">
      <alignment horizontal="center" vertical="center" wrapText="1"/>
    </xf>
    <xf numFmtId="0" fontId="10" fillId="8" borderId="0" xfId="0" applyNumberFormat="1" applyFont="1" applyFill="1" applyBorder="1" applyAlignment="1">
      <alignment horizontal="center"/>
    </xf>
    <xf numFmtId="0" fontId="11" fillId="0" borderId="0" xfId="0" applyFont="1"/>
    <xf numFmtId="0" fontId="12" fillId="9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3" fillId="3" borderId="2" xfId="49" applyFont="1"/>
    <xf numFmtId="0" fontId="4" fillId="3" borderId="0" xfId="49" applyBorder="1"/>
    <xf numFmtId="2" fontId="14" fillId="0" borderId="0" xfId="0" applyNumberFormat="1" applyFont="1"/>
    <xf numFmtId="0" fontId="15" fillId="0" borderId="3" xfId="13"/>
    <xf numFmtId="0" fontId="16" fillId="0" borderId="4" xfId="14"/>
    <xf numFmtId="9" fontId="0" fillId="0" borderId="0" xfId="3" applyFont="1"/>
    <xf numFmtId="0" fontId="0" fillId="10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7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/>
    <xf numFmtId="0" fontId="19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20" fillId="0" borderId="0" xfId="56" applyFont="1" applyFill="1" applyBorder="1" applyAlignment="1">
      <alignment horizontal="left"/>
    </xf>
    <xf numFmtId="0" fontId="21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8" fillId="0" borderId="0" xfId="56" applyFont="1" applyFill="1" applyBorder="1" applyAlignment="1">
      <alignment horizontal="left" vertical="center"/>
    </xf>
    <xf numFmtId="0" fontId="19" fillId="0" borderId="0" xfId="52" applyFont="1"/>
    <xf numFmtId="0" fontId="22" fillId="11" borderId="0" xfId="52" applyFont="1" applyFill="1"/>
    <xf numFmtId="0" fontId="22" fillId="12" borderId="0" xfId="52" applyFont="1" applyFill="1"/>
    <xf numFmtId="0" fontId="19" fillId="0" borderId="0" xfId="53"/>
    <xf numFmtId="0" fontId="13" fillId="3" borderId="2" xfId="16" applyFont="1"/>
    <xf numFmtId="2" fontId="19" fillId="0" borderId="0" xfId="53" applyNumberFormat="1"/>
    <xf numFmtId="2" fontId="19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tabSelected="1" workbookViewId="0">
      <selection activeCell="D17" sqref="D17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0</v>
      </c>
      <c r="E7" s="35"/>
      <c r="F7" s="35"/>
      <c r="G7" s="35"/>
    </row>
    <row r="8" spans="4:8">
      <c r="D8" s="35" t="s">
        <v>26</v>
      </c>
      <c r="E8" s="35" t="s">
        <v>27</v>
      </c>
      <c r="F8" s="35" t="s">
        <v>28</v>
      </c>
      <c r="G8" s="35" t="s">
        <v>29</v>
      </c>
      <c r="H8" s="35" t="s">
        <v>30</v>
      </c>
    </row>
    <row r="9" spans="4:8">
      <c r="D9" s="35" t="s">
        <v>31</v>
      </c>
      <c r="E9" s="35" t="s">
        <v>32</v>
      </c>
      <c r="F9" s="35" t="s">
        <v>33</v>
      </c>
      <c r="G9" t="s">
        <v>34</v>
      </c>
      <c r="H9" s="36">
        <v>0.1</v>
      </c>
    </row>
    <row r="10" spans="4:8">
      <c r="D10" s="35"/>
      <c r="E10" s="35"/>
      <c r="F10" s="35" t="str">
        <f>F9</f>
        <v>Trd*</v>
      </c>
      <c r="G10" s="35" t="s">
        <v>35</v>
      </c>
      <c r="H10" s="23">
        <f>H9</f>
        <v>0.1</v>
      </c>
    </row>
    <row r="11" ht="15.5" spans="4:8">
      <c r="D11" s="37"/>
      <c r="E11" s="37"/>
      <c r="F11" s="37" t="str">
        <f>F10</f>
        <v>Trd*</v>
      </c>
      <c r="G11" s="37" t="s">
        <v>36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37</v>
      </c>
    </row>
    <row r="4" spans="2:4">
      <c r="B4" t="s">
        <v>38</v>
      </c>
      <c r="C4" t="s">
        <v>39</v>
      </c>
      <c r="D4" t="s">
        <v>40</v>
      </c>
    </row>
    <row r="5" spans="2:4">
      <c r="B5" t="s">
        <v>41</v>
      </c>
      <c r="C5" t="s">
        <v>42</v>
      </c>
      <c r="D5" t="s">
        <v>43</v>
      </c>
    </row>
    <row r="6" spans="2:4">
      <c r="B6" t="s">
        <v>44</v>
      </c>
      <c r="C6" t="s">
        <v>45</v>
      </c>
      <c r="D6" t="s">
        <v>43</v>
      </c>
    </row>
    <row r="7" spans="2:4">
      <c r="B7" t="s">
        <v>46</v>
      </c>
      <c r="C7" t="s">
        <v>47</v>
      </c>
      <c r="D7" t="s">
        <v>48</v>
      </c>
    </row>
    <row r="11" spans="2:4">
      <c r="B11" s="34" t="s">
        <v>49</v>
      </c>
    </row>
    <row r="12" spans="2:4">
      <c r="B12" t="s">
        <v>38</v>
      </c>
      <c r="C12" t="s">
        <v>50</v>
      </c>
      <c r="D12" t="s">
        <v>51</v>
      </c>
    </row>
    <row r="13" spans="2:4">
      <c r="B13" t="s">
        <v>46</v>
      </c>
      <c r="C13" s="56" t="s">
        <v>52</v>
      </c>
      <c r="D13" s="12">
        <v>2150</v>
      </c>
    </row>
    <row r="17" spans="2:13">
      <c r="B17" t="s">
        <v>53</v>
      </c>
    </row>
    <row r="20" spans="2:13">
      <c r="H20" s="34" t="s">
        <v>54</v>
      </c>
    </row>
    <row r="21" spans="2:13">
      <c r="B21" t="s">
        <v>55</v>
      </c>
      <c r="C21" t="s">
        <v>56</v>
      </c>
      <c r="D21" t="s">
        <v>57</v>
      </c>
      <c r="E21" t="s">
        <v>58</v>
      </c>
      <c r="F21" t="s">
        <v>59</v>
      </c>
      <c r="G21" t="s">
        <v>8</v>
      </c>
      <c r="H21" t="s">
        <v>1</v>
      </c>
      <c r="I21" t="s">
        <v>60</v>
      </c>
      <c r="J21" t="s">
        <v>61</v>
      </c>
      <c r="K21" t="s">
        <v>62</v>
      </c>
      <c r="L21" t="s">
        <v>63</v>
      </c>
      <c r="M21" t="s">
        <v>64</v>
      </c>
    </row>
    <row r="22" spans="2:13">
      <c r="B22" t="s">
        <v>65</v>
      </c>
      <c r="C22" t="s">
        <v>66</v>
      </c>
      <c r="D22" t="s">
        <v>67</v>
      </c>
      <c r="E22" t="s">
        <v>68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69</v>
      </c>
    </row>
    <row r="23" spans="2:13">
      <c r="G23" t="s">
        <v>70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71</v>
      </c>
      <c r="C1" t="s">
        <v>72</v>
      </c>
      <c r="K1" t="s">
        <v>73</v>
      </c>
      <c r="V1" t="s">
        <v>74</v>
      </c>
    </row>
    <row r="3" spans="1:30">
      <c r="C3" t="s">
        <v>75</v>
      </c>
      <c r="G3" t="s">
        <v>76</v>
      </c>
      <c r="M3" t="s">
        <v>75</v>
      </c>
      <c r="Q3" t="s">
        <v>76</v>
      </c>
      <c r="X3" t="s">
        <v>75</v>
      </c>
      <c r="AB3" t="s">
        <v>76</v>
      </c>
    </row>
    <row r="4" spans="1:30">
      <c r="A4" t="s">
        <v>77</v>
      </c>
      <c r="B4" t="s">
        <v>78</v>
      </c>
      <c r="C4" t="s">
        <v>38</v>
      </c>
      <c r="D4" t="s">
        <v>79</v>
      </c>
      <c r="E4" t="s">
        <v>80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77</v>
      </c>
      <c r="L4" t="s">
        <v>78</v>
      </c>
      <c r="M4" t="s">
        <v>38</v>
      </c>
      <c r="N4" t="s">
        <v>79</v>
      </c>
      <c r="O4" t="s">
        <v>80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77</v>
      </c>
      <c r="W4" t="s">
        <v>78</v>
      </c>
      <c r="X4" t="s">
        <v>38</v>
      </c>
      <c r="Y4" t="s">
        <v>79</v>
      </c>
      <c r="Z4" t="s">
        <v>80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81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81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82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82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82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83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83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83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84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84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84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85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85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85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86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87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87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88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86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86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89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90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90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91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88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88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92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93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93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94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95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95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96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89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89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97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98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98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99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91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91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100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92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92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101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102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102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103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104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104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105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106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106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107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94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94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108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109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109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110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111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111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112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96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96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113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114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114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115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97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97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116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99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99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117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100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100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118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119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119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120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101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101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121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103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103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122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105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105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123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107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107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124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108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108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125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126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126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127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112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112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128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113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113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129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115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115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130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116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116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131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117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117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132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118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118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133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120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120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134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121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121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135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122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122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136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123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123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137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138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138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139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125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124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140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127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125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141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128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127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142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129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128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143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130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129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144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131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130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145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132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131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146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133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132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147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134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133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148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135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134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149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136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135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150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151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136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152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137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151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153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139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137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154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140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139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155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156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140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157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141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156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158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142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141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159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143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142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160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144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143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161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162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144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163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164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162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165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145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164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166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146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145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167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168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146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169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147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168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170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148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147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171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149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148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172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173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149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174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150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173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175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152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150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176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153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152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177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178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153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179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154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178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180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155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154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181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157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155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182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158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157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183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184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158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185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159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184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186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187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159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188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160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187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189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161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160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190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191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161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192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163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191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193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165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163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194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195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165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196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197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195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198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167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197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199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169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167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200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201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169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202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170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201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203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171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170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204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205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171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206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172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205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207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174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172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208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175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174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209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210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175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211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176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210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212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177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176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213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179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177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214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180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179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215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216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180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217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181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216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218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182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181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219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183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182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220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185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183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221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186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185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222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188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186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189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188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223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190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189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224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192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190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225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193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192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226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194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193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227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194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196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227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228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196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198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228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229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198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199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229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200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199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202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200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203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202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204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203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206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204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207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206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230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207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231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230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208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231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232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208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233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232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209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233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211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209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234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211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212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234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213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212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235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213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214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235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217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214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218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215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219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217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220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218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236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219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221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220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222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236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221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237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222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223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224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237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225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223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226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224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238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225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239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226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238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239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240</v>
      </c>
      <c r="J1" t="s">
        <v>241</v>
      </c>
    </row>
    <row r="3" spans="1:23">
      <c r="A3" t="s">
        <v>242</v>
      </c>
      <c r="B3" t="s">
        <v>243</v>
      </c>
      <c r="C3" t="s">
        <v>244</v>
      </c>
      <c r="E3" t="s">
        <v>242</v>
      </c>
      <c r="F3" s="23">
        <v>0.5</v>
      </c>
      <c r="G3" s="23">
        <v>0.25</v>
      </c>
      <c r="H3" s="23">
        <v>0.1</v>
      </c>
      <c r="L3" t="s">
        <v>245</v>
      </c>
      <c r="S3" t="s">
        <v>0</v>
      </c>
    </row>
    <row r="4" spans="1:23">
      <c r="A4" t="s">
        <v>246</v>
      </c>
      <c r="B4">
        <v>0</v>
      </c>
      <c r="C4">
        <v>4.8</v>
      </c>
      <c r="E4" t="s">
        <v>246</v>
      </c>
      <c r="F4">
        <v>82.6</v>
      </c>
      <c r="G4">
        <v>41.3</v>
      </c>
      <c r="H4">
        <v>16.5</v>
      </c>
      <c r="J4" t="s">
        <v>55</v>
      </c>
      <c r="K4" t="s">
        <v>27</v>
      </c>
      <c r="L4" t="s">
        <v>242</v>
      </c>
      <c r="M4" t="s">
        <v>247</v>
      </c>
      <c r="N4">
        <v>2020</v>
      </c>
      <c r="O4">
        <v>0</v>
      </c>
      <c r="P4" t="s">
        <v>60</v>
      </c>
      <c r="S4" t="s">
        <v>26</v>
      </c>
      <c r="T4" t="s">
        <v>27</v>
      </c>
      <c r="U4" t="s">
        <v>242</v>
      </c>
      <c r="V4" t="s">
        <v>14</v>
      </c>
      <c r="W4" t="s">
        <v>28</v>
      </c>
    </row>
    <row r="5" spans="1:23">
      <c r="A5" t="s">
        <v>248</v>
      </c>
      <c r="B5">
        <v>5.35</v>
      </c>
      <c r="C5">
        <v>0</v>
      </c>
      <c r="E5" t="s">
        <v>249</v>
      </c>
      <c r="F5">
        <v>132.5</v>
      </c>
      <c r="G5">
        <v>66.2</v>
      </c>
      <c r="H5">
        <v>26.5</v>
      </c>
      <c r="J5" t="s">
        <v>250</v>
      </c>
      <c r="K5" t="s">
        <v>251</v>
      </c>
      <c r="N5">
        <v>0</v>
      </c>
      <c r="O5">
        <v>3</v>
      </c>
      <c r="P5">
        <v>1</v>
      </c>
      <c r="S5" t="s">
        <v>51</v>
      </c>
      <c r="T5" t="str">
        <f>K5</f>
        <v>E_Nuclear</v>
      </c>
    </row>
    <row r="6" spans="1:23">
      <c r="A6" t="s">
        <v>252</v>
      </c>
      <c r="B6">
        <v>1.99</v>
      </c>
      <c r="C6">
        <v>1.4</v>
      </c>
      <c r="E6" t="s">
        <v>253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51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254</v>
      </c>
      <c r="B7">
        <v>55.53</v>
      </c>
      <c r="C7">
        <v>29.16</v>
      </c>
      <c r="E7" t="s">
        <v>255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51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256</v>
      </c>
      <c r="B8">
        <v>0.69</v>
      </c>
      <c r="C8">
        <v>0</v>
      </c>
      <c r="E8" t="s">
        <v>257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51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258</v>
      </c>
      <c r="B9">
        <v>6.29</v>
      </c>
      <c r="C9">
        <v>0.94</v>
      </c>
      <c r="E9" t="s">
        <v>248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51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259</v>
      </c>
      <c r="B10">
        <v>61.4</v>
      </c>
      <c r="C10">
        <v>1.65</v>
      </c>
      <c r="E10" t="s">
        <v>252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51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260</v>
      </c>
      <c r="B11">
        <v>4.2</v>
      </c>
      <c r="C11">
        <v>0</v>
      </c>
      <c r="E11" t="s">
        <v>254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51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261</v>
      </c>
      <c r="B12">
        <v>5.34</v>
      </c>
      <c r="C12">
        <v>0</v>
      </c>
      <c r="E12" t="s">
        <v>256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51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262</v>
      </c>
      <c r="B13">
        <v>6.78</v>
      </c>
      <c r="C13">
        <v>7.3</v>
      </c>
      <c r="E13" t="s">
        <v>258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51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263</v>
      </c>
      <c r="B14">
        <v>33.08</v>
      </c>
      <c r="C14">
        <v>6.84</v>
      </c>
      <c r="E14" t="s">
        <v>259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51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264</v>
      </c>
      <c r="B15">
        <v>1.75</v>
      </c>
      <c r="C15">
        <v>0</v>
      </c>
      <c r="E15" t="s">
        <v>260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51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265</v>
      </c>
      <c r="B16">
        <v>3.8</v>
      </c>
      <c r="C16">
        <v>4.19</v>
      </c>
      <c r="E16" t="s">
        <v>266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51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267</v>
      </c>
      <c r="B17">
        <v>109.61</v>
      </c>
      <c r="C17">
        <v>2.9</v>
      </c>
      <c r="E17" t="s">
        <v>261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51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268</v>
      </c>
      <c r="B18">
        <v>31.61</v>
      </c>
      <c r="C18">
        <v>6.6</v>
      </c>
      <c r="E18" t="s">
        <v>262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51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269</v>
      </c>
      <c r="B19">
        <v>30.71</v>
      </c>
      <c r="C19">
        <v>6.58</v>
      </c>
      <c r="E19" t="s">
        <v>270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51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271</v>
      </c>
      <c r="B20">
        <v>1.94</v>
      </c>
      <c r="C20">
        <v>0</v>
      </c>
      <c r="E20" t="s">
        <v>272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51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273</v>
      </c>
      <c r="B21">
        <v>7.12</v>
      </c>
      <c r="C21">
        <v>0</v>
      </c>
      <c r="E21" t="s">
        <v>263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51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274</v>
      </c>
      <c r="B22">
        <v>9.69</v>
      </c>
      <c r="C22">
        <v>0</v>
      </c>
      <c r="E22" t="s">
        <v>264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51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275</v>
      </c>
      <c r="B23">
        <v>2.96</v>
      </c>
      <c r="C23">
        <v>0</v>
      </c>
      <c r="E23" t="s">
        <v>265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51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276</v>
      </c>
      <c r="B24">
        <v>0</v>
      </c>
      <c r="C24">
        <v>4.8</v>
      </c>
      <c r="E24" t="s">
        <v>267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51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277</v>
      </c>
      <c r="B25">
        <v>7.83</v>
      </c>
      <c r="C25">
        <v>3.44</v>
      </c>
      <c r="E25" t="s">
        <v>278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51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279</v>
      </c>
      <c r="B26">
        <v>13.84</v>
      </c>
      <c r="C26">
        <v>0</v>
      </c>
      <c r="E26" t="s">
        <v>280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51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268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51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269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51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281</v>
      </c>
      <c r="F29">
        <v>46.5</v>
      </c>
      <c r="G29">
        <v>23.3</v>
      </c>
      <c r="H29">
        <v>9.3</v>
      </c>
      <c r="M29" s="27"/>
      <c r="N29" s="27"/>
      <c r="S29" t="s">
        <v>282</v>
      </c>
      <c r="T29" t="s">
        <v>251</v>
      </c>
      <c r="U29" t="s">
        <v>246</v>
      </c>
      <c r="V29" s="12">
        <v>0.33</v>
      </c>
    </row>
    <row r="30" spans="1:22">
      <c r="E30" t="s">
        <v>271</v>
      </c>
      <c r="F30">
        <v>20.6</v>
      </c>
      <c r="G30">
        <v>10.3</v>
      </c>
      <c r="H30">
        <v>4.1</v>
      </c>
      <c r="S30" t="s">
        <v>282</v>
      </c>
      <c r="T30" t="s">
        <v>251</v>
      </c>
      <c r="U30" t="s">
        <v>248</v>
      </c>
      <c r="V30" s="12">
        <v>0.33</v>
      </c>
    </row>
    <row r="31" spans="1:22">
      <c r="E31" t="s">
        <v>273</v>
      </c>
      <c r="F31">
        <v>22.1</v>
      </c>
      <c r="G31">
        <v>11</v>
      </c>
      <c r="H31">
        <v>4.4</v>
      </c>
      <c r="S31" t="s">
        <v>282</v>
      </c>
      <c r="T31" t="s">
        <v>251</v>
      </c>
      <c r="U31" t="s">
        <v>252</v>
      </c>
      <c r="V31">
        <v>0.33</v>
      </c>
    </row>
    <row r="32" spans="1:22">
      <c r="E32" t="s">
        <v>274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282</v>
      </c>
      <c r="T32" t="s">
        <v>251</v>
      </c>
      <c r="U32" t="s">
        <v>254</v>
      </c>
      <c r="V32">
        <v>0.33</v>
      </c>
    </row>
    <row r="33" spans="5:22">
      <c r="E33" t="s">
        <v>275</v>
      </c>
      <c r="F33">
        <v>5.1</v>
      </c>
      <c r="G33">
        <v>2.6</v>
      </c>
      <c r="H33">
        <v>1</v>
      </c>
      <c r="S33" t="s">
        <v>282</v>
      </c>
      <c r="T33" t="s">
        <v>251</v>
      </c>
      <c r="U33" t="s">
        <v>256</v>
      </c>
      <c r="V33">
        <v>0.33</v>
      </c>
    </row>
    <row r="34" spans="5:22">
      <c r="E34" t="s">
        <v>276</v>
      </c>
      <c r="F34">
        <v>32.9</v>
      </c>
      <c r="G34">
        <v>16.4</v>
      </c>
      <c r="H34">
        <v>6.6</v>
      </c>
      <c r="S34" t="s">
        <v>282</v>
      </c>
      <c r="T34" t="s">
        <v>251</v>
      </c>
      <c r="U34" t="s">
        <v>258</v>
      </c>
      <c r="V34">
        <v>0.33</v>
      </c>
    </row>
    <row r="35" spans="5:22">
      <c r="E35" t="s">
        <v>277</v>
      </c>
      <c r="F35">
        <v>26.4</v>
      </c>
      <c r="G35">
        <v>13.2</v>
      </c>
      <c r="H35">
        <v>5.3</v>
      </c>
      <c r="S35" t="s">
        <v>282</v>
      </c>
      <c r="T35" t="s">
        <v>251</v>
      </c>
      <c r="U35" t="s">
        <v>259</v>
      </c>
      <c r="V35">
        <v>0.33</v>
      </c>
    </row>
    <row r="36" spans="5:22">
      <c r="E36" t="s">
        <v>279</v>
      </c>
      <c r="F36">
        <v>8.8</v>
      </c>
      <c r="G36">
        <v>4.4</v>
      </c>
      <c r="H36">
        <v>1.8</v>
      </c>
      <c r="S36" t="s">
        <v>282</v>
      </c>
      <c r="T36" t="s">
        <v>251</v>
      </c>
      <c r="U36" t="s">
        <v>260</v>
      </c>
      <c r="V36">
        <v>0.33</v>
      </c>
    </row>
    <row r="37" spans="5:22">
      <c r="E37" t="s">
        <v>283</v>
      </c>
      <c r="F37">
        <v>6.1</v>
      </c>
      <c r="G37">
        <v>3.1</v>
      </c>
      <c r="H37">
        <v>1.2</v>
      </c>
      <c r="S37" t="s">
        <v>282</v>
      </c>
      <c r="T37" t="s">
        <v>251</v>
      </c>
      <c r="U37" t="s">
        <v>261</v>
      </c>
      <c r="V37">
        <v>0.33</v>
      </c>
    </row>
    <row r="38" spans="5:22">
      <c r="S38" t="s">
        <v>282</v>
      </c>
      <c r="T38" t="s">
        <v>251</v>
      </c>
      <c r="U38" t="s">
        <v>262</v>
      </c>
      <c r="V38">
        <v>0.33</v>
      </c>
    </row>
    <row r="39" spans="5:22">
      <c r="S39" t="s">
        <v>282</v>
      </c>
      <c r="T39" t="s">
        <v>251</v>
      </c>
      <c r="U39" t="s">
        <v>263</v>
      </c>
      <c r="V39">
        <v>0.33</v>
      </c>
    </row>
    <row r="40" spans="5:22">
      <c r="S40" t="s">
        <v>282</v>
      </c>
      <c r="T40" t="s">
        <v>251</v>
      </c>
      <c r="U40" t="s">
        <v>264</v>
      </c>
      <c r="V40">
        <v>0.33</v>
      </c>
    </row>
    <row r="41" spans="5:22">
      <c r="S41" t="s">
        <v>282</v>
      </c>
      <c r="T41" t="s">
        <v>251</v>
      </c>
      <c r="U41" t="s">
        <v>265</v>
      </c>
      <c r="V41">
        <v>0.33</v>
      </c>
    </row>
    <row r="42" spans="5:22">
      <c r="S42" t="s">
        <v>282</v>
      </c>
      <c r="T42" t="s">
        <v>251</v>
      </c>
      <c r="U42" t="s">
        <v>267</v>
      </c>
      <c r="V42">
        <v>0.33</v>
      </c>
    </row>
    <row r="43" spans="5:22">
      <c r="S43" t="s">
        <v>282</v>
      </c>
      <c r="T43" t="s">
        <v>251</v>
      </c>
      <c r="U43" t="s">
        <v>268</v>
      </c>
      <c r="V43">
        <v>0.33</v>
      </c>
    </row>
    <row r="44" spans="5:22">
      <c r="S44" t="s">
        <v>282</v>
      </c>
      <c r="T44" t="s">
        <v>251</v>
      </c>
      <c r="U44" t="s">
        <v>269</v>
      </c>
      <c r="V44">
        <v>0.33</v>
      </c>
    </row>
    <row r="45" spans="5:22">
      <c r="S45" t="s">
        <v>282</v>
      </c>
      <c r="T45" t="s">
        <v>251</v>
      </c>
      <c r="U45" t="s">
        <v>271</v>
      </c>
      <c r="V45">
        <v>0.33</v>
      </c>
    </row>
    <row r="46" spans="5:22">
      <c r="S46" t="s">
        <v>282</v>
      </c>
      <c r="T46" t="s">
        <v>251</v>
      </c>
      <c r="U46" t="s">
        <v>273</v>
      </c>
      <c r="V46">
        <v>0.33</v>
      </c>
    </row>
    <row r="47" spans="5:22">
      <c r="S47" t="s">
        <v>282</v>
      </c>
      <c r="T47" t="s">
        <v>251</v>
      </c>
      <c r="U47" t="s">
        <v>274</v>
      </c>
      <c r="V47">
        <v>0.33</v>
      </c>
    </row>
    <row r="48" spans="5:22">
      <c r="S48" t="s">
        <v>282</v>
      </c>
      <c r="T48" t="s">
        <v>251</v>
      </c>
      <c r="U48" t="s">
        <v>275</v>
      </c>
      <c r="V48">
        <v>0.33</v>
      </c>
    </row>
    <row r="49" spans="19:22">
      <c r="S49" t="s">
        <v>282</v>
      </c>
      <c r="T49" t="s">
        <v>251</v>
      </c>
      <c r="U49" t="s">
        <v>276</v>
      </c>
      <c r="V49">
        <v>0.33</v>
      </c>
    </row>
    <row r="50" spans="19:22">
      <c r="S50" t="s">
        <v>282</v>
      </c>
      <c r="T50" t="s">
        <v>251</v>
      </c>
      <c r="U50" t="s">
        <v>277</v>
      </c>
      <c r="V50">
        <v>0.33</v>
      </c>
    </row>
    <row r="51" spans="19:22">
      <c r="S51" t="s">
        <v>282</v>
      </c>
      <c r="T51" t="s">
        <v>251</v>
      </c>
      <c r="U51" t="s">
        <v>279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284</v>
      </c>
    </row>
    <row r="2" spans="1:36">
      <c r="A2" t="s">
        <v>285</v>
      </c>
      <c r="B2" t="s">
        <v>246</v>
      </c>
      <c r="C2" t="s">
        <v>249</v>
      </c>
      <c r="D2" t="s">
        <v>253</v>
      </c>
      <c r="E2" t="s">
        <v>255</v>
      </c>
      <c r="F2" t="s">
        <v>257</v>
      </c>
      <c r="G2" t="s">
        <v>248</v>
      </c>
      <c r="H2" t="s">
        <v>252</v>
      </c>
      <c r="I2" t="s">
        <v>254</v>
      </c>
      <c r="J2" t="s">
        <v>256</v>
      </c>
      <c r="K2" t="s">
        <v>258</v>
      </c>
      <c r="L2" t="s">
        <v>259</v>
      </c>
      <c r="M2" t="s">
        <v>260</v>
      </c>
      <c r="N2" t="s">
        <v>266</v>
      </c>
      <c r="O2" t="s">
        <v>261</v>
      </c>
      <c r="P2" t="s">
        <v>286</v>
      </c>
      <c r="Q2" t="s">
        <v>262</v>
      </c>
      <c r="R2" t="s">
        <v>270</v>
      </c>
      <c r="S2" t="s">
        <v>272</v>
      </c>
      <c r="T2" t="s">
        <v>263</v>
      </c>
      <c r="U2" t="s">
        <v>264</v>
      </c>
      <c r="V2" t="s">
        <v>265</v>
      </c>
      <c r="W2" t="s">
        <v>267</v>
      </c>
      <c r="X2" t="s">
        <v>278</v>
      </c>
      <c r="Y2" t="s">
        <v>280</v>
      </c>
      <c r="Z2" t="s">
        <v>268</v>
      </c>
      <c r="AA2" t="s">
        <v>269</v>
      </c>
      <c r="AB2" t="s">
        <v>281</v>
      </c>
      <c r="AC2" t="s">
        <v>271</v>
      </c>
      <c r="AD2" t="s">
        <v>273</v>
      </c>
      <c r="AE2" t="s">
        <v>274</v>
      </c>
      <c r="AF2" t="s">
        <v>275</v>
      </c>
      <c r="AG2" t="s">
        <v>276</v>
      </c>
      <c r="AH2" t="s">
        <v>277</v>
      </c>
      <c r="AI2" t="s">
        <v>279</v>
      </c>
      <c r="AJ2" t="s">
        <v>283</v>
      </c>
    </row>
    <row r="3" spans="1:36">
      <c r="A3" t="s">
        <v>287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298</v>
      </c>
    </row>
    <row r="18" spans="1:36">
      <c r="A18" t="s">
        <v>285</v>
      </c>
      <c r="B18" t="s">
        <v>246</v>
      </c>
      <c r="C18" t="s">
        <v>249</v>
      </c>
      <c r="D18" t="s">
        <v>253</v>
      </c>
      <c r="E18" t="s">
        <v>255</v>
      </c>
      <c r="F18" t="s">
        <v>257</v>
      </c>
      <c r="G18" t="s">
        <v>248</v>
      </c>
      <c r="H18" t="s">
        <v>252</v>
      </c>
      <c r="I18" t="s">
        <v>254</v>
      </c>
      <c r="J18" t="s">
        <v>256</v>
      </c>
      <c r="K18" t="s">
        <v>258</v>
      </c>
      <c r="L18" t="s">
        <v>259</v>
      </c>
      <c r="M18" t="s">
        <v>260</v>
      </c>
      <c r="N18" t="s">
        <v>266</v>
      </c>
      <c r="O18" t="s">
        <v>261</v>
      </c>
      <c r="P18" t="s">
        <v>286</v>
      </c>
      <c r="Q18" t="s">
        <v>262</v>
      </c>
      <c r="R18" t="s">
        <v>270</v>
      </c>
      <c r="S18" t="s">
        <v>272</v>
      </c>
      <c r="T18" t="s">
        <v>263</v>
      </c>
      <c r="U18" t="s">
        <v>264</v>
      </c>
      <c r="V18" t="s">
        <v>265</v>
      </c>
      <c r="W18" t="s">
        <v>267</v>
      </c>
      <c r="X18" t="s">
        <v>278</v>
      </c>
      <c r="Y18" t="s">
        <v>280</v>
      </c>
      <c r="Z18" t="s">
        <v>268</v>
      </c>
      <c r="AA18" t="s">
        <v>269</v>
      </c>
      <c r="AB18" t="s">
        <v>281</v>
      </c>
      <c r="AC18" t="s">
        <v>271</v>
      </c>
      <c r="AD18" t="s">
        <v>273</v>
      </c>
      <c r="AE18" t="s">
        <v>274</v>
      </c>
      <c r="AF18" t="s">
        <v>275</v>
      </c>
      <c r="AG18" t="s">
        <v>276</v>
      </c>
      <c r="AH18" t="s">
        <v>277</v>
      </c>
      <c r="AI18" t="s">
        <v>279</v>
      </c>
      <c r="AJ18" t="s">
        <v>283</v>
      </c>
    </row>
    <row r="19" spans="1:36">
      <c r="A19" t="s">
        <v>299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310</v>
      </c>
    </row>
    <row r="37" ht="16" spans="1:40">
      <c r="A37" s="32" t="s">
        <v>26</v>
      </c>
      <c r="B37" s="32" t="s">
        <v>30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38</v>
      </c>
      <c r="AM37" s="32" t="s">
        <v>39</v>
      </c>
      <c r="AN37" s="32" t="s">
        <v>13</v>
      </c>
    </row>
    <row r="38" spans="1:40">
      <c r="A38" t="s">
        <v>311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311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312</v>
      </c>
    </row>
    <row r="40" spans="1:40">
      <c r="A40" t="s">
        <v>77</v>
      </c>
    </row>
    <row r="41" spans="1:40">
      <c r="A41" t="s">
        <v>313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313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314</v>
      </c>
      <c r="D1" t="s">
        <v>315</v>
      </c>
      <c r="E1" t="s">
        <v>246</v>
      </c>
      <c r="F1" t="s">
        <v>249</v>
      </c>
      <c r="G1" t="s">
        <v>253</v>
      </c>
      <c r="H1" t="s">
        <v>255</v>
      </c>
      <c r="I1" t="s">
        <v>257</v>
      </c>
      <c r="J1" t="s">
        <v>248</v>
      </c>
      <c r="K1" t="s">
        <v>252</v>
      </c>
      <c r="L1" t="s">
        <v>254</v>
      </c>
      <c r="M1" t="s">
        <v>256</v>
      </c>
      <c r="N1" t="s">
        <v>258</v>
      </c>
      <c r="O1" t="s">
        <v>259</v>
      </c>
      <c r="P1" t="s">
        <v>260</v>
      </c>
      <c r="Q1" t="s">
        <v>266</v>
      </c>
      <c r="R1" t="s">
        <v>261</v>
      </c>
      <c r="S1" t="s">
        <v>286</v>
      </c>
      <c r="T1" t="s">
        <v>262</v>
      </c>
      <c r="U1" t="s">
        <v>270</v>
      </c>
      <c r="V1" t="s">
        <v>272</v>
      </c>
      <c r="W1" t="s">
        <v>263</v>
      </c>
      <c r="X1" t="s">
        <v>264</v>
      </c>
      <c r="Y1" t="s">
        <v>265</v>
      </c>
      <c r="Z1" t="s">
        <v>267</v>
      </c>
      <c r="AA1" t="s">
        <v>278</v>
      </c>
      <c r="AB1" t="s">
        <v>280</v>
      </c>
      <c r="AC1" t="s">
        <v>268</v>
      </c>
      <c r="AD1" t="s">
        <v>269</v>
      </c>
      <c r="AE1" t="s">
        <v>281</v>
      </c>
      <c r="AF1" t="s">
        <v>271</v>
      </c>
      <c r="AG1" t="s">
        <v>273</v>
      </c>
      <c r="AH1" t="s">
        <v>274</v>
      </c>
      <c r="AI1" t="s">
        <v>275</v>
      </c>
      <c r="AJ1" t="s">
        <v>276</v>
      </c>
      <c r="AK1" t="s">
        <v>277</v>
      </c>
      <c r="AL1" t="s">
        <v>279</v>
      </c>
      <c r="AM1" t="s">
        <v>283</v>
      </c>
    </row>
    <row r="2" spans="2:39">
      <c r="B2" t="s">
        <v>316</v>
      </c>
      <c r="C2" t="s">
        <v>317</v>
      </c>
      <c r="D2" t="s">
        <v>318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319</v>
      </c>
      <c r="C3" t="s">
        <v>320</v>
      </c>
      <c r="D3" t="s">
        <v>318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321</v>
      </c>
      <c r="C4" t="s">
        <v>322</v>
      </c>
      <c r="D4" t="s">
        <v>318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323</v>
      </c>
      <c r="C5" t="s">
        <v>324</v>
      </c>
      <c r="D5" t="s">
        <v>318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325</v>
      </c>
      <c r="C6" t="s">
        <v>326</v>
      </c>
      <c r="D6" t="s">
        <v>318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317</v>
      </c>
      <c r="D7" t="s">
        <v>327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320</v>
      </c>
      <c r="D8" t="s">
        <v>327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322</v>
      </c>
      <c r="D9" t="s">
        <v>327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324</v>
      </c>
      <c r="D10" t="s">
        <v>327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326</v>
      </c>
      <c r="D11" t="s">
        <v>327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317</v>
      </c>
      <c r="D12" t="s">
        <v>328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320</v>
      </c>
      <c r="D13" t="s">
        <v>328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322</v>
      </c>
      <c r="D14" t="s">
        <v>328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324</v>
      </c>
      <c r="D15" t="s">
        <v>328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326</v>
      </c>
      <c r="D16" t="s">
        <v>328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241</v>
      </c>
    </row>
    <row r="20" spans="1:46">
      <c r="D20" s="22" t="s">
        <v>329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77</v>
      </c>
      <c r="B21" t="s">
        <v>55</v>
      </c>
      <c r="C21" t="s">
        <v>330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331</v>
      </c>
      <c r="AO21" t="s">
        <v>56</v>
      </c>
      <c r="AP21" t="s">
        <v>332</v>
      </c>
      <c r="AQ21" s="23" t="s">
        <v>63</v>
      </c>
      <c r="AR21" s="23" t="s">
        <v>333</v>
      </c>
      <c r="AS21" s="23" t="s">
        <v>28</v>
      </c>
      <c r="AT21" s="23" t="s">
        <v>334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335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66</v>
      </c>
      <c r="AP22" t="str">
        <f>B2</f>
        <v>elcbsl,indbio</v>
      </c>
      <c r="AQ22">
        <v>2</v>
      </c>
      <c r="AR22" s="56" t="s">
        <v>336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335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66</v>
      </c>
      <c r="AP23" t="str">
        <f>B3</f>
        <v>???coa,elccob</v>
      </c>
      <c r="AQ23">
        <v>2</v>
      </c>
      <c r="AR23" s="56" t="s">
        <v>336</v>
      </c>
    </row>
    <row r="24" spans="1:46">
      <c r="A24" s="25">
        <v>0.95</v>
      </c>
      <c r="B24" t="str">
        <f t="shared" si="3"/>
        <v>UCE_utilization_gas_LO</v>
      </c>
      <c r="C24" t="s">
        <v>335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66</v>
      </c>
      <c r="AP24" t="str">
        <f>B4</f>
        <v>???nga</v>
      </c>
      <c r="AQ24">
        <v>2</v>
      </c>
      <c r="AR24" s="56" t="s">
        <v>336</v>
      </c>
      <c r="AS24" s="56" t="s">
        <v>337</v>
      </c>
      <c r="AT24" t="s">
        <v>338</v>
      </c>
    </row>
    <row r="25" spans="1:46">
      <c r="A25" s="25">
        <v>0.95</v>
      </c>
      <c r="B25" t="str">
        <f t="shared" si="3"/>
        <v>UCE_utilization_nuclear_LO</v>
      </c>
      <c r="C25" t="s">
        <v>335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66</v>
      </c>
      <c r="AP25" t="str">
        <f>B5</f>
        <v>???nuc</v>
      </c>
      <c r="AQ25">
        <v>2</v>
      </c>
      <c r="AR25" s="56" t="s">
        <v>336</v>
      </c>
    </row>
    <row r="26" spans="1:46">
      <c r="A26" s="25">
        <v>0.95</v>
      </c>
      <c r="B26" t="str">
        <f t="shared" si="3"/>
        <v>UCE_utilization_oil_\I: LO</v>
      </c>
      <c r="C26" t="s">
        <v>339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66</v>
      </c>
      <c r="AP26" t="str">
        <f>B6</f>
        <v>???oil*</v>
      </c>
      <c r="AQ26">
        <v>2</v>
      </c>
      <c r="AR26" s="56" t="s">
        <v>336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340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66</v>
      </c>
      <c r="AP27" t="str">
        <f>AP22</f>
        <v>elcbsl,indbio</v>
      </c>
      <c r="AQ27">
        <v>2</v>
      </c>
      <c r="AR27" s="56" t="s">
        <v>336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340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66</v>
      </c>
      <c r="AP28" t="str">
        <f t="shared" ref="AP28:AP31" si="11">AP23</f>
        <v>???coa,elccob</v>
      </c>
      <c r="AQ28">
        <v>2</v>
      </c>
      <c r="AR28" s="56" t="s">
        <v>336</v>
      </c>
    </row>
    <row r="29" spans="1:46">
      <c r="A29" s="25">
        <v>1.05</v>
      </c>
      <c r="B29" t="str">
        <f t="shared" si="9"/>
        <v>UCE_utilization_gas_UP</v>
      </c>
      <c r="C29" t="s">
        <v>340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66</v>
      </c>
      <c r="AP29" t="str">
        <f t="shared" si="11"/>
        <v>???nga</v>
      </c>
      <c r="AQ29">
        <v>2</v>
      </c>
      <c r="AR29" s="56" t="s">
        <v>336</v>
      </c>
    </row>
    <row r="30" spans="1:46">
      <c r="A30" s="25">
        <v>1.05</v>
      </c>
      <c r="B30" t="str">
        <f t="shared" si="9"/>
        <v>UCE_utilization_nuclear_UP</v>
      </c>
      <c r="C30" t="s">
        <v>340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66</v>
      </c>
      <c r="AP30" t="str">
        <f t="shared" si="11"/>
        <v>???nuc</v>
      </c>
      <c r="AQ30">
        <v>2</v>
      </c>
      <c r="AR30" s="56" t="s">
        <v>336</v>
      </c>
    </row>
    <row r="31" spans="1:46">
      <c r="A31" s="25">
        <v>1.05</v>
      </c>
      <c r="B31" t="str">
        <f t="shared" si="9"/>
        <v>UCE_utilization_oil_UP</v>
      </c>
      <c r="C31" t="s">
        <v>340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66</v>
      </c>
      <c r="AP31" t="str">
        <f t="shared" si="11"/>
        <v>???oil*</v>
      </c>
      <c r="AQ31">
        <v>2</v>
      </c>
      <c r="AR31" s="56" t="s">
        <v>336</v>
      </c>
    </row>
    <row r="32" spans="1:46">
      <c r="B32" t="s">
        <v>77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336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336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336</v>
      </c>
      <c r="AS35" s="56" t="s">
        <v>337</v>
      </c>
      <c r="AT35" t="s">
        <v>338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336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336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336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336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336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336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83" zoomScaleNormal="83" topLeftCell="A38" workbookViewId="0">
      <selection activeCell="I48" sqref="I48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341</v>
      </c>
      <c r="D1" t="s">
        <v>342</v>
      </c>
      <c r="E1" t="s">
        <v>246</v>
      </c>
      <c r="F1" t="s">
        <v>249</v>
      </c>
      <c r="G1" t="s">
        <v>253</v>
      </c>
      <c r="H1" t="s">
        <v>255</v>
      </c>
      <c r="I1" t="s">
        <v>257</v>
      </c>
      <c r="J1" t="s">
        <v>248</v>
      </c>
      <c r="K1" t="s">
        <v>252</v>
      </c>
      <c r="L1" t="s">
        <v>254</v>
      </c>
      <c r="M1" t="s">
        <v>256</v>
      </c>
      <c r="N1" t="s">
        <v>258</v>
      </c>
      <c r="O1" t="s">
        <v>259</v>
      </c>
      <c r="P1" t="s">
        <v>260</v>
      </c>
      <c r="Q1" t="s">
        <v>266</v>
      </c>
      <c r="R1" t="s">
        <v>261</v>
      </c>
      <c r="S1" t="s">
        <v>262</v>
      </c>
      <c r="T1" t="s">
        <v>270</v>
      </c>
      <c r="U1" t="s">
        <v>272</v>
      </c>
      <c r="V1" t="s">
        <v>263</v>
      </c>
      <c r="W1" t="s">
        <v>264</v>
      </c>
      <c r="X1" t="s">
        <v>265</v>
      </c>
      <c r="Y1" t="s">
        <v>267</v>
      </c>
      <c r="Z1" t="s">
        <v>278</v>
      </c>
      <c r="AA1" t="s">
        <v>280</v>
      </c>
      <c r="AB1" t="s">
        <v>268</v>
      </c>
      <c r="AC1" t="s">
        <v>269</v>
      </c>
      <c r="AD1" t="s">
        <v>281</v>
      </c>
      <c r="AE1" t="s">
        <v>271</v>
      </c>
      <c r="AF1" t="s">
        <v>273</v>
      </c>
      <c r="AG1" t="s">
        <v>274</v>
      </c>
      <c r="AH1" t="s">
        <v>275</v>
      </c>
      <c r="AI1" t="s">
        <v>276</v>
      </c>
      <c r="AJ1" t="s">
        <v>277</v>
      </c>
      <c r="AK1" t="s">
        <v>283</v>
      </c>
    </row>
    <row r="2" spans="1:39">
      <c r="C2" t="s">
        <v>343</v>
      </c>
      <c r="D2" t="s">
        <v>344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343</v>
      </c>
      <c r="D3" t="s">
        <v>345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343</v>
      </c>
      <c r="D4" t="s">
        <v>346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343</v>
      </c>
      <c r="D5" t="s">
        <v>347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348</v>
      </c>
      <c r="D6" t="s">
        <v>344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348</v>
      </c>
      <c r="D7" t="s">
        <v>345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348</v>
      </c>
      <c r="D8" t="s">
        <v>346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348</v>
      </c>
      <c r="D9" t="s">
        <v>347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53</v>
      </c>
    </row>
    <row r="14" spans="1:39">
      <c r="A14" t="s">
        <v>349</v>
      </c>
    </row>
    <row r="15" spans="1:39">
      <c r="A15" t="s">
        <v>78</v>
      </c>
      <c r="B15" t="s">
        <v>50</v>
      </c>
      <c r="C15" t="s">
        <v>13</v>
      </c>
      <c r="D15" t="s">
        <v>350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351</v>
      </c>
      <c r="AM15">
        <v>0</v>
      </c>
    </row>
    <row r="16" spans="1:39">
      <c r="A16" t="s">
        <v>352</v>
      </c>
      <c r="B16" t="s">
        <v>353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354</v>
      </c>
      <c r="AM16">
        <v>3</v>
      </c>
    </row>
    <row r="17" spans="1:41">
      <c r="A17" t="s">
        <v>355</v>
      </c>
      <c r="B17" t="s">
        <v>356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354</v>
      </c>
      <c r="AM17">
        <v>3</v>
      </c>
    </row>
    <row r="18" spans="1:41">
      <c r="A18" t="s">
        <v>357</v>
      </c>
      <c r="B18" t="s">
        <v>358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354</v>
      </c>
      <c r="AM18">
        <v>3</v>
      </c>
    </row>
    <row r="19" spans="1:41">
      <c r="A19" t="s">
        <v>359</v>
      </c>
      <c r="B19" t="s">
        <v>360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354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pans="1:41">
      <c r="A29" s="13" t="s">
        <v>349</v>
      </c>
    </row>
    <row r="30" spans="1:41"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</row>
    <row r="31" spans="1:4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</row>
    <row r="32" spans="1:41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4"/>
      <c r="AN32" s="14"/>
      <c r="AO32" s="14"/>
    </row>
    <row r="33" spans="1:41">
      <c r="A33" s="13" t="s">
        <v>78</v>
      </c>
      <c r="B33" s="13" t="s">
        <v>50</v>
      </c>
      <c r="C33" s="13" t="s">
        <v>13</v>
      </c>
      <c r="D33" s="13" t="s">
        <v>350</v>
      </c>
      <c r="E33" s="13" t="s">
        <v>246</v>
      </c>
      <c r="F33" s="13" t="s">
        <v>249</v>
      </c>
      <c r="G33" s="13" t="s">
        <v>253</v>
      </c>
      <c r="H33" s="13" t="s">
        <v>255</v>
      </c>
      <c r="I33" s="13" t="s">
        <v>257</v>
      </c>
      <c r="J33" s="13" t="s">
        <v>248</v>
      </c>
      <c r="K33" s="13" t="s">
        <v>252</v>
      </c>
      <c r="L33" s="13" t="s">
        <v>254</v>
      </c>
      <c r="M33" s="13" t="s">
        <v>256</v>
      </c>
      <c r="N33" s="13" t="s">
        <v>258</v>
      </c>
      <c r="O33" s="13" t="s">
        <v>259</v>
      </c>
      <c r="P33" s="13" t="s">
        <v>260</v>
      </c>
      <c r="Q33" s="13" t="s">
        <v>266</v>
      </c>
      <c r="R33" s="13" t="s">
        <v>261</v>
      </c>
      <c r="S33" s="13" t="s">
        <v>262</v>
      </c>
      <c r="T33" s="13" t="s">
        <v>270</v>
      </c>
      <c r="U33" s="13" t="s">
        <v>272</v>
      </c>
      <c r="V33" s="13" t="s">
        <v>263</v>
      </c>
      <c r="W33" s="13" t="s">
        <v>264</v>
      </c>
      <c r="X33" s="13" t="s">
        <v>265</v>
      </c>
      <c r="Y33" s="13" t="s">
        <v>267</v>
      </c>
      <c r="Z33" s="13" t="s">
        <v>278</v>
      </c>
      <c r="AA33" s="13" t="s">
        <v>280</v>
      </c>
      <c r="AB33" s="13" t="s">
        <v>268</v>
      </c>
      <c r="AC33" s="13" t="s">
        <v>269</v>
      </c>
      <c r="AD33" s="13" t="s">
        <v>281</v>
      </c>
      <c r="AE33" s="13" t="s">
        <v>271</v>
      </c>
      <c r="AF33" s="13" t="s">
        <v>273</v>
      </c>
      <c r="AG33" s="13" t="s">
        <v>274</v>
      </c>
      <c r="AH33" s="13" t="s">
        <v>275</v>
      </c>
      <c r="AI33" s="13" t="s">
        <v>276</v>
      </c>
      <c r="AJ33" s="13" t="s">
        <v>277</v>
      </c>
      <c r="AK33" s="13" t="s">
        <v>283</v>
      </c>
      <c r="AL33" s="15" t="s">
        <v>279</v>
      </c>
      <c r="AM33" s="14" t="s">
        <v>286</v>
      </c>
      <c r="AN33" s="13" t="s">
        <v>351</v>
      </c>
      <c r="AO33" s="14">
        <v>0</v>
      </c>
    </row>
    <row r="34" spans="1:41">
      <c r="A34" s="14" t="s">
        <v>361</v>
      </c>
      <c r="B34" s="13" t="s">
        <v>362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 s="14">
        <v>1.5</v>
      </c>
      <c r="AM34" s="14">
        <v>0</v>
      </c>
      <c r="AN34" s="14" t="s">
        <v>354</v>
      </c>
      <c r="AO34" s="14">
        <v>3</v>
      </c>
    </row>
    <row r="35" spans="1:41">
      <c r="A35" s="14" t="s">
        <v>361</v>
      </c>
      <c r="B35" s="13" t="s">
        <v>362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 s="14">
        <v>1.5</v>
      </c>
      <c r="AM35" s="14">
        <v>0</v>
      </c>
      <c r="AN35" s="14" t="s">
        <v>354</v>
      </c>
      <c r="AO35" s="14">
        <v>3</v>
      </c>
    </row>
    <row r="36" spans="1:41">
      <c r="A36" s="14" t="s">
        <v>363</v>
      </c>
      <c r="B36" s="13" t="s">
        <v>364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4">
        <v>0</v>
      </c>
      <c r="AM36" s="14">
        <v>0</v>
      </c>
      <c r="AN36" s="14" t="s">
        <v>354</v>
      </c>
      <c r="AO36" s="14">
        <v>3</v>
      </c>
    </row>
    <row r="38" spans="1:41"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</row>
    <row r="39" spans="1:41"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</row>
    <row r="40" spans="1:41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</row>
    <row r="41" spans="1:41"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</row>
    <row r="47" spans="1:41"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</row>
    <row r="48" spans="1:4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</row>
    <row r="49" spans="1:41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</row>
    <row r="50" spans="1:41">
      <c r="B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</row>
    <row r="5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8"/>
      <c r="AM51" s="18"/>
      <c r="AN51" s="18"/>
    </row>
    <row r="52" spans="1:4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8"/>
      <c r="AM52" s="18"/>
      <c r="AN52" s="18"/>
    </row>
    <row r="53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8"/>
      <c r="AM53" s="18"/>
      <c r="AN53" s="18"/>
    </row>
    <row r="54" spans="1:41">
      <c r="A54" s="18"/>
      <c r="B54" s="17"/>
      <c r="C54" s="17" t="s">
        <v>349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8"/>
      <c r="AM54" s="18"/>
      <c r="AN54" s="18"/>
    </row>
    <row r="55" ht="56" spans="1:41">
      <c r="A55" s="19" t="s">
        <v>78</v>
      </c>
      <c r="B55" s="19" t="s">
        <v>50</v>
      </c>
      <c r="C55" t="s">
        <v>365</v>
      </c>
      <c r="D55" s="19" t="s">
        <v>13</v>
      </c>
      <c r="E55" s="19" t="s">
        <v>79</v>
      </c>
      <c r="F55" s="19" t="s">
        <v>246</v>
      </c>
      <c r="G55" s="19" t="s">
        <v>249</v>
      </c>
      <c r="H55" s="19" t="s">
        <v>253</v>
      </c>
      <c r="I55" s="19" t="s">
        <v>255</v>
      </c>
      <c r="J55" s="19" t="s">
        <v>257</v>
      </c>
      <c r="K55" s="19" t="s">
        <v>248</v>
      </c>
      <c r="L55" s="19" t="s">
        <v>252</v>
      </c>
      <c r="M55" s="19" t="s">
        <v>254</v>
      </c>
      <c r="N55" s="19" t="s">
        <v>256</v>
      </c>
      <c r="O55" s="19" t="s">
        <v>258</v>
      </c>
      <c r="P55" s="19" t="s">
        <v>259</v>
      </c>
      <c r="Q55" s="19" t="s">
        <v>260</v>
      </c>
      <c r="R55" s="19" t="s">
        <v>266</v>
      </c>
      <c r="S55" s="19" t="s">
        <v>261</v>
      </c>
      <c r="T55" s="19" t="s">
        <v>262</v>
      </c>
      <c r="U55" s="19" t="s">
        <v>270</v>
      </c>
      <c r="V55" s="19" t="s">
        <v>272</v>
      </c>
      <c r="W55" s="19" t="s">
        <v>263</v>
      </c>
      <c r="X55" s="19" t="s">
        <v>264</v>
      </c>
      <c r="Y55" s="19" t="s">
        <v>265</v>
      </c>
      <c r="Z55" s="19" t="s">
        <v>267</v>
      </c>
      <c r="AA55" s="19" t="s">
        <v>278</v>
      </c>
      <c r="AB55" s="19" t="s">
        <v>280</v>
      </c>
      <c r="AC55" s="19" t="s">
        <v>268</v>
      </c>
      <c r="AD55" s="19" t="s">
        <v>269</v>
      </c>
      <c r="AE55" s="19" t="s">
        <v>281</v>
      </c>
      <c r="AF55" s="19" t="s">
        <v>271</v>
      </c>
      <c r="AG55" s="19" t="s">
        <v>273</v>
      </c>
      <c r="AH55" s="19" t="s">
        <v>274</v>
      </c>
      <c r="AI55" s="19" t="s">
        <v>275</v>
      </c>
      <c r="AJ55" s="19" t="s">
        <v>276</v>
      </c>
      <c r="AK55" s="19" t="s">
        <v>277</v>
      </c>
      <c r="AL55" s="19" t="s">
        <v>279</v>
      </c>
      <c r="AM55" s="19" t="s">
        <v>286</v>
      </c>
      <c r="AN55" s="19" t="s">
        <v>283</v>
      </c>
      <c r="AO55" s="19" t="s">
        <v>366</v>
      </c>
    </row>
    <row r="56" spans="1:41">
      <c r="A56" s="20" t="s">
        <v>367</v>
      </c>
      <c r="B56" s="20" t="s">
        <v>368</v>
      </c>
      <c r="D56" s="20">
        <v>2030</v>
      </c>
      <c r="E56" s="20">
        <v>1</v>
      </c>
      <c r="F56">
        <f>E62/5</f>
        <v>1</v>
      </c>
      <c r="G56">
        <f t="shared" ref="G56:AN56" si="5">F62/5</f>
        <v>6</v>
      </c>
      <c r="H56">
        <f t="shared" si="5"/>
        <v>2</v>
      </c>
      <c r="I56">
        <f t="shared" si="5"/>
        <v>0.6</v>
      </c>
      <c r="J56">
        <f t="shared" si="5"/>
        <v>0.8</v>
      </c>
      <c r="K56">
        <f t="shared" si="5"/>
        <v>1</v>
      </c>
      <c r="L56">
        <f t="shared" si="5"/>
        <v>10</v>
      </c>
      <c r="M56">
        <f t="shared" si="5"/>
        <v>30</v>
      </c>
      <c r="N56">
        <f t="shared" si="5"/>
        <v>0.6</v>
      </c>
      <c r="O56">
        <f t="shared" si="5"/>
        <v>1</v>
      </c>
      <c r="P56">
        <f t="shared" si="5"/>
        <v>3</v>
      </c>
      <c r="Q56">
        <f t="shared" si="5"/>
        <v>5</v>
      </c>
      <c r="R56">
        <f t="shared" si="5"/>
        <v>0.6</v>
      </c>
      <c r="S56">
        <f t="shared" si="5"/>
        <v>1.6</v>
      </c>
      <c r="T56">
        <f t="shared" si="5"/>
        <v>16</v>
      </c>
      <c r="U56">
        <f t="shared" si="5"/>
        <v>0.4</v>
      </c>
      <c r="V56">
        <f t="shared" si="5"/>
        <v>2</v>
      </c>
      <c r="W56">
        <f t="shared" si="5"/>
        <v>3</v>
      </c>
      <c r="X56">
        <f t="shared" si="5"/>
        <v>6</v>
      </c>
      <c r="Y56">
        <f t="shared" si="5"/>
        <v>2</v>
      </c>
      <c r="Z56">
        <f t="shared" si="5"/>
        <v>24</v>
      </c>
      <c r="AA56">
        <f t="shared" si="5"/>
        <v>0.6</v>
      </c>
      <c r="AB56">
        <f t="shared" si="5"/>
        <v>2</v>
      </c>
      <c r="AC56">
        <f t="shared" si="5"/>
        <v>20</v>
      </c>
      <c r="AD56">
        <f t="shared" si="5"/>
        <v>5</v>
      </c>
      <c r="AE56">
        <f t="shared" si="5"/>
        <v>0.6</v>
      </c>
      <c r="AF56">
        <f t="shared" si="5"/>
        <v>2.4</v>
      </c>
      <c r="AG56">
        <f t="shared" si="5"/>
        <v>2.4</v>
      </c>
      <c r="AH56">
        <f t="shared" si="5"/>
        <v>3</v>
      </c>
      <c r="AI56">
        <f t="shared" si="5"/>
        <v>0.4</v>
      </c>
      <c r="AJ56">
        <f t="shared" si="5"/>
        <v>2.4</v>
      </c>
      <c r="AK56">
        <f t="shared" si="5"/>
        <v>3</v>
      </c>
      <c r="AL56">
        <f t="shared" si="5"/>
        <v>1.6</v>
      </c>
      <c r="AM56">
        <f t="shared" si="5"/>
        <v>0.1</v>
      </c>
      <c r="AN56">
        <f t="shared" si="5"/>
        <v>1</v>
      </c>
      <c r="AO56" s="20">
        <v>3</v>
      </c>
    </row>
    <row r="57" spans="1:41">
      <c r="A57" s="20" t="s">
        <v>369</v>
      </c>
      <c r="B57" t="s">
        <v>370</v>
      </c>
      <c r="C57" t="s">
        <v>371</v>
      </c>
      <c r="D57">
        <v>2030</v>
      </c>
      <c r="E57">
        <v>1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3</v>
      </c>
    </row>
    <row r="58" spans="1:41">
      <c r="A58" s="20" t="s">
        <v>372</v>
      </c>
      <c r="B58" t="s">
        <v>364</v>
      </c>
      <c r="C58" t="s">
        <v>373</v>
      </c>
      <c r="D58">
        <v>2030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3</v>
      </c>
    </row>
    <row r="59" ht="16" spans="1:41">
      <c r="C59" s="21" t="s">
        <v>374</v>
      </c>
      <c r="D59">
        <v>2030</v>
      </c>
      <c r="E59">
        <v>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3</v>
      </c>
    </row>
    <row r="62" spans="1:41">
      <c r="E62" s="20">
        <v>5</v>
      </c>
      <c r="F62" s="20">
        <v>30</v>
      </c>
      <c r="G62" s="20">
        <v>10</v>
      </c>
      <c r="H62" s="20">
        <v>3</v>
      </c>
      <c r="I62" s="20">
        <v>4</v>
      </c>
      <c r="J62" s="20">
        <v>5</v>
      </c>
      <c r="K62" s="20">
        <v>50</v>
      </c>
      <c r="L62" s="20">
        <v>150</v>
      </c>
      <c r="M62" s="20">
        <v>3</v>
      </c>
      <c r="N62" s="20">
        <v>5</v>
      </c>
      <c r="O62" s="20">
        <v>15</v>
      </c>
      <c r="P62" s="20">
        <v>25</v>
      </c>
      <c r="Q62" s="20">
        <v>3</v>
      </c>
      <c r="R62" s="20">
        <v>8</v>
      </c>
      <c r="S62" s="20">
        <v>80</v>
      </c>
      <c r="T62" s="20">
        <v>2</v>
      </c>
      <c r="U62" s="20">
        <v>10</v>
      </c>
      <c r="V62" s="20">
        <v>15</v>
      </c>
      <c r="W62" s="20">
        <v>30</v>
      </c>
      <c r="X62" s="20">
        <v>10</v>
      </c>
      <c r="Y62" s="20">
        <v>120</v>
      </c>
      <c r="Z62" s="20">
        <v>3</v>
      </c>
      <c r="AA62" s="20">
        <v>10</v>
      </c>
      <c r="AB62" s="20">
        <v>100</v>
      </c>
      <c r="AC62" s="20">
        <v>25</v>
      </c>
      <c r="AD62" s="20">
        <v>3</v>
      </c>
      <c r="AE62" s="20">
        <v>12</v>
      </c>
      <c r="AF62" s="20">
        <v>12</v>
      </c>
      <c r="AG62" s="20">
        <v>15</v>
      </c>
      <c r="AH62" s="20">
        <v>2</v>
      </c>
      <c r="AI62" s="20">
        <v>12</v>
      </c>
      <c r="AJ62" s="20">
        <v>15</v>
      </c>
      <c r="AK62" s="20">
        <v>8</v>
      </c>
      <c r="AL62" s="20">
        <v>0.5</v>
      </c>
      <c r="AM62" s="20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375</v>
      </c>
      <c r="J1" s="2"/>
    </row>
    <row r="3" spans="2:13">
      <c r="D3" t="s">
        <v>376</v>
      </c>
      <c r="K3" s="1" t="s">
        <v>76</v>
      </c>
    </row>
    <row r="4" spans="2:13">
      <c r="B4" s="1" t="s">
        <v>55</v>
      </c>
      <c r="C4" s="1" t="s">
        <v>332</v>
      </c>
      <c r="D4" s="1" t="s">
        <v>57</v>
      </c>
      <c r="E4" s="1" t="s">
        <v>377</v>
      </c>
      <c r="F4" s="1" t="s">
        <v>378</v>
      </c>
      <c r="G4" s="1">
        <v>2030</v>
      </c>
      <c r="J4" s="1" t="s">
        <v>55</v>
      </c>
      <c r="K4" s="1" t="s">
        <v>57</v>
      </c>
      <c r="L4" s="1" t="s">
        <v>331</v>
      </c>
      <c r="M4" t="s">
        <v>64</v>
      </c>
    </row>
    <row r="5" spans="2:13">
      <c r="B5" s="1" t="str">
        <f>"UC_CountryLev_RE_Steps-"&amp;'Grid ext bounds'!A5</f>
        <v>UC_CountryLev_RE_Steps-AFG</v>
      </c>
      <c r="C5" s="1" t="s">
        <v>379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379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379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379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379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379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379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379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379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379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379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379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379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379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379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379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379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379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379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379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379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379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379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379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379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379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379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379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379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379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379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379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379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379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379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379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379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379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379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379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379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379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379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379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379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379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379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379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379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379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379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379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379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379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379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379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379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379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379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379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379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379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379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379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379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379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379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379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379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379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379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379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379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379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379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379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379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379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379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379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379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379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379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379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379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379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379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379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379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379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379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379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379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379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379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379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379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379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379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379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379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379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379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379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379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379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379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379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379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379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379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379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379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379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379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379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379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379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379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379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379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379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379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379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379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379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379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379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379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379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379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379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379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379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379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379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379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379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379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379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379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379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379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379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379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379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379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379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379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379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379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379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379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379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379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379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379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379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379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379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379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379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379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379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379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379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379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379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380</v>
      </c>
      <c r="E3" t="s">
        <v>381</v>
      </c>
      <c r="Q3" s="5" t="s">
        <v>382</v>
      </c>
    </row>
    <row r="4" spans="1:27">
      <c r="A4" s="6" t="s">
        <v>383</v>
      </c>
      <c r="B4" s="6" t="s">
        <v>384</v>
      </c>
      <c r="E4" t="s">
        <v>38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385</v>
      </c>
      <c r="S4" t="s">
        <v>4</v>
      </c>
      <c r="T4" t="s">
        <v>386</v>
      </c>
      <c r="U4" t="s">
        <v>387</v>
      </c>
      <c r="V4" t="s">
        <v>382</v>
      </c>
      <c r="Y4" s="6" t="s">
        <v>388</v>
      </c>
      <c r="Z4" s="6" t="s">
        <v>389</v>
      </c>
    </row>
    <row r="5" spans="1:27">
      <c r="A5" s="6" t="s">
        <v>81</v>
      </c>
      <c r="B5" s="6" t="s">
        <v>390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391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82</v>
      </c>
      <c r="B6" s="6" t="s">
        <v>392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391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83</v>
      </c>
      <c r="B7" s="6" t="s">
        <v>393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391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84</v>
      </c>
      <c r="B8" s="6" t="s">
        <v>394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391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85</v>
      </c>
      <c r="B9" s="6" t="s">
        <v>395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391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87</v>
      </c>
      <c r="B10" s="6" t="s">
        <v>396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391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397</v>
      </c>
      <c r="B11" s="6" t="s">
        <v>398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391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86</v>
      </c>
      <c r="B12" s="6" t="s">
        <v>253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391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90</v>
      </c>
      <c r="B13" s="6" t="s">
        <v>255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391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88</v>
      </c>
      <c r="B14" s="6" t="s">
        <v>399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391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93</v>
      </c>
      <c r="B15" s="6" t="s">
        <v>400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391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95</v>
      </c>
      <c r="B16" s="6" t="s">
        <v>401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391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89</v>
      </c>
      <c r="B17" s="6" t="s">
        <v>402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391</v>
      </c>
      <c r="S17">
        <v>2032</v>
      </c>
      <c r="T17" s="8">
        <v>0.637</v>
      </c>
      <c r="U17" s="8">
        <v>0.639</v>
      </c>
      <c r="V17" s="8">
        <v>0.638</v>
      </c>
      <c r="Y17" t="s">
        <v>403</v>
      </c>
    </row>
    <row r="18" spans="1:26">
      <c r="A18" s="6" t="s">
        <v>98</v>
      </c>
      <c r="B18" s="6" t="s">
        <v>404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391</v>
      </c>
      <c r="S18">
        <v>2033</v>
      </c>
      <c r="T18" s="8">
        <v>0.638</v>
      </c>
      <c r="U18" s="8">
        <v>0.641</v>
      </c>
      <c r="V18" s="8">
        <v>0.639</v>
      </c>
      <c r="Y18" t="s">
        <v>38</v>
      </c>
      <c r="Z18" t="s">
        <v>14</v>
      </c>
    </row>
    <row r="19" spans="1:26">
      <c r="A19" s="6" t="s">
        <v>91</v>
      </c>
      <c r="B19" s="6" t="s">
        <v>405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391</v>
      </c>
      <c r="S19">
        <v>2034</v>
      </c>
      <c r="T19" s="8">
        <v>0.64</v>
      </c>
      <c r="U19" s="8">
        <v>0.643</v>
      </c>
      <c r="V19" s="8">
        <v>0.64</v>
      </c>
      <c r="Y19" t="s">
        <v>406</v>
      </c>
      <c r="Z19">
        <v>0</v>
      </c>
    </row>
    <row r="20" spans="1:26">
      <c r="A20" s="6" t="s">
        <v>92</v>
      </c>
      <c r="B20" s="6" t="s">
        <v>407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391</v>
      </c>
      <c r="S20">
        <v>2035</v>
      </c>
      <c r="T20" s="8">
        <v>0.641</v>
      </c>
      <c r="U20" s="8">
        <v>0.645</v>
      </c>
      <c r="V20" s="8">
        <v>0.642</v>
      </c>
      <c r="Y20" t="s">
        <v>408</v>
      </c>
      <c r="Z20" s="5">
        <f>Z19+25</f>
        <v>25</v>
      </c>
    </row>
    <row r="21" spans="1:26">
      <c r="A21" s="6" t="s">
        <v>409</v>
      </c>
      <c r="B21" s="6" t="s">
        <v>410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391</v>
      </c>
      <c r="S21">
        <v>2036</v>
      </c>
      <c r="T21" s="8">
        <v>0.642</v>
      </c>
      <c r="U21" s="8">
        <v>0.646</v>
      </c>
      <c r="V21" s="8">
        <v>0.642</v>
      </c>
      <c r="Y21" t="s">
        <v>411</v>
      </c>
      <c r="Z21" s="5">
        <f t="shared" ref="Z21:Z28" si="6">Z20+25</f>
        <v>50</v>
      </c>
    </row>
    <row r="22" spans="1:26">
      <c r="A22" s="6" t="s">
        <v>412</v>
      </c>
      <c r="B22" s="6" t="s">
        <v>413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391</v>
      </c>
      <c r="S22">
        <v>2037</v>
      </c>
      <c r="T22" s="8">
        <v>0.643</v>
      </c>
      <c r="U22" s="8">
        <v>0.646</v>
      </c>
      <c r="V22" s="8">
        <v>0.643</v>
      </c>
      <c r="Y22" t="s">
        <v>414</v>
      </c>
      <c r="Z22" s="5">
        <f t="shared" si="6"/>
        <v>75</v>
      </c>
    </row>
    <row r="23" spans="1:26">
      <c r="A23" s="6" t="s">
        <v>102</v>
      </c>
      <c r="B23" s="6" t="s">
        <v>415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391</v>
      </c>
      <c r="S23">
        <v>2038</v>
      </c>
      <c r="T23" s="8">
        <v>0.644</v>
      </c>
      <c r="U23" s="8">
        <v>0.647</v>
      </c>
      <c r="V23" s="8">
        <v>0.643</v>
      </c>
      <c r="Y23" t="s">
        <v>416</v>
      </c>
      <c r="Z23" s="5">
        <f t="shared" si="6"/>
        <v>100</v>
      </c>
    </row>
    <row r="24" spans="1:26">
      <c r="A24" s="6" t="s">
        <v>104</v>
      </c>
      <c r="B24" s="6" t="s">
        <v>417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391</v>
      </c>
      <c r="S24">
        <v>2039</v>
      </c>
      <c r="T24" s="8">
        <v>0.645</v>
      </c>
      <c r="U24" s="8">
        <v>0.647</v>
      </c>
      <c r="V24" s="8">
        <v>0.643</v>
      </c>
      <c r="Y24" t="s">
        <v>418</v>
      </c>
      <c r="Z24" s="5">
        <f t="shared" si="6"/>
        <v>125</v>
      </c>
    </row>
    <row r="25" spans="1:26">
      <c r="A25" s="6" t="s">
        <v>419</v>
      </c>
      <c r="B25" s="6" t="s">
        <v>420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391</v>
      </c>
      <c r="S25">
        <v>2040</v>
      </c>
      <c r="T25" s="8">
        <v>0.645</v>
      </c>
      <c r="U25" s="8">
        <v>0.647</v>
      </c>
      <c r="V25" s="8">
        <v>0.643</v>
      </c>
      <c r="Y25" t="s">
        <v>421</v>
      </c>
      <c r="Z25" s="5">
        <f t="shared" si="6"/>
        <v>150</v>
      </c>
    </row>
    <row r="26" spans="1:26">
      <c r="A26" s="6" t="s">
        <v>106</v>
      </c>
      <c r="B26" s="6" t="s">
        <v>422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391</v>
      </c>
      <c r="S26">
        <v>2041</v>
      </c>
      <c r="T26" s="8">
        <v>0.645</v>
      </c>
      <c r="U26" s="8">
        <v>0.647</v>
      </c>
      <c r="V26" s="8">
        <v>0.642</v>
      </c>
      <c r="Y26" t="s">
        <v>423</v>
      </c>
      <c r="Z26" s="5">
        <f t="shared" si="6"/>
        <v>175</v>
      </c>
    </row>
    <row r="27" spans="1:26">
      <c r="A27" s="6" t="s">
        <v>94</v>
      </c>
      <c r="B27" s="6" t="s">
        <v>252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391</v>
      </c>
      <c r="S27">
        <v>2042</v>
      </c>
      <c r="T27" s="8">
        <v>0.644</v>
      </c>
      <c r="U27" s="8">
        <v>0.647</v>
      </c>
      <c r="V27" s="8">
        <v>0.641</v>
      </c>
      <c r="Y27" t="s">
        <v>424</v>
      </c>
      <c r="Z27" s="5">
        <f t="shared" si="6"/>
        <v>200</v>
      </c>
    </row>
    <row r="28" spans="1:26">
      <c r="A28" s="6" t="s">
        <v>425</v>
      </c>
      <c r="B28" s="6" t="s">
        <v>426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391</v>
      </c>
      <c r="S28">
        <v>2043</v>
      </c>
      <c r="T28" s="8">
        <v>0.644</v>
      </c>
      <c r="U28" s="8">
        <v>0.647</v>
      </c>
      <c r="V28" s="8">
        <v>0.64</v>
      </c>
      <c r="Y28" t="s">
        <v>427</v>
      </c>
      <c r="Z28" s="5">
        <f t="shared" si="6"/>
        <v>225</v>
      </c>
    </row>
    <row r="29" spans="1:26">
      <c r="A29" s="6" t="s">
        <v>428</v>
      </c>
      <c r="B29" s="6" t="s">
        <v>429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391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109</v>
      </c>
      <c r="B30" s="6" t="s">
        <v>430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391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111</v>
      </c>
      <c r="B31" s="6" t="s">
        <v>431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391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96</v>
      </c>
      <c r="B32" s="6" t="s">
        <v>432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391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114</v>
      </c>
      <c r="B33" s="6" t="s">
        <v>275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391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97</v>
      </c>
      <c r="B34" s="6" t="s">
        <v>433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391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99</v>
      </c>
      <c r="B35" s="6" t="s">
        <v>254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391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100</v>
      </c>
      <c r="B36" s="6" t="s">
        <v>434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391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119</v>
      </c>
      <c r="B37" s="6" t="s">
        <v>435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391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101</v>
      </c>
      <c r="B38" s="6" t="s">
        <v>436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391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103</v>
      </c>
      <c r="B39" s="6" t="s">
        <v>437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391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105</v>
      </c>
      <c r="B40" s="6" t="s">
        <v>438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391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107</v>
      </c>
      <c r="B41" s="6" t="s">
        <v>439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391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108</v>
      </c>
      <c r="B42" s="6" t="s">
        <v>440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391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110</v>
      </c>
      <c r="B43" s="6" t="s">
        <v>441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391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126</v>
      </c>
      <c r="B44" s="6" t="s">
        <v>442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391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112</v>
      </c>
      <c r="B45" s="6" t="s">
        <v>260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391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113</v>
      </c>
      <c r="B46" s="6" t="s">
        <v>443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391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115</v>
      </c>
      <c r="B47" s="6" t="s">
        <v>444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391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116</v>
      </c>
      <c r="B48" s="6" t="s">
        <v>445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391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117</v>
      </c>
      <c r="B49" s="6" t="s">
        <v>446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391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118</v>
      </c>
      <c r="B50" s="6" t="s">
        <v>447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391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120</v>
      </c>
      <c r="B51" s="6" t="s">
        <v>448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391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121</v>
      </c>
      <c r="B52" s="6" t="s">
        <v>449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391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450</v>
      </c>
      <c r="B53" s="6" t="s">
        <v>451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391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122</v>
      </c>
      <c r="B54" s="6" t="s">
        <v>452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391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123</v>
      </c>
      <c r="B55" s="6" t="s">
        <v>453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391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138</v>
      </c>
      <c r="B56" s="6" t="s">
        <v>454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391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124</v>
      </c>
      <c r="B57" s="6" t="s">
        <v>455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391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125</v>
      </c>
      <c r="B58" s="6" t="s">
        <v>259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391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127</v>
      </c>
      <c r="B59" s="6" t="s">
        <v>456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391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128</v>
      </c>
      <c r="B60" s="6" t="s">
        <v>457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391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129</v>
      </c>
      <c r="B61" s="6" t="s">
        <v>458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391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130</v>
      </c>
      <c r="B62" s="6" t="s">
        <v>459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391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131</v>
      </c>
      <c r="B63" s="6" t="s">
        <v>460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391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461</v>
      </c>
      <c r="B64" s="6" t="s">
        <v>462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391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132</v>
      </c>
      <c r="B65" s="6" t="s">
        <v>463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391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133</v>
      </c>
      <c r="B66" s="6" t="s">
        <v>464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391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134</v>
      </c>
      <c r="B67" s="6" t="s">
        <v>465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391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135</v>
      </c>
      <c r="B68" s="6" t="s">
        <v>466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391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467</v>
      </c>
      <c r="B69" s="6" t="s">
        <v>468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391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136</v>
      </c>
      <c r="B70" s="6" t="s">
        <v>469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391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137</v>
      </c>
      <c r="B71" s="6" t="s">
        <v>470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391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139</v>
      </c>
      <c r="B72" s="6" t="s">
        <v>471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391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140</v>
      </c>
      <c r="B73" s="6" t="s">
        <v>472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391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156</v>
      </c>
      <c r="B74" s="6" t="s">
        <v>473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391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141</v>
      </c>
      <c r="B75" s="6" t="s">
        <v>474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391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142</v>
      </c>
      <c r="B76" s="6" t="s">
        <v>262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391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143</v>
      </c>
      <c r="B77" s="6" t="s">
        <v>270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391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144</v>
      </c>
      <c r="B78" s="6" t="s">
        <v>475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391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162</v>
      </c>
      <c r="B79" s="6" t="s">
        <v>476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391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477</v>
      </c>
      <c r="B80" s="6" t="s">
        <v>286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391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164</v>
      </c>
      <c r="B81" s="6" t="s">
        <v>478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391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145</v>
      </c>
      <c r="B82" s="6" t="s">
        <v>479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391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146</v>
      </c>
      <c r="B83" s="6" t="s">
        <v>480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391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168</v>
      </c>
      <c r="B84" s="6" t="s">
        <v>481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391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147</v>
      </c>
      <c r="B85" s="6" t="s">
        <v>263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391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148</v>
      </c>
      <c r="B86" s="6" t="s">
        <v>482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81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149</v>
      </c>
      <c r="B87" s="6" t="s">
        <v>483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81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173</v>
      </c>
      <c r="B88" s="6" t="s">
        <v>484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81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150</v>
      </c>
      <c r="B89" s="6" t="s">
        <v>485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81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152</v>
      </c>
      <c r="B90" s="6" t="s">
        <v>486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81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153</v>
      </c>
      <c r="B91" s="6" t="s">
        <v>487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81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178</v>
      </c>
      <c r="B92" s="6" t="s">
        <v>488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81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154</v>
      </c>
      <c r="B93" s="6" t="s">
        <v>489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81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155</v>
      </c>
      <c r="B94" s="6" t="s">
        <v>490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81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157</v>
      </c>
      <c r="B95" s="6" t="s">
        <v>491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81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158</v>
      </c>
      <c r="B96" s="6" t="s">
        <v>492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81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184</v>
      </c>
      <c r="B97" s="6" t="s">
        <v>493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81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159</v>
      </c>
      <c r="B98" s="6" t="s">
        <v>494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81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187</v>
      </c>
      <c r="B99" s="6" t="s">
        <v>495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81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160</v>
      </c>
      <c r="B100" s="6" t="s">
        <v>496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81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161</v>
      </c>
      <c r="B101" s="6" t="s">
        <v>497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81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191</v>
      </c>
      <c r="B102" s="6" t="s">
        <v>498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81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163</v>
      </c>
      <c r="B103" s="6" t="s">
        <v>499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81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165</v>
      </c>
      <c r="B104" s="6" t="s">
        <v>500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81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195</v>
      </c>
      <c r="B105" s="6" t="s">
        <v>501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81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197</v>
      </c>
      <c r="B106" s="6" t="s">
        <v>502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81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167</v>
      </c>
      <c r="B107" s="6" t="s">
        <v>503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81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169</v>
      </c>
      <c r="B108" s="6" t="s">
        <v>504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81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201</v>
      </c>
      <c r="B109" s="6" t="s">
        <v>505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81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170</v>
      </c>
      <c r="B110" s="6" t="s">
        <v>506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81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171</v>
      </c>
      <c r="B111" s="6" t="s">
        <v>507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81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205</v>
      </c>
      <c r="B112" s="6" t="s">
        <v>508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81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172</v>
      </c>
      <c r="B113" s="6" t="s">
        <v>509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81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174</v>
      </c>
      <c r="B114" s="6" t="s">
        <v>510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81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210</v>
      </c>
      <c r="B115" s="6" t="s">
        <v>511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81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176</v>
      </c>
      <c r="B116" s="6" t="s">
        <v>512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81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177</v>
      </c>
      <c r="B117" s="6" t="s">
        <v>513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81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179</v>
      </c>
      <c r="B118" s="6" t="s">
        <v>514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81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180</v>
      </c>
      <c r="B119" s="6" t="s">
        <v>278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81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216</v>
      </c>
      <c r="B120" s="6" t="s">
        <v>515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81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182</v>
      </c>
      <c r="B121" s="6" t="s">
        <v>516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81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183</v>
      </c>
      <c r="B122" s="6" t="s">
        <v>517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81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185</v>
      </c>
      <c r="B123" s="6" t="s">
        <v>518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81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186</v>
      </c>
      <c r="B124" s="6" t="s">
        <v>519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81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188</v>
      </c>
      <c r="B125" s="6" t="s">
        <v>520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81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189</v>
      </c>
      <c r="B126" s="6" t="s">
        <v>521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81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190</v>
      </c>
      <c r="B127" s="6" t="s">
        <v>280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81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193</v>
      </c>
      <c r="B128" s="6" t="s">
        <v>522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81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194</v>
      </c>
      <c r="B129" s="6" t="s">
        <v>523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81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227</v>
      </c>
      <c r="B130" s="6" t="s">
        <v>524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81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525</v>
      </c>
      <c r="B131" s="6" t="s">
        <v>526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81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196</v>
      </c>
      <c r="B132" s="6" t="s">
        <v>527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81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228</v>
      </c>
      <c r="B133" s="6" t="s">
        <v>528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81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198</v>
      </c>
      <c r="B134" s="6" t="s">
        <v>269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81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229</v>
      </c>
      <c r="B135" s="6" t="s">
        <v>529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81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199</v>
      </c>
      <c r="B136" s="6" t="s">
        <v>530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81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202</v>
      </c>
      <c r="B137" s="6" t="s">
        <v>531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81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204</v>
      </c>
      <c r="B138" s="6" t="s">
        <v>532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81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206</v>
      </c>
      <c r="B139" s="6" t="s">
        <v>533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81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207</v>
      </c>
      <c r="B140" s="6" t="s">
        <v>534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81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230</v>
      </c>
      <c r="B141" s="6" t="s">
        <v>535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81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231</v>
      </c>
      <c r="B142" s="6" t="s">
        <v>536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81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208</v>
      </c>
      <c r="B143" s="6" t="s">
        <v>537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81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232</v>
      </c>
      <c r="B144" s="6" t="s">
        <v>538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81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233</v>
      </c>
      <c r="B145" s="6" t="s">
        <v>539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81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209</v>
      </c>
      <c r="B146" s="6" t="s">
        <v>540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81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541</v>
      </c>
      <c r="B147" s="6" t="s">
        <v>542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81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211</v>
      </c>
      <c r="B148" s="6" t="s">
        <v>543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81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234</v>
      </c>
      <c r="B149" s="6" t="s">
        <v>544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81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212</v>
      </c>
      <c r="B150" s="6" t="s">
        <v>545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81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213</v>
      </c>
      <c r="B151" s="6" t="s">
        <v>546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81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235</v>
      </c>
      <c r="B152" s="6" t="s">
        <v>547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81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214</v>
      </c>
      <c r="B153" s="6" t="s">
        <v>548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81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549</v>
      </c>
      <c r="B154" s="6" t="s">
        <v>550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81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551</v>
      </c>
      <c r="B155" s="6" t="s">
        <v>552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81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215</v>
      </c>
      <c r="B156" s="6" t="s">
        <v>553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81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217</v>
      </c>
      <c r="B157" s="6" t="s">
        <v>554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81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218</v>
      </c>
      <c r="B158" s="6" t="s">
        <v>276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81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219</v>
      </c>
      <c r="B159" s="6" t="s">
        <v>555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81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220</v>
      </c>
      <c r="B160" s="6" t="s">
        <v>556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81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236</v>
      </c>
      <c r="B161" s="6" t="s">
        <v>557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81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221</v>
      </c>
      <c r="B162" s="6" t="s">
        <v>279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81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222</v>
      </c>
      <c r="B163" s="6" t="s">
        <v>558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81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559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81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237</v>
      </c>
      <c r="B165" s="6" t="s">
        <v>560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81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223</v>
      </c>
      <c r="B166" s="6" t="s">
        <v>561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81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224</v>
      </c>
      <c r="B167" s="6" t="s">
        <v>562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82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563</v>
      </c>
      <c r="B168" s="6" t="s">
        <v>564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82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225</v>
      </c>
      <c r="B169" s="6" t="s">
        <v>565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82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226</v>
      </c>
      <c r="B170" s="6" t="s">
        <v>566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82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238</v>
      </c>
      <c r="B171" s="6" t="s">
        <v>567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82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239</v>
      </c>
      <c r="B172" s="6" t="s">
        <v>568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82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82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82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82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82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82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82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82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82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82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82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82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82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82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82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82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82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82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82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82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82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82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82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82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82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82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82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82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82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82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82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82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82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82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82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82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82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82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82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82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82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82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82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82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82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82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82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82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82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82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82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82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82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82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82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82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82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82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82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82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82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82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82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82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82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82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82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82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82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82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82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82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82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82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82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82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569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569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569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569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569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569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569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569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569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569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569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569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569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569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569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569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569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569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569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569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569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569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569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569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569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569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569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569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569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569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569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569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569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569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569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569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569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569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569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569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569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569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569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569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569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569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569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569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569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569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569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569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569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569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569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569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569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569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569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569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569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569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569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569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569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569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569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569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569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569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569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569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569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569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569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569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569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569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569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569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569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83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83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83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83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83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83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83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83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83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83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83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83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83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83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83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83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83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83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83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83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83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83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83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83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83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83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83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83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83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83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83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83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83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83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83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83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83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83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83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83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83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83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83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83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83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83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83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83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83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83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83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83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83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83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83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83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83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83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83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83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83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83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83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83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83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83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83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83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83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83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83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83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83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83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83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83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83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83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83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83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83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84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84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84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84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84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84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84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84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84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84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84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84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84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84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84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84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84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84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84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84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84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84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84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84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84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84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84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84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84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84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84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84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84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84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84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84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84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84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84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84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84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84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84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84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84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84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84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84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84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84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84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84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84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84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84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84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84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84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84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84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84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84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84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84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84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84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84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84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84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84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84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84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84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84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84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84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84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84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84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84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84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85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85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85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85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85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85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85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85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85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85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85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85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85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85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85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85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85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85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85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85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85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85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85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85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85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85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85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85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85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85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85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85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85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85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85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85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85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85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85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85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85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85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85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85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85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85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85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85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85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85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85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85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85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85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85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85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85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85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85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85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85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85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85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85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85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85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85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85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85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85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85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85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85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85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85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85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85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85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85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85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85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87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87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87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87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87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87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87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87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87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87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87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87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87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87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87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87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87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87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87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87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87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87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87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87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87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87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87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87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87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87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87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87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87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87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87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87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87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87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87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87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87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87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87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87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87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87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87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87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87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87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87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87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87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87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87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87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87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87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87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87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87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87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87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87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87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87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87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87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87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87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87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87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87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87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87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87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87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87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87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87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87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397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397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397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397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397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397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397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397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397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397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397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397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397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397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397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397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397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397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397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397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397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397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397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397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397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397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397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397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397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397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397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397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397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397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397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397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397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397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397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397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397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397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397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397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397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397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397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397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397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397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397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397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397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397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397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397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397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397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397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397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397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397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397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397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397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397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397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397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397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397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397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397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397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397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397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397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397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397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397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397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397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86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86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86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86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86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86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86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86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86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86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86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86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86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86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86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86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86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86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86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86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86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86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86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86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86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86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86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86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86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86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86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86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86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86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86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86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86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86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86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86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86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86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86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86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86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86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86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86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86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86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86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86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86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86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86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86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86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86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86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86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86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86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86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86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86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86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86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86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86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86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86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86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86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86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86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86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86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86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86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86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86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90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90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90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90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90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90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90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90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90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90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90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90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90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90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90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90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90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90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90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90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90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90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90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90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90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90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90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90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90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90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90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90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90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90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90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90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90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90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90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90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90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90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90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90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90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90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90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90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90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90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90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90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90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90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90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90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90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90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90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90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90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90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90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90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90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90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90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90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90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90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90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90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90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90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90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90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90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90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90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90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90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88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88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88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88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88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88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88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88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88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88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88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88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88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88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88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88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88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88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88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88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88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88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88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88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88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88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88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88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88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88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88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88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88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88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88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88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88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88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88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88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88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88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88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88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88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88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88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88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88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88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88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88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88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88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88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88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88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88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88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88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88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88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88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88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88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88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88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88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88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88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88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88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88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88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88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88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88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88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88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88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88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93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93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93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93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93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93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93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93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93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93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93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93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93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93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93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93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93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93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93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93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93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93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93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93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93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93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93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93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93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93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93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93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93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93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93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93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93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93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93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93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93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93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93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93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93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93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93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93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93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93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93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93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93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93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93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93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93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93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93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93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93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93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93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93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93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93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93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93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93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93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93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93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93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93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93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93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93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93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93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93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93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95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95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95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95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95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95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95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95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95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95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95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95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95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95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95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95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95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95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95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95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95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95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95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95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95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95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95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95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95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95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95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95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95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95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95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95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95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95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95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95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95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95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95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95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95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95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95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95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95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95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95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95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95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95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95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95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95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95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95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95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95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95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95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95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95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95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95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95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95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95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95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95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95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95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95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95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95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95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95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95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95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89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89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89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89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89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89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89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89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89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89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89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89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89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89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89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89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89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89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89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89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89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89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89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89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89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89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89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89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89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89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89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89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89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89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89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89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89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89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89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89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89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89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89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89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89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89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89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89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89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89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89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89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89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89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89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89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89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89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89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89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89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89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89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89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89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89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89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89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89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89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89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89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89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89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89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89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89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89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89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89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89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98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98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98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98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98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98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98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98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98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98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98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98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98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98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98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98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98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98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98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98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98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98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98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98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98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98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98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98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98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98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98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98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98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98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98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98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98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98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98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98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98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98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98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98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98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98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98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98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98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98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98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98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98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98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98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98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98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98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98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98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98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98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98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98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98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98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98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98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98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98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98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98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98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98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98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98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98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98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98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98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98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91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91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91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91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91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91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91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91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91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91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91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91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91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91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91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91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91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91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91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91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91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91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91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91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91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91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91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91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91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91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91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91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91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91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91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91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91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91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91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91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91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91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91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91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91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91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91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91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91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91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91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91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91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91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91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91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91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91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91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91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91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91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91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91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91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91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91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91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91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91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91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91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91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91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91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91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91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91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91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91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91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92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92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92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92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92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92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92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92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92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92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92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92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92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92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92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92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92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92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92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92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92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92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92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92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92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92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92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92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92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92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92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92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92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92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92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92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92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92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92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92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92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92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92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92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92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92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92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92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92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92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92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92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92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92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92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92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92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92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92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92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92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92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92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92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92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92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92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92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92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92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92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92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92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92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92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92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92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92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92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92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92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409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409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409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409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409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409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409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409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409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409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409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409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409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409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409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409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409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409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409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409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409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409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409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409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409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409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409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409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409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409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409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409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409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409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409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409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409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409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409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409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409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409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409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409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409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409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409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409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409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409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409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409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409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409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409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409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409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409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409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409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409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409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409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409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409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409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409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409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409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409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409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409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409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409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409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409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409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409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409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409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409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412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412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412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412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412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412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412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412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412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412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412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412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412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412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412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412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412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412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412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412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412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412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412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412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412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412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412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412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412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412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412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412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412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412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412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412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412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412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412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412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412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412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412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412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412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412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412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412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412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412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412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412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412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412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412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412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412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412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412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412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412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412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412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412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412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412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412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412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412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412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412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412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412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412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412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412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412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412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412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412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412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102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102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102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102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102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102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102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102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102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102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102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102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102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102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102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102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102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102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102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102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102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102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102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102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102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102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102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102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102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102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102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102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102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102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102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102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102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102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102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102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102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102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102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102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102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102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102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102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102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102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102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102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102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102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102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102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102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102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102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102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102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102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102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102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102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102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102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102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102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102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102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102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102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102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102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102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102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102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102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102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102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104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104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104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104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104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104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104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104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104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104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104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104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104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104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104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104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104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104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104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104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104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104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104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104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104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104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104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104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104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104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104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104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104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104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104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104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104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104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104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104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104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104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104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104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104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104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104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104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104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104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104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104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104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104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104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104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104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104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104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104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104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104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104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104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104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104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104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104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104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104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104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104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104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104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104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104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104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104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104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104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104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419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419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419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419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419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419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419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419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419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419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419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419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419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419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419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419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419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419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419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419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419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419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419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419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419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419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419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419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419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419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419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419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419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419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419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419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419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419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419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419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419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419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419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419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419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419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419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419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419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419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419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419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419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419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419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419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419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419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419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419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419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419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419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419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419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419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419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419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419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419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419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419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419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419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419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419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419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419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419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419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419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570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570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570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570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570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570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570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570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570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570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570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570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570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570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570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570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570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570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570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570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570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570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570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570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570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570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570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570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570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570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570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570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570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570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570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570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570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570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570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570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570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570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570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570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570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570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570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570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570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570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570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570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570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570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570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570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570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570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570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570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570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570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570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570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570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570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570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570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570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570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570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570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570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570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570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570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570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570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570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570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570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106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106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106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106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106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106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106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106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106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106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106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106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106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106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106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106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106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106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106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106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106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106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106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106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106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106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106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106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106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106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106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106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106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106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106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106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106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106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106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106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106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106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106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106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106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106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106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106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106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106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106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106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106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106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106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106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106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106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106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106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106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106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106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106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106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106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106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106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106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106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106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106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106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106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106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106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106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106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106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106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106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94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94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94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94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94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94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94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94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94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94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94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94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94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94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94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94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94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94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94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94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94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94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94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94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94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94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94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94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94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94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94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94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94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94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94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94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94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94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94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94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94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94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94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94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94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94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94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94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94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94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94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94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94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94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94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94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94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94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94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94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94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94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94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94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94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94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94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94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94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94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94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94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94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94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94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94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94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94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94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94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94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571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571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571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571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571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571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571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571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571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571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571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571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571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571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571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571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571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571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571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571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571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571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571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571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571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571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571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571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571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571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571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571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571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571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571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571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571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571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571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571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571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571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571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571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571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571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571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571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571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571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571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571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571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571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571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571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571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571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571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571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571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571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571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571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571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571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571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571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571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571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571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571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571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571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571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571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571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571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571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571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571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425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425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425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425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425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425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425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425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425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425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425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425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425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425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425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425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425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425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425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425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425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425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425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425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425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425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425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425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425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425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425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425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425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425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425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425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425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425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425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425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425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425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425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425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425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425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425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425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425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425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425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425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425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425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425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425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425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425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425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425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425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425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425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425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425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425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425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425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425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425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425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425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425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425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425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425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425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425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425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425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425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428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428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428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428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428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428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428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428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428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428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428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428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428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428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428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428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428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428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428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428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428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428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428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428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428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428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428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428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428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428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428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428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428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428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428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428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428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428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428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428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428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428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428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428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428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428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428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428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428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428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428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428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428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428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428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428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428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428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428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428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428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428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428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428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428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428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428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428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428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428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428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428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428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428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428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428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428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428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428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428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428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109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109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109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109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109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109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109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109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109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109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109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109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109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109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109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109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109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109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109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109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109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109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109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109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109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109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109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109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109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109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109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109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109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109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109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109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109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109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109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109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109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109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109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109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109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109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109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109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109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109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109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109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109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109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109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109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109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109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109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109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109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109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109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109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109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109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109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109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109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109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109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109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109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109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109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109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109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109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109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109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109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111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111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111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111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111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111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111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111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111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111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111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111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111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111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111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111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111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111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111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111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111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111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111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111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111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111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111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111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111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111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111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111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111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111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111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111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111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111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111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111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111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111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111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111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111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111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111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111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111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111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111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111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111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111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111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111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111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111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111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111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111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111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111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111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111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111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111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111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111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111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111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111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111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111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111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111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111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111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111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111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111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96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96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96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96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96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96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96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96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96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96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96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96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96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96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96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96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96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96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96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96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96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96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96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96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96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96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96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96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96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96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96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96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96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96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96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96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96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96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96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96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96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96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96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96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96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96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96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96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96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96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96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96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96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96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96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96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96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96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96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96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96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96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96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96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96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96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96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96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96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96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96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96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96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96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96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96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96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96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96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96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96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114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114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114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114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114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114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114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114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114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114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114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114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114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114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114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114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114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114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114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114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114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114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114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114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114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114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114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114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114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114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114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114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114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114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114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114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114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114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114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114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114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114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114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114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114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114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114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114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114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114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114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114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114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114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114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114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114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114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114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114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114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114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114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114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114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114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114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114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114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114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114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114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114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114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114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114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114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114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114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114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114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97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97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97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97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97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97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97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97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97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97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97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97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97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97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97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97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97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97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97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97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97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97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97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97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97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97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97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97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97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97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97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97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97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97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97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97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97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97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97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97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97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97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97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97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97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97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97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97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97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97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97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97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97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97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97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97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97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97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97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97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97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97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97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97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97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97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97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97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97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97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97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97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97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97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97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97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97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97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97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97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97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99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99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99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99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99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99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99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99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99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99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99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99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99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99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99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99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99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99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99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99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99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99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99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99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99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99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99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99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99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99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99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99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99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99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99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99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99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99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99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99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99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99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99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99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99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99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99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99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99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99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99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99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99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99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99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99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99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99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99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99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99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99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99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99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99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99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99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99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99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99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99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99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99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99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99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99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99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99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99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99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99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100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100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100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100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100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100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100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100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100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100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100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100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100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100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100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100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100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100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100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100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100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100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100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100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100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100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100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100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100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100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100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100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100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100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100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100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100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100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100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100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100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100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100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100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100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100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100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100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100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100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100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100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100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100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100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100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100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100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100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100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100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100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100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100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100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100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100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100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100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100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100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100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100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100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100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100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100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100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100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100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100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119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119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119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119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119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119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119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119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119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119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119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119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119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119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119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119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119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119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119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119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119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119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119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119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119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119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119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119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119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119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119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119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119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119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119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119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119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119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119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119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119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119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119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119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119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119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119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119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119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119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119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119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119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119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119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119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119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119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119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119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119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119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119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119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119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119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119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119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119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119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119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119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119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119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119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119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119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119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119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119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119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101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101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101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101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101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101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101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101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101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101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101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101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101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101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101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101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101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101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101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101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101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101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101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101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101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101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101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101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101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101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101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101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101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101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101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101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101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101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101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101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101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101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101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101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101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101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101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101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101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101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101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101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101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101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101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101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101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101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101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101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101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101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101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101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101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101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101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101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101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101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101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101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101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101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101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101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101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101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101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101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101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103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103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103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103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103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103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103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103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103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103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103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103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103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103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103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103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103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103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103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103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103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103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103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103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103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103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103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103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103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103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103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103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103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103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103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103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103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103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103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103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103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103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103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103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103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103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103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103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103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103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103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103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103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103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103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103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103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103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103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103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103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103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103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103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103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103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103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103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103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103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103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103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103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103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103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103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103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103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103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103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103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572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572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572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572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572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572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572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572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572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572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572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572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572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572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572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572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572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572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572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572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572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572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572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572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572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572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572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572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572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572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572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572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572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572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572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572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572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572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572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572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572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572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572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572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572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572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572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572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572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572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572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572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572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572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572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572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572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572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572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572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572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572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572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572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572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572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572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572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572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572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572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572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572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572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572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572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572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572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572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572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572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105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105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105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105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105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105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105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105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105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105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105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105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105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105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105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105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105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105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105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105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105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105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105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105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105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105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105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105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105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105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105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105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105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105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105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105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105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105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105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105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105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105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105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105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105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105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105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105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105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105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105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105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105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105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105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105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105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105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105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105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105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105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105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105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105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105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105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105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105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105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105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105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105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105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105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105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105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105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105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105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105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573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573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573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573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573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573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573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573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573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573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573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573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573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573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573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573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573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573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573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573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573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573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573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573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573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573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573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573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573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573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573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573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573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573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573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573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573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573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573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573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573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573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573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573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573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573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573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573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573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573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573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573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573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573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573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573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573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573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573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573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573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573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573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573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573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573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573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573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573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573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573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573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573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573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573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573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573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573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573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573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573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574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574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574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574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574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574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574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574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574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574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574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574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574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574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574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574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574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574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574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574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574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574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574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574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574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574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574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574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574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574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574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574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574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574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574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574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574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574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574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574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574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574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574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574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574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574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574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574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574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574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574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574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574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574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574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574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574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574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574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574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574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574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574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574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574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574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574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574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574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574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574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574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574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574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574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574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574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574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574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574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574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107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107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107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107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107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107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107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107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107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107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107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107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107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107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107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107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107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107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107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107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107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107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107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107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107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107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107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107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107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107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107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107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107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107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107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107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107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107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107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107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107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107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107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107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107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107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107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107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107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107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107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107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107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107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107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107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107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107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107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107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107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107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107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107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107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107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107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107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107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107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107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107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107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107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107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107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107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107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107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107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107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108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108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108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108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108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108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108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108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108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108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108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108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108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108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108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108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108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108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108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108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108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108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108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108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108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108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108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108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108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108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108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108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108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108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108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108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108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108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108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108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108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108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108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108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108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108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108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108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108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108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108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108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108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108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108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108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108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108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108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108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108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108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108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108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108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108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108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108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108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108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108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108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108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108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108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108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108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108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108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108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108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575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575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575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575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575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575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575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575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575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575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575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575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575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575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575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575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575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575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575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575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575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575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575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575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575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575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575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575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575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575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575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575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575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575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575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575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575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575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575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575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575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575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575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575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575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575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575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575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575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575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575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575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575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575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575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575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575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575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575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575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575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575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575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575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575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575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575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575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575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575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575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575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575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575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575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575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575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575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575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575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575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110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110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110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110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110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110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110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110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110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110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110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110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110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110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110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110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110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110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110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110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110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110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110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110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110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110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110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110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110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110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110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110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110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110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110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110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110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110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110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110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110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110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110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110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110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110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110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110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110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110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110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110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110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110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110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110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110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110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110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110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110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110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110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110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110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110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110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110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110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110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110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110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110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110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110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110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110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110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110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110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110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126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126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126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126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126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126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126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126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126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126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126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126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126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126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126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126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126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126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126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126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126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126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126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126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126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126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126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126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126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126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126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126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126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126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126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126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126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126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126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126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126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126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126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126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126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126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126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126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126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126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126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126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126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126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126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126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126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126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126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126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126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126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126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126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126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126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126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126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126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126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126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126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126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126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126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126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126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126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126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126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126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112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112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112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112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112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112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112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112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112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112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112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112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112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112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112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112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112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112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112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112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112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112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112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112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112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112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112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112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112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112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112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112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112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112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112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112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112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112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112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112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112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112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112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112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112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112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112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112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112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112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112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112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112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112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112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112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112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112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112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112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112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112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112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112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112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112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112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112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112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112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112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112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112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112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112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112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112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112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112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112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112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113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113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113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113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113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113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113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113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113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113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113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113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113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113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113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113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113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113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113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113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113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113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113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113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113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113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113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113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113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113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113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113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113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113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113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113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113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113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113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113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113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113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113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113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113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113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113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113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113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113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113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113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113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113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113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113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113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113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113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113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113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113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113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113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113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113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113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113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113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113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113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113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113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113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113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113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113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113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113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113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113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576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576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576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576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576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576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576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576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576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576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576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576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576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576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576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576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576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576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576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576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576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576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576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576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576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576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576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576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576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576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576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576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576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576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576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576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576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576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576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576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576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576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576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576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576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576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576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576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576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576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576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576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576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576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576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576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576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576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576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576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576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576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576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576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576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576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576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576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576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576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576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576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576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576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576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576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576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576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576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576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576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115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115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115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115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115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115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115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115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115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115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115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115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115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115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115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115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115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115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115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115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115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115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115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115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115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115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115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115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115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115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115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115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115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115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115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115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115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115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115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115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115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115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115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115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115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115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115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115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115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115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115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115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115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115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115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115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115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115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115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115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115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115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115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115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115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115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115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115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115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115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115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115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115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115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115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115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115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115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115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115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115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116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116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116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116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116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116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116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116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116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116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116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116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116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116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116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116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116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116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116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116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116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116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116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116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116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116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116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116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116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116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116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116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116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116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116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116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116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116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116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116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116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116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116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116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116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116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116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116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116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116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116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116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116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116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116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116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116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116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116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116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116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116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116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116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116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116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116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116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116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116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116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116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116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116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116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116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116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116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116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116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116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117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117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117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117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117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117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117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117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117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117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117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117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117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117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117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117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117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117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117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117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117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117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117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117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117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117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117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117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117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117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117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117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117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117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117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117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117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117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117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117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117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117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117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117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117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117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117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117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117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117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117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117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117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117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117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117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117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117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117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117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117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117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117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117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117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117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117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117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117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117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117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117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117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117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117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117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117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117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117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117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117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118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118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118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118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118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118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118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118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118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118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118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118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118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118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118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118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118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118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118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118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118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118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118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118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118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118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118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118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118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118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118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118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118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118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118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118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118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118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118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118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118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118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118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118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118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118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118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118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118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118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118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118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118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118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118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118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118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118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118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118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118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118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118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118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118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118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118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118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118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118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118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118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118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118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118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118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118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118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118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118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118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120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120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120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120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120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120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120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120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120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120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120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120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120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120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120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120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120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120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120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120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120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120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120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120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120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120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120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120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120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120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120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120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120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120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120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120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120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120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120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120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120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120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120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120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120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120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120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120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120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120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120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120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120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120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120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120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120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120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120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120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120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120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120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120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120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120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120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120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120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120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120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120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120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120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120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120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120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120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120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120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120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121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121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121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121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121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121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121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121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121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121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121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121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121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121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121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121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121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121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121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121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121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121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121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121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121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121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121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121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121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121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121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121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121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121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121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121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121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121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121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121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121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121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121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121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121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121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121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121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121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121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121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121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121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121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121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121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121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121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121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121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121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121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121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121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121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121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121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121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121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121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121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121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121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121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121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121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121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121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121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121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121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122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122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122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122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122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122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122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122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122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122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122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122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122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122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122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122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122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122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122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122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122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122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122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122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122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122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122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122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122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122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122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122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122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122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122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122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122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122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122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122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122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122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122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122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122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122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122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122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122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122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122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122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122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122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122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122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122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122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122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122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122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122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122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122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122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122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122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122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122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122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122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122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122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122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122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122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122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122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122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122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122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123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123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123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123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123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123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123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123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123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123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123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123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123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123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123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123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123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123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123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123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123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123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123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123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123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123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123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123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123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123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123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123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123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123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123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123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123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123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123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123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123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123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123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123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123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123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123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123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123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123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123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123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123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123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123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123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123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123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123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123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123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123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123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123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123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123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123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123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123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123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123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123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123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123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123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123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123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123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123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123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123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138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138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138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138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138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138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138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138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138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138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138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138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138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138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138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138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138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138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138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138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138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138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138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138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138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138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138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138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138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138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138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138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138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138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138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138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138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138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138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138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138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138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138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138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138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138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138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138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138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138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138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138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138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138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138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138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138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138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138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138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138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138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138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138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138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138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138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138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138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138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138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138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138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138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138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138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138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138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138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138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138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124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124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124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124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124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124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124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124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124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124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124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124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124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124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124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124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124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124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124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124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124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124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124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124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124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124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124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124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124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124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124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124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124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124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124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124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124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124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124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124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124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124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124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124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124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124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124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124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124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124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124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124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124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124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124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124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124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124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124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124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124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124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124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124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124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124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124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124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124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124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124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124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124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124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124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124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124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124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124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124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124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577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577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577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577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577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577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577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577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577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577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577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577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577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577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577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577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577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577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577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577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577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577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577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577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577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577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577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577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577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577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577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577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577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577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577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577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577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577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577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577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577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577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577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577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577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577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577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577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577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577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577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577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577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577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577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577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577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577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577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577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577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577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577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577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577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577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577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577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577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577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577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577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577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577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577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577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577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577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577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577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577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578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578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578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578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578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578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578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578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578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578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578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578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578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578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578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578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578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578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578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578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578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578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578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578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578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578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578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578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578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578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578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578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578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578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578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578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578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578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578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578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578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578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578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578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578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578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578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578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578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578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578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578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578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578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578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578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578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578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578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578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578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578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578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578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578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578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578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578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578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578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578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578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578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578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578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578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578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578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578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578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578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125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125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125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125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125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125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125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125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125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125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125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125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125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125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125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125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125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125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125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125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125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125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125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125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125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125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125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125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125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125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125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125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125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125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125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125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125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125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125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125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125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125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125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125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125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125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125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125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125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125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125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125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125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125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125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125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125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125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125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125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125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125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125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125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125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125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125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125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125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125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125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125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125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125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125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125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125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125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125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125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125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127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127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127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127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127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127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127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127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127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127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127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127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127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127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127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127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127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127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127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127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127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127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127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127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127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127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127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127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127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127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127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127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127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127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127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127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127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127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127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127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127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127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127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127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127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127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127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127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127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127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127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127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127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127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127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127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127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127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127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127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127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127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127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127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127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127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127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127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127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127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127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127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127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127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127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127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127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127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127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127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127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128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128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128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128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128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128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128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128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128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128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128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128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128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128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128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128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128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128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128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128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128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128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128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128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128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128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128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128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128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128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128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128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128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128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128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128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128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128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128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128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128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128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128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128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128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128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128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128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128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128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128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128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128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128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128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128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128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128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128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128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128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128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128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128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128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128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128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128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128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128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128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128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128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128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128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128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128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128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128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128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128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129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129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129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129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129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129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129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129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129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129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129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129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129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129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129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129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129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129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129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129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129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129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129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129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129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129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129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129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129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129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129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129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129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129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129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129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129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129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129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129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129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129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129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129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129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129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129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129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129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129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129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129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129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129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129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129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129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129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129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129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129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129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129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129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129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129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129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129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129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129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129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129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129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129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129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129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129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129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129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129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129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130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130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130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130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130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130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130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130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130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130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130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130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130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130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130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130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130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130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130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130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130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130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130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130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130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130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130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130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130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130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130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130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130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130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130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130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130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130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130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130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130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130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130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130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130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130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130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130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130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130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130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130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130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130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130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130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130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130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130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130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130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130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130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130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130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130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130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130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130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130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130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130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130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130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130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130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130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130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130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130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130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579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579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579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579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579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579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579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579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579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579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579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579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579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579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579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579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579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579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579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579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579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579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579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579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579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579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579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579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579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579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579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579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579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579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579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579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579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579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579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579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579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579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579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579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579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579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579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579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579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579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579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579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579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579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579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579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579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579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579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579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579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579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579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579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579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579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579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579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579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579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579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579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579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579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579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579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579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579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579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579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579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131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131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131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131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131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131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131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131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131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131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131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131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131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131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131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131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131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131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131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131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131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131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131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131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131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131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131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131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131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131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131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131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131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131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131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131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131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131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131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131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131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131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131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131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131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131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131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131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131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131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131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131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131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131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131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131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131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131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131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131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131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131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131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131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131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131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131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131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131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131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131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131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131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131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131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131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131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131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131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131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131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580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580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580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580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580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580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580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580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580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580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580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580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580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580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580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580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580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580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580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580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580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580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580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580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580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580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580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580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580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580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580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580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580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580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580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580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580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580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580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580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580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580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580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580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580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580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580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580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580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580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580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580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580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580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580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580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580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580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580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580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580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580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580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580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580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580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580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580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580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580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580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580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580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580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580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580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580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580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580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580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580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461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461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461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461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461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461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461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461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461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461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461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461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461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461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461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461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461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461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461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461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461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461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461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461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461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461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461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461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461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461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461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461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461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461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461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461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461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461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461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461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461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461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461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461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461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461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461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461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461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461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461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461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461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461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461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461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461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461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461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461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461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461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461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461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461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461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461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461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461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461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461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461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461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461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461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461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461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461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461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461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461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132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132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132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132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132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132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132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132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132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132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132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132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132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132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132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132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132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132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132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132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132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132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132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132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132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132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132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132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132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132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132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132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132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132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132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132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132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132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132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132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132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132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132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132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132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132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132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132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132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132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132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132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132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132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132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132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132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132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132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132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132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132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132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132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132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132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132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132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132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132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132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132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132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132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132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132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132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132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132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132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132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133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133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133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133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133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133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133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133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133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133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133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133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133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133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133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133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133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133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133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133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133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133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133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133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133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133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133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133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133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133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133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133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133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133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133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133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133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133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133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133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133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133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133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133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133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133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133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133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133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133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133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133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133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133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133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133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133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133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133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133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133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133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133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133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133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133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133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133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133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133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133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133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133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133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133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133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133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133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133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133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133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134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134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134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134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134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134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134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134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134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134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134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134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134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134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134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134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134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134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134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134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134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134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134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134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134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134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134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134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134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134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134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134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134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134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134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134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134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134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134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134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134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134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134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134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134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134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134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134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134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134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134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134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134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134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134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134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134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134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134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134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134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134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134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134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134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134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134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134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134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134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134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134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134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134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134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134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134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134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134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134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134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581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581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581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581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581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581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581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581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581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581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581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581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581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581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581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581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581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581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581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581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581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581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581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581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581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581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581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581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581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581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581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581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581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581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581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581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581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581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581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581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581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581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581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581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581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581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581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581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581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581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581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581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581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581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581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581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581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581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581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581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581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581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581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581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581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581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581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581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581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581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581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581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581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581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581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581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581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581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581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581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581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135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135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135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135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135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135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135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135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135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135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135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135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135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135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135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135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135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135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135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135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135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135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135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135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135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135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135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135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135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135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135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135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135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135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135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135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135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135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135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135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135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135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135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135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135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135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135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135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135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135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135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135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135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135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135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135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135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135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135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135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135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135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135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135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135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135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135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135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135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135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135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135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135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135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135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135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135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135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135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135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135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467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467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467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467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467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467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467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467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467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467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467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467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467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467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467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467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467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467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467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467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467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467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467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467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467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467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467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467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467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467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467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467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467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467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467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467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467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467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467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467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467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467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467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467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467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467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467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467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467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467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467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467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467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467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467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467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467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467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467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467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467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467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467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467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467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467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467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467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467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467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467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467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467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467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467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467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467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467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467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467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467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136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136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136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136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136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136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136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136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136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136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136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136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136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136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136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136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136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136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136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136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136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136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136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136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136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136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136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136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136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136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136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136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136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136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136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136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136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136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136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136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136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136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136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136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136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136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136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136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136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136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136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136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136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136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136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136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136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136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136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136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136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136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136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136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136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136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136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136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136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136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136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136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136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136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136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136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136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136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136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136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136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151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151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151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151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151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151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151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151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151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151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151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151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151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151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151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151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151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151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151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151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151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151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151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151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151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151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151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151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151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151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151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151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151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151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151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151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151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151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151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151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151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151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151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151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151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151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151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151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151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151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151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151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151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151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151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151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151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151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151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151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151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151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151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151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151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151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151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151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151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151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151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151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151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151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151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151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151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151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151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151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151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137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137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137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137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137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137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137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137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137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137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137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137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137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137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137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137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137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137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137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137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137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137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137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137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137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137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137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137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137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137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137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137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137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137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137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137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137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137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137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137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137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137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137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137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137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137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137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137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137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137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137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137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137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137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137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137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137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137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137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137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137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137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137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137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137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137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137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137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137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137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137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137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137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137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137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137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137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137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137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137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137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139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139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139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139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139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139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139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139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139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139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139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139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139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139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139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139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139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139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139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139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139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139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139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139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139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139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139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139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139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139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139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139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139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139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139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139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139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139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139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139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139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139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139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139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139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139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139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139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139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139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139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139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139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139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139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139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139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139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139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139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139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139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139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139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139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139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139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139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139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139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139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139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139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139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139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139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139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139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139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139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139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140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140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140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140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140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140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140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140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140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140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140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140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140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140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140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140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140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140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140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140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140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140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140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140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140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140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140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140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140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140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140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140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140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140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140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140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140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140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140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140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140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140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140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140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140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140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140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140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140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140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140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140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140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140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140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140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140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140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140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140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140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140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140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140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140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140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140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140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140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140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140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140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140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140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140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140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140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140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140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140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140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156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156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156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156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156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156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156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156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156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156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156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156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156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156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156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156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156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156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156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156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156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156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156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156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156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156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156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156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156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156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156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156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156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156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156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156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156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156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156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156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156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156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156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156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156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156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156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156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156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156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156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156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156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156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156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156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156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156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156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156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156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156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156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156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156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156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156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156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156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156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156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156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156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156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156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156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156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156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156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156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156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141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141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141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141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141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141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141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141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141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141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141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141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141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141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141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141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141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141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141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141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141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141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141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141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141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141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141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141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141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141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141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141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141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141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141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141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141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141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141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141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141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141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141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141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141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141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141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141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141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141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141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141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141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141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141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141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141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141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141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141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141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141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141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141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141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141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141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141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141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141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141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141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141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141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141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141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141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141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141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141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141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142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142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142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142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142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142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142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142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142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142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142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142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142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142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142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142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142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142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142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142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142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142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142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142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142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142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142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142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142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142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142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142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142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142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142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142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142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142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142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142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142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142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142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142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142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142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142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142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142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142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142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142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142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142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142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142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142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142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142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142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142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142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142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142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142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142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142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142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142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142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142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142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142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142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142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142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142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142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142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142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142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143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143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143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143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143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143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143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143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143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143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143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143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143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143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143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143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143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143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143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143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143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143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143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143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143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143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143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143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143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143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143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143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143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143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143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143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143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143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143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143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143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143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143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143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143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143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143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143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143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143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143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143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143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143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143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143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143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143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143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143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143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143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143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143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143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143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143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143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143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143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143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143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143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143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143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143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143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143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143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143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143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144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144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144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144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144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144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144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144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144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144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144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144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144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144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144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144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144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144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144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144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144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144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144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144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144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144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144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144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144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144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144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144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144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144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144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144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144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144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144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144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144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144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144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144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144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144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144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144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144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144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144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144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144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144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144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144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144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144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144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144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144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144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144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144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144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144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144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144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144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144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144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144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144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144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144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144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144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144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144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144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144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162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162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162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162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162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162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162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162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162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162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162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162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162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162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162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162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162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162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162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162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162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162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162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162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162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162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162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162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162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162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162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162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162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162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162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162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162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162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162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162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162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162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162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162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162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162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162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162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162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162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162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162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162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162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162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162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162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162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162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162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162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162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162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162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162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162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162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162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162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162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162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162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162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162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162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162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162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162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162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162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162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477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477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477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477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477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477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477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477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477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477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477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477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477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477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477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477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477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477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477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477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477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477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477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477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477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477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477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477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477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477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477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477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477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477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477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477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477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477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477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477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477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477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477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477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477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477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477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477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477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477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477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477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477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477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477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477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477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477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477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477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477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477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477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477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477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477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477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477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477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477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477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477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477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477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477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477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477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477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477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477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477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164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164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164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164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164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164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164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164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164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164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164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164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164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164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164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164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164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164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164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164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164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164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164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164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164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164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164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164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164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164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164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164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164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164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164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164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164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164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164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164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164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164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164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164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164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164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164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164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164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164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164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164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164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164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164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164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164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164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164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164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164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164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164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164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164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164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164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164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164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164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164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164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164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164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164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164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164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164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164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164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164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145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145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145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145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145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145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145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145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145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145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145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145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145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145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145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145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145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145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145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145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145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145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145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145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145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145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145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145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145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145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145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145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145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145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145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145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145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145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145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145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145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145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145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145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145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145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145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145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145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145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145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145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145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145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145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145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145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145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145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145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145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145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145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145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145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145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145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145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145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145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145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145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145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145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145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145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145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145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145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145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145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146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146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146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146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146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146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146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146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146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146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146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146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146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146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146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146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146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146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146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146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146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146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146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146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146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146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146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146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146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146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146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146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146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146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146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146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146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146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146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146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146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146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146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146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146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146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146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146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146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146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146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146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146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146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146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146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146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146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146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146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146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146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146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146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146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146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146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146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146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146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146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146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146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146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146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146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146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146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146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146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146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168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168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168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168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168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168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168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168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168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168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168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168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168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168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168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168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168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168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168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168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168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168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168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168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168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168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168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168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168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168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168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168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168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168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168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168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168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168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168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168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168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168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168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168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168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168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168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168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168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168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168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168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168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168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168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168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168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168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168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168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168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168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168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168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168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168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168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168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168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168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168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168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168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168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168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168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168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168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168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168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168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147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147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147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147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147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147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147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147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147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147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147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147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147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147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147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147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147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147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147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147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147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147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147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147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147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147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147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147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147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147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147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147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147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147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147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147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147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147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147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147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147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147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147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147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147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147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147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147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147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147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147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147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147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147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147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147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147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147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147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147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147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147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147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147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147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147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147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147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147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147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147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147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147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147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147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147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147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147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147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147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147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148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148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148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148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148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148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148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148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148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148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148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148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148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148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148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148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148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148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148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148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148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148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148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148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148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148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148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148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148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148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148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148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148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148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148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148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148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148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148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148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148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148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148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148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148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148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148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148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148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148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148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148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148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148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148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148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148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148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148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148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148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148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148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148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148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148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148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148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148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148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148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148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148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148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148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148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148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148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148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148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148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149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149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149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149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149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149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149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149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149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149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149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149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149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149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149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149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149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149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149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149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149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149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149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149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149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149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149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149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149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149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149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149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149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149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149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149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149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149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149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149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149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149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149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149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149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149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149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149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149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149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149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149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149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149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149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149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149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149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149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149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149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149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149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149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149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149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149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149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149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149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149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149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149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149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149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149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149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149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149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149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149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173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173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173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173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173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173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173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173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173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173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173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173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173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173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173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173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173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173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173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173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173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173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173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173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173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173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173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173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173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173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173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173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173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173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173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173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173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173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173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173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173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173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173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173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173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173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173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173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173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173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173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173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173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173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173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173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173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173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173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173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173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173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173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173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173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173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173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173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173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173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173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173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173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173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173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173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173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173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173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173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173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150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150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150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150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150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150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150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150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150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150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150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150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150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150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150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150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150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150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150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150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150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150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150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150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150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150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150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150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150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150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150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150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150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150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150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150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150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150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150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150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150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150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150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150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150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150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150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150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150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150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150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150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150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150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150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150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150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150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150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150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150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150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150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150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150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150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150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150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150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150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150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150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150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150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150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150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150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150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150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150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150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582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582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582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582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582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582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582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582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582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582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582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582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582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582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582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582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582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582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582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582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582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582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582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582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582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582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582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582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582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582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582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582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582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582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582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582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582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582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582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582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582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582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582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582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582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582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582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582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582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582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582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582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582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582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582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582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582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582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582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582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582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582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582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582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582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582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582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582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582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582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582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582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582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582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582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582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582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582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582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582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582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583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583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583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583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583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583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583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583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583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583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583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583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583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583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583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583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583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583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583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583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583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583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583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583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583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583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583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583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583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583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583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583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583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583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583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583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583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583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583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583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583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583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583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583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583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583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583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583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583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583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583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583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583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583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583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583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583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583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583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583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583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583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583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583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583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583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583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583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583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583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583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583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583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583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583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583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583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583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583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583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583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152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152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152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152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152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152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152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152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152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152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152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152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152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152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152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152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152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152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152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152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152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152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152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152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152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152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152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152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152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152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152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152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152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152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152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152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152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152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152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152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152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152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152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152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152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152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152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152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152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152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152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152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152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152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152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152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152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152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152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152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152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152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152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152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152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152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152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152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152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152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152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152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152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152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152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152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152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152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152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152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152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153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153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153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153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153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153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153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153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153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153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153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153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153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153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153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153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153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153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153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153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153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153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153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153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153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153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153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153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153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153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153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153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153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153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153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153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153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153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153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153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153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153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153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153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153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153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153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153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153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153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153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153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153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153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153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153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153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153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153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153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153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153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153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153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153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153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153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153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153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153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153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153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153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153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153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153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153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153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153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153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153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178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178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178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178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178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178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178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178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178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178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178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178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178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178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178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178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178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178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178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178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178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178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178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178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178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178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178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178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178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178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178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178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178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178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178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178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178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178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178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178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178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178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178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178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178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178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178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178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178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178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178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178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178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178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178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178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178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178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178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178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178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178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178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178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178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178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178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178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178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178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178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178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178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178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178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178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178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178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178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178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178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154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154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154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154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154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154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154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154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154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154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154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154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154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154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154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154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154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154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154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154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154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154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154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154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154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154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154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154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154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154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154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154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154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154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154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154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154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154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154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154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154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154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154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154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154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154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154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154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154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154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154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154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154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154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154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154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154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154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154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154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154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154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154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154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154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154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154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154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154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154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154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154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154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154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154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154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154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154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154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154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154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155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155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155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155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155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155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155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155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155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155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155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155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155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155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155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155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155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155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155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155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155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155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155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155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155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155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155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155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155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155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155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155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155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155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155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155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155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155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155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155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155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155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155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155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155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155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155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155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155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155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155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155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155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155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155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155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155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155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155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155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155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155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155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155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155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155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155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155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155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155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155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155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155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155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155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155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155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155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155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155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155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157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157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157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157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157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157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157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157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157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157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157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157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157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157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157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157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157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157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157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157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157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157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157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157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157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157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157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157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157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157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157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157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157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157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157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157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157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157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157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157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157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157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157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157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157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157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157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157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157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157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157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157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157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157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157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157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157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157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157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157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157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157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157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157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157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157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157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157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157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157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157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157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157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157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157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157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157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157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157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157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157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584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584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584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584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584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584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584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584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584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584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584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584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584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584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584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584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584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584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584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584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584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584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584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584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584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584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584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584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584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584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584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584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584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584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584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584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584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584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584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584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584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584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584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584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584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584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584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584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584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584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584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584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584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584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584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584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584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584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584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584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584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584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584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584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584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584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584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584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584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584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584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584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584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584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584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584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584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584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584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584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584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158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158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158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158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158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158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158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158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158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158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158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158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158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158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158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158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158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158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158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158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158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158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158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158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158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158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158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158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158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158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158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158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158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158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158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158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158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158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158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158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158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158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158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158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158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158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158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158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158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158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158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158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158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158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158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158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158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158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158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158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158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158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158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158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158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158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158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158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158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158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158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158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158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158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158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158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158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158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158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158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158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184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184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184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184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184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184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184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184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184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184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184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184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184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184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184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184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184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184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184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184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184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184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184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184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184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184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184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184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184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184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184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184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184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184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184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184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184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184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184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184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184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184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184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184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184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184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184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184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184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184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184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184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184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184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184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184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184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184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184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184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184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184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184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184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184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184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184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184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184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184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184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184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184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184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184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184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184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184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184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184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184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159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159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159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159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159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159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159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159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159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159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159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159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159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159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159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159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159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159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159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159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159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159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159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159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159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159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159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159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159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159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159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159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159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159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159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159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159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159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159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159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159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159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159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159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159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159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159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159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159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159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159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159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159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159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159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159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159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159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159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159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159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159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159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159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159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159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159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159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159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159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159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159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159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159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159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159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159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159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159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159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159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187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187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187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187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187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187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187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187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187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187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187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187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187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187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187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187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187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187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187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187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187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187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187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187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187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187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187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187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187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187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187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187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187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187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187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187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187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187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187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187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187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187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187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187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187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187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187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187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187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187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187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187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187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187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187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187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187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187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187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187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187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187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187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187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187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187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187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187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187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187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187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187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187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187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187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187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187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187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187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187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187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160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160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160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160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160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160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160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160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160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160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160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160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160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160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160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160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160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160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160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160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160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160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160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160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160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160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160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160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160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160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160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160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160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160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160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160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160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160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160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160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160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160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160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160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160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160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160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160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160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160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160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160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160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160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160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160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160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160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160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160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160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160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160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160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160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160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160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160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160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160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160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160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160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160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160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160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160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160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160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160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160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585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585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585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585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585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585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585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585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585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585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585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585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585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585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585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585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585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585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585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585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585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585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585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585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585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585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585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585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585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585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585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585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585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585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585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585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585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585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585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585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585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585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585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585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585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585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585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585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585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585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585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585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585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585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585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585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585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585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585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585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585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585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585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585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585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585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585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585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585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585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585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585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585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585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585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585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585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585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585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585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585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161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161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161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161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161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161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161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161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161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161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161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161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161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161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161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161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161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161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161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161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161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161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161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161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161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161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161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161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161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161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161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161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161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161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161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161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161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161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161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161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161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161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161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161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161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161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161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161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161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161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161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161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161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161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161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161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161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161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161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161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161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161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161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161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161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161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161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161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161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161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161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161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161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161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161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161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161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161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161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161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161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191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191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191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191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191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191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191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191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191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191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191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191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191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191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191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191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191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191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191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191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191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191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191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191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191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191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191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191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191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191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191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191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191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191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191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191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191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191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191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191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191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191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191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191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191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191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191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191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191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191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191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191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191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191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191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191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191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191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191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191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191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191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191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191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191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191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191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191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191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191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191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191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191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191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191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191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191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191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191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191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191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163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163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163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163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163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163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163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163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163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163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163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163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163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163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163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163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163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163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163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163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163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163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163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163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163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163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163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163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163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163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163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163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163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163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163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163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163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163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163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163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163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163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163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163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163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163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163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163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163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163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163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163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163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163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163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163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163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163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163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163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163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163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163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163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163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163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163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163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163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163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163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163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163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163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163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163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163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163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163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163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163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586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586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586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586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586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586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586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586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586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586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586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586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586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586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586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586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586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586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586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586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586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586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586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586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586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586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586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586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586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586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586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586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586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586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586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586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586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586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586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586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586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586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586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586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586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586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586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586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586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586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586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586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586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586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586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586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586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586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586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586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586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586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586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586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586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586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586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586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586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586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586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586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586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586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586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586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586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586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586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586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586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165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165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165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165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165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165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165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165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165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165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165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165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165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165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165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165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165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165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165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165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165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165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165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165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165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165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165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165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165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165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165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165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165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165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165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165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165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165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165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165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165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165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165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165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165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165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165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165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165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165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165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165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165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165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165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165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165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165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165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165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165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165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165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165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165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165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165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165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165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165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165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165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165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165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165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165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165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165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165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165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165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195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195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195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195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195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195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195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195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195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195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195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195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195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195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195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195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195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195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195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195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195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195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195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195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195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195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195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195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195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195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195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195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195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195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195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195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195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195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195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195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195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195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195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195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195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195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195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195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195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195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195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195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195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195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195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195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195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195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195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195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195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195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195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195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195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195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195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195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195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195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195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195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195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195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195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195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195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195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195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195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195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197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197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197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197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197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197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197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197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197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197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197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197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197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197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197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197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197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197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197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197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197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197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197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197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197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197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197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197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197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197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197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197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197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197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197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197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197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197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197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197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197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197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197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197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197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197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197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197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197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197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197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197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197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197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197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197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197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197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197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197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197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197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197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197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197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197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197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197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197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197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197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197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197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197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197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197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197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197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197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197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197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166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166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166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166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166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166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166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166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166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166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166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166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166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166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166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166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166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166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166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166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166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166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166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166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166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166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166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166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166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166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166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166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166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166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166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166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166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166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166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166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166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166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166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166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166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166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166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166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166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166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166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166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166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166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166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166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166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166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166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166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166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166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166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166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166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166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166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166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166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166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166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166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166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166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166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166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166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166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166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166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166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167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167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167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167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167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167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167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167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167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167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167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167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167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167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167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167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167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167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167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167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167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167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167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167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167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167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167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167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167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167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167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167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167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167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167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167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167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167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167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167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167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167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167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167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167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167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167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167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167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167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167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167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167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167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167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167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167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167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167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167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167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167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167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167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167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167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167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167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167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167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167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167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167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167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167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167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167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167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167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167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167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169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169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169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169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169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169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169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169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169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169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169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169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169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169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169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169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169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169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169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169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169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169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169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169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169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169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169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169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169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169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169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169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169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169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169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169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169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169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169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169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169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169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169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169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169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169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169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169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169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169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169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169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169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169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169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169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169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169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169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169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169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169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169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169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169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169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169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169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169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169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169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169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169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169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169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169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169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169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169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169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169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201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201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201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201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201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201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201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201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201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201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201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201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201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201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201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201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201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201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201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201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201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201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201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201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201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201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201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201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201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201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201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201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201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201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201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201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201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201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201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201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201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201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201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201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201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201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201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201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201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201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201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201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201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201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201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201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201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201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201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201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201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201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201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201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201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201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201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201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201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201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201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201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201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201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201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201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201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201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201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201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201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170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170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170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170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170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170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170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170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170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170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170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170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170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170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170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170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170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170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170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170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170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170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170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170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170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170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170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170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170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170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170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170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170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170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170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170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170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170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170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170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170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170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170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170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170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170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170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170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170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170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170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170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170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170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170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170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170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170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170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170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170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170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170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170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170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170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170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170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170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170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170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170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170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170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170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170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170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170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170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170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170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171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171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171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171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171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171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171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171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171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171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171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171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171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171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171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171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171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171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171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171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171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171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171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171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171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171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171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171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171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171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171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171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171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171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171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171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171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171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171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171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171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171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171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171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171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171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171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171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171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171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171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171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171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171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171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171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171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171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171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171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171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171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171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171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171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171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171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171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171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171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171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171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171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171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171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171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171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171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171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171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171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587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587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587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587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587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587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587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587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587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587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587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587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587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587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587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587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587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587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587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587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587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587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587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587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587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587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587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587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587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587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587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587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587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587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587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587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587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587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587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587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587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587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587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587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587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587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587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587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587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587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587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587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587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587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587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587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587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587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587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587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587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587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587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587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587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587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587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587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587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587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587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587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587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587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587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587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587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587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587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587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587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588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588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588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588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588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588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588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588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588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588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588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588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588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588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588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588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588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588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588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588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588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588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588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588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588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588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588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588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588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588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588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588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588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588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588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588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588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588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588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588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588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588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588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588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588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588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588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588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588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588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588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588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588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588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588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588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588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588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588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588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588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588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588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588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588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588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588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588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588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588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588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588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588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588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588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588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588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588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588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588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588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589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589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589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589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589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589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589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589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589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589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589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589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589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589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589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589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589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589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589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589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589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589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589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589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589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589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589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589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589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589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589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589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589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589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589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589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589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589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589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589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589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589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589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589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589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589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589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589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589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589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589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589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589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589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589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589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589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589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589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589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589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589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589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589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589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589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589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589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589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589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589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589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589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589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589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589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589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589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589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589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589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205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205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205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205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205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205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205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205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205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205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205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205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205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205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205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205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205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205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205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205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205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205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205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205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205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205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205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205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205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205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205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205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205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205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205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205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205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205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205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205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205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205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205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205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205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205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205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205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205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205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205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205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205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205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205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205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205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205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205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205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205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205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205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205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205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205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205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205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205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205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205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205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205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205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205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205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205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205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205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205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205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172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172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172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172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172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172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172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172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172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172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172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172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172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172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172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172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172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172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172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172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172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172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172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172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172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172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172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172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172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172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172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172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172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172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172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172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172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172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172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172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172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172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172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172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172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172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172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172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172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172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172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172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172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172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172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172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172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172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172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172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172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172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172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172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172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172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172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172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172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172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172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172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172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172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172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172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172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172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172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172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172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174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174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174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174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174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174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174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174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174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174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174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174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174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174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174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174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174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174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174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174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174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174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174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174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174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174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174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174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174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174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174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174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174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174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174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174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174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174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174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174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174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174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174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174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174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174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174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174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174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174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174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174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174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174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174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174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174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174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174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174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174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174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174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174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174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174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174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174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174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174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174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174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174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174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174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174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174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174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174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174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174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175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175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175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175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175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175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175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175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175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175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175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175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175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175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175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175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175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175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175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175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175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175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175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175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175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175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175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175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175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175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175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175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175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175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175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175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175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175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175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175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175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175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175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175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175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175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175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175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175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175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175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175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175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175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175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175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175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175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175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175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175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175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175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175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175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175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175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175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175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175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175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175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175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175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175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175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175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175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175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175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175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210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210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210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210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210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210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210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210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210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210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210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210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210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210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210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210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210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210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210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210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210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210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210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210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210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210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210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210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210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210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210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210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210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210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210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210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210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210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210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210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210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210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210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210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210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210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210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210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210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210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210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210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210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210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210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210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210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210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210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210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210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210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210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210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210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210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210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210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210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210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210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210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210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210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210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210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210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210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210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210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210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176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176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176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176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176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176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176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176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176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176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176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176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176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176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176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176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176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176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176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176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176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176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176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176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176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176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176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176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176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176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176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176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176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176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176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176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176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176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176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176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176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176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176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176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176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176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176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176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176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176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176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176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176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176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176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176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176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176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176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176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176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176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176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176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176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176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176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176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176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176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176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176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176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176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176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176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176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176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176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176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176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177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177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177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177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177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177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177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177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177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177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177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177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177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177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177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177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177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177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177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177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177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177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177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177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177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177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177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177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177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177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177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177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177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177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177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177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177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177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177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177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177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177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177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177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177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177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177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177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177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177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177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177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177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177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177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177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177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177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177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177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177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177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177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177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177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177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177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177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177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177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177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177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177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177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177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177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177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177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177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177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177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179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179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179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179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179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179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179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179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179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179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179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179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179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179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179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179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179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179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179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179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179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179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179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179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179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179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179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179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179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179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179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179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179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179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179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179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179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179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179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179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179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179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179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179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179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179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179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179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179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179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179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179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179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179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179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179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179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179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179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179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179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179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179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179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179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179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179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179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179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179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179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179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179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179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179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179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179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179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179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179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179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180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180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180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180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180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180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180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180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180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180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180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180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180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180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180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180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180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180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180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180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180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180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180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180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180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180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180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180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180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180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180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180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180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180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180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180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180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180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180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180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180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180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180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180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180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180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180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180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180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180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180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180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180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180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180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180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180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180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180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180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180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180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180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180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180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180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180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180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180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180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180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180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180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180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180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180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180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180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180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180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180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216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216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216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216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216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216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216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216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216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216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216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216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216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216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216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216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216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216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216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216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216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216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216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216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216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216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216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216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216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216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216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216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216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216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216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216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216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216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216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216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216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216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216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216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216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216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216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216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216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216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216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216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216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216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216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216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216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216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216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216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216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216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216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216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216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216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216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216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216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216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216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216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216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216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216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216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216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216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216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216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216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181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181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181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181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181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181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181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181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181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181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181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181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181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181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181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181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181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181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181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181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181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181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181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181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181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181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181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181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181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181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181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181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181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181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181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181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181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181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181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181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181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181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181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181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181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181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181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181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181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181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181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181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181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181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181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181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181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181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181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181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181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181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181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181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181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181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181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181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181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181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181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181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181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181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181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181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181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181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181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181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181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182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182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182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182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182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182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182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182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182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182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182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182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182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182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182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182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182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182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182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182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182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182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182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182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182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182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182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182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182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182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182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182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182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182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182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182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182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182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182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182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182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182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182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182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182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182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182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182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182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182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182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182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182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182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182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182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182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182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182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182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182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182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182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182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182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182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182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182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182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182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182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182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182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182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182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182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182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182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182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182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182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183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183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183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183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183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183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183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183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183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183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183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183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183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183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183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183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183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183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183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183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183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183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183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183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183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183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183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183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183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183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183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183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183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183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183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183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183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183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183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183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183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183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183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183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183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183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183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183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183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183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183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183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183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183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183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183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183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183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183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183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183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183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183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183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183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183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183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183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183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183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183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183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183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183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183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183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183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183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183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183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183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185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185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185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185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185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185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185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185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185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185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185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185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185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185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185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185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185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185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185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185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185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185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185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185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185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185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185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185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185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185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185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185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185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185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185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185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185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185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185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185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185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185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185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185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185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185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185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185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185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185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185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185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185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185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185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185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185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185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185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185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185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185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185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185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185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185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185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185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185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185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185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185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185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185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185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185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185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185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185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185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185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186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186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186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186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186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186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186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186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186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186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186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186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186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186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186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186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186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186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186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186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186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186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186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186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186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186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186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186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186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186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186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186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186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186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186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186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186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186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186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186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186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186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186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186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186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186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186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186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186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186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186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186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186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186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186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186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186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186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186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186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186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186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186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186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186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186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186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186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186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186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186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186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186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186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186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186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186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186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186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186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186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188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188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188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188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188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188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188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188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188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188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188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188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188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188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188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188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188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188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188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188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188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188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188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188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188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188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188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188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188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188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188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188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188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188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188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188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188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188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188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188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188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188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188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188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188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188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188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188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188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188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188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188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188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188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188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188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188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188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188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188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188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188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188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188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188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188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188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188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188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188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188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188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188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188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188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188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188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188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188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188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188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590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590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590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590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590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590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590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590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590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590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590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590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590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590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590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590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590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590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590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590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590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590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590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590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590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590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590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590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590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590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590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590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590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590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590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590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590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590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590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590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590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590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590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590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590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590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590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590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590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590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590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590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590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590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590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590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590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590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590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590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590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590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590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590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590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590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590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590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590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590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590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590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590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590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590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590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590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590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590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590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590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189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189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189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189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189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189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189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189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189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189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189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189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189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189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189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189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189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189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189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189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189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189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189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189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189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189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189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189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189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189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189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189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189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189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189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189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189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189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189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189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189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189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189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189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189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189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189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189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189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189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189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189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189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189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189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189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189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189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189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189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189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189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189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189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189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189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189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189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189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189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189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189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189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189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189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189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189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189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189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189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189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190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190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190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190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190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190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190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190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190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190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190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190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190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190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190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190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190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190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190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190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190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190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190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190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190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190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190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190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190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190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190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190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190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190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190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190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190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190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190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190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190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190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190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190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190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190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190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190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190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190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190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190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190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190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190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190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190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190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190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190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190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190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190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190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190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190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190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190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190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190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190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190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190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190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190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190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190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190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190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190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190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192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192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192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192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192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192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192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192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192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192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192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192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192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192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192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192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192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192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192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192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192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192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192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192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192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192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192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192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192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192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192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192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192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192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192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192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192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192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192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192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192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192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192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192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192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192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192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192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192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192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192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192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192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192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192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192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192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192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192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192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192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192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192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192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192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192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192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192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192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192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192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192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192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192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192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192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192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192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192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192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192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193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193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193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193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193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193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193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193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193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193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193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193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193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193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193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193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193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193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193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193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193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193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193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193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193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193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193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193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193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193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193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193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193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193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193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193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193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193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193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193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193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193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193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193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193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193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193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193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193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193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193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193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193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193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193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193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193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193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193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193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193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193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193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193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193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193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193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193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193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193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193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193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193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193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193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193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193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193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193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193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193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194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194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194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194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194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194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194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194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194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194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194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194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194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194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194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194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194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194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194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194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194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194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194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194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194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194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194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194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194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194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194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194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194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194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194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194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194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194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194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194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194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194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194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194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194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194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194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194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194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194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194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194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194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194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194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194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194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194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194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194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194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194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194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194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194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194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194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194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194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194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194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194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194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194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194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194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194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194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194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194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194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227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227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227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227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227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227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227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227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227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227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227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227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227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227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227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227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227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227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227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227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227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227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227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227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227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227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227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227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227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227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227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227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227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227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227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227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227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227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227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227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227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227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227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227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227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227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227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227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227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227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227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227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227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227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227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227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227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227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227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227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227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227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227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227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227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227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227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227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227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227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227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227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227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227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227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227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227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227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227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227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227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591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591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591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591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591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591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591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591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591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591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591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591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591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591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591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591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591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591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591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591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591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591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591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591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591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591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591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591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591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591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591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591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591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591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591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591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591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591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591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591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591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591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591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591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591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591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591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591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591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591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591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591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591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591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591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591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591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591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591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591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591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591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591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591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591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591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591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591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591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591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591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591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591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591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591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591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591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591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591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591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591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196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196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196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196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196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196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196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196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196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196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196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196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196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196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196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196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196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196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196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196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196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196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196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196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196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196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196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196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196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196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196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196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196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196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196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196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196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196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196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196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196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196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196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196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196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196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196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196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196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196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196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196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196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196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196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196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196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196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196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196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196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196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196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196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196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196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196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196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196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196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196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196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196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196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196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196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196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196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196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196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196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228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228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228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228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228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228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228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228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228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228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228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228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228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228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228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228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228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228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228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228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228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228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228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228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228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228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228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228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228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228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228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228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228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228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228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228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228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228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228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228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228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228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228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228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228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228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228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228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228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228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228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228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228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228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228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228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228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228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228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228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228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228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228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228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228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228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228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228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228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228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228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228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228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228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228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228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228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228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228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228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228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198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198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198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198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198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198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198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198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198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198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198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198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198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198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198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198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198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198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198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198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198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198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198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198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198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198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198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198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198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198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198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198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198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198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198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198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198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198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198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198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198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198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198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198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198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198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198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198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198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198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198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198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198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198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198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198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198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198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198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198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198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198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198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198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198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198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198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198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198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198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198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198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198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198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198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198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198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198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198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198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198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229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229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229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229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229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229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229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229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229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229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229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229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229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229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229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229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229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229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229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229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229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229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229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229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229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229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229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229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229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229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229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229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229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229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229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229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229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229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229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229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229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229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229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229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229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229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229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229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229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229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229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229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229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229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229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229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229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229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229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229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229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229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229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229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229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229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229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229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229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229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229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229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229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229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229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229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229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229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229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229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229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199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199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199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199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199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199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199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199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199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199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199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199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199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199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199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199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199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199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199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199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199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199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199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199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199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199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199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199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199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199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199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199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199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199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199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199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199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199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199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199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199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199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199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199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199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199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199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199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199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199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199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199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199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199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199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199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199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199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199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199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199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199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199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199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199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199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199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199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199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199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199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199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199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199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199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199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199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199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199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199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199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200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200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200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200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200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200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200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200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200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200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200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200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200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200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200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200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200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200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200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200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200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200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200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200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200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200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200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200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200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200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200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200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200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200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200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200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200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200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200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200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200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200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200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200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200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200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200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200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200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200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200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200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200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200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200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200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200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200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200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200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200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200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200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200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200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200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200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200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200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200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200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200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200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200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200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200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200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200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200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200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200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202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202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202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202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202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202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202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202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202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202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202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202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202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202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202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202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202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202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202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202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202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202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202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202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202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202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202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202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202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202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202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202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202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202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202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202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202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202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202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202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202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202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202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202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202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202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202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202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202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202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202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202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202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202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202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202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202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202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202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202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202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202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202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202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202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202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202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202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202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202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202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202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202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202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202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202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202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202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202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202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202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203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203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203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203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203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203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203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203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203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203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203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203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203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203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203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203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203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203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203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203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203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203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203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203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203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203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203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203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203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203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203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203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203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203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203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203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203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203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203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203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203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203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203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203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203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203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203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203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203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203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203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203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203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203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203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203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203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203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203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203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203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203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203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203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203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203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203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203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203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203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203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203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203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203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203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203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203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203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203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203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203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592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592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592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592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592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592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592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592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592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592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592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592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592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592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592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592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592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592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592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592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592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592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592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592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592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592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592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592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592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592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592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592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592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592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592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592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592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592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592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592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592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592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592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592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592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592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592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592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592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592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592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592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592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592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592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592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592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592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592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592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592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592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592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592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592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592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592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592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592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592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592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592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592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592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592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592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592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592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592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592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592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204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204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204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204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204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204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204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204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204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204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204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204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204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204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204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204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204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204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204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204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204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204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204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204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204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204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204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204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204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204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204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204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204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204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204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204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204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204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204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204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204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204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204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204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204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204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204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204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204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204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204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204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204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204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204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204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204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204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204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204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204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204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204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204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204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204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204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204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204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204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204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204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204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204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204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204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204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204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204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204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204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206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206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206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206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206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206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206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206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206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206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206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206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206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206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206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206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206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206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206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206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206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206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206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206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206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206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206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206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206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206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206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206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206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206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206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206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206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206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206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206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206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206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206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206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206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206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206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206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206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206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206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206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206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206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206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206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206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206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206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206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206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206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206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206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206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206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206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206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206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206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206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206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206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206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206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206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206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206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206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206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206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593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593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593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593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593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593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593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593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593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593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593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593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593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593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593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593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593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593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593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593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593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593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593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593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593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593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593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593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593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593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593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593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593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593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593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593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593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593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593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593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593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593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593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593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593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593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593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593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593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593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593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593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593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593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593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593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593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593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593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593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593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593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593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593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593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593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593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593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593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593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593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593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593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593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593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593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593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593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593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593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593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207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207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207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207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207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207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207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207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207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207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207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207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207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207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207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207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207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207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207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207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207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207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207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207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207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207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207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207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207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207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207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207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207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207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207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207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207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207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207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207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207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207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207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207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207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207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207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207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207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207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207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207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207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207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207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207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207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207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207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207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207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207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207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207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207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207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207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207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207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207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207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207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207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207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207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207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207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207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207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207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207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594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594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594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594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594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594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594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594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594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594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594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594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594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594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594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594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594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594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594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594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594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594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594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594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594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594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594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594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594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594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594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594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594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594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594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594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594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594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594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594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594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594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594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594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594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594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594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594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594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594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594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594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594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594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594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594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594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594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594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594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594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594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594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594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594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594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594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594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594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594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594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594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594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594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594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594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594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594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594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594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594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230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230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230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230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230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230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230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230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230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230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230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230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230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230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230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230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230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230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230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230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230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230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230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230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230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230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230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230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230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230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230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230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230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230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230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230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230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230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230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230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230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230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230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230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230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230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230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230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230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230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230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230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230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230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230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230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230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230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230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230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230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230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230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230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230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230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230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230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230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230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230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230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230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230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230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230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230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230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230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230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230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595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595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595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595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595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595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595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595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595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595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595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595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595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595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595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595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595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595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595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595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595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595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595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595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595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595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595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595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595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595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595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595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595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595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595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595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595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595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595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595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595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595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595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595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595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595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595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595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595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595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595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595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595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595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595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595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595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595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595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595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595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595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595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595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595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595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595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595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595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595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595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595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595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595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595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595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595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595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595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595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595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208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208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208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208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208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208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208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208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208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208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208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208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208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208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208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208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208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208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208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208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208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208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208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208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208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208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208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208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208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208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208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208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208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208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208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208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208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208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208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208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208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208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208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208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208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208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208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208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208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208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208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208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208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208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208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208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208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208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208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208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208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208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208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208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208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208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208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208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208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208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208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208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208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208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208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208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208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208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208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208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208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232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232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232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232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232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232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232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232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232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232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232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232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232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232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232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232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232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232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232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232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232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232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232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232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232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232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232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232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232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232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232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232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232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232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232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232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232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232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232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232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232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232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232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232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232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232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232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232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232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232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232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232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232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232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232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232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232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232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232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232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232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232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232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232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232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232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232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232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232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232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232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232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232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232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232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232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232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232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232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232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232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233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233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233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233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233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233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233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233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233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233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233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233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233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233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233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233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233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233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233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233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233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233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233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233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233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233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233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233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233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233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233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233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233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233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233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233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233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233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233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233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233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233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233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233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233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233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233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233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233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233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233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233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233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233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233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233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233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233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233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233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233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233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233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233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233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233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233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233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233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233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233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233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233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233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233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233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233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233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233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233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233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209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209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209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209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209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209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209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209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209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209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209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209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209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209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209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209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209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209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209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209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209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209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209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209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209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209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209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209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209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209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209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209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209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209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209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209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209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209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209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209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209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209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209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209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209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209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209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209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209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209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209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209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209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209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209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209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209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209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209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209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209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209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209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209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209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209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209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209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209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209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209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209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209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209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209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209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209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209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209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209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209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541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541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541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541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541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541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541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541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541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541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541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541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541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541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541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541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541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541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541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541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541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541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541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541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541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541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541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541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541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541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541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541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541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541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541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541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541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541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541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541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541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541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541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541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541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541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541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541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541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541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541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541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541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541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541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541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541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541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541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541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541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541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541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541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541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541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541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541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541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541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541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541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541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541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541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541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541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541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541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541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541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596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596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596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596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596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596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596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596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596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596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596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596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596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596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596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596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596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596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596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596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596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596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596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596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596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596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596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596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596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596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596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596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596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596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596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596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596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596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596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596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596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596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596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596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596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596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596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596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596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596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596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596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596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596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596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596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596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596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596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596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596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596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596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596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596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596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596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596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596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596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596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596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596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596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596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596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596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596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596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596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596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211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211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211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211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211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211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211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211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211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211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211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211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211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211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211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211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211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211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211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211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211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211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211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211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211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211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211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211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211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211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211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211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211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211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211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211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211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211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211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211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211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211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211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211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211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211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211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211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211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211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211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211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211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211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211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211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211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211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211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211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211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211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211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211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211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211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211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211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211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211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211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211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211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211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211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211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211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211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211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211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211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597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597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597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597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597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597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597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597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597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597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597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597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597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597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597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597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597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597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597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597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597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597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597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597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597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597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597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597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597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597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597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597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597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597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597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597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597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597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597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597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597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597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597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597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597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597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597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597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597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597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597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597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597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597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597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597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597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597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597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597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597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597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597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597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597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597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597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597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597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597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597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597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597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597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597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597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597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597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597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597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597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234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234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234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234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234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234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234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234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234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234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234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234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234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234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234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234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234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234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234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234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234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234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234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234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234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234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234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234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234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234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234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234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234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234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234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234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234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234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234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234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234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234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234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234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234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234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234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234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234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234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234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234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234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234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234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234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234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234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234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234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234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234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234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234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234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234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234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234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234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234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234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234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234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234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234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234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234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234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234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234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234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212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212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212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212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212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212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212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212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212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212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212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212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212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212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212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212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212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212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212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212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212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212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212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212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212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212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212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212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212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212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212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212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212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212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212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212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212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212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212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212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212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212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212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212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212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212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212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212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212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212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212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212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212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212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212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212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212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212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212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212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212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212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212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212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212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212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212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212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212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212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212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212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212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212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212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212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212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212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212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212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212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213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213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213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213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213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213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213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213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213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213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213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213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213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213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213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213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213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213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213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213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213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213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213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213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213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213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213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213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213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213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213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213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213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213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213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213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213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213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213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213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213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213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213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213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213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213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213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213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213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213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213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213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213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213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213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213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213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213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213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213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213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213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213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213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213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213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213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213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213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213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213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213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213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213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213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213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213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213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213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213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213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235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235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235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235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235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235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235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235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235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235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235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235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235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235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235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235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235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235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235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235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235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235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235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235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235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235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235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235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235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235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235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235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235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235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235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235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235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235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235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235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235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235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235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235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235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235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235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235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235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235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235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235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235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235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235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235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235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235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235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235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235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235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235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235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235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235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235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235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235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235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235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235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235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235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235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235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235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235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235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235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235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214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214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214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214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214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214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214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214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214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214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214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214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214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214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214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214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214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214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214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214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214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214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214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214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214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214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214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214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214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214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214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214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214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214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214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214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214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214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214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214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214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214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214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214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214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214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214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214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214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214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214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214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214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214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214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214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214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214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214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214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214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214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214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214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214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214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214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214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214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214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214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214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214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214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214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214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214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214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214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214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214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551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551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551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551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551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551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551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551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551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551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551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551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551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551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551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551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551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551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551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551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551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551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551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551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551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551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551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551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551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551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551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551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551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551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551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551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551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551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551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551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551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551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551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551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551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551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551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551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551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551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551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551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551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551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551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551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551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551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551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551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551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551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551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551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551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551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551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551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551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551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551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551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551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551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551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551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551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551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551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551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551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215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215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215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215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215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215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215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215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215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215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215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215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215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215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215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215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215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215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215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215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215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215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215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215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215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215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215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215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215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215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215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215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215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215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215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215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215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215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215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215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215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215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215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215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215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215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215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215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215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215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215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215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215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215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215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215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215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215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215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215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215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215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215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215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215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215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215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215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215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215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215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215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215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215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215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215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215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215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215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215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215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217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217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217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217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217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217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217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217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217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217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217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217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217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217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217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217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217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217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217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217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217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217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217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217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217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217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217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217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217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217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217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217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217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217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217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217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217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217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217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217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217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217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217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217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217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217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217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217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217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217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217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217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217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217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217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217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217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217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217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217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217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217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217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217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217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217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217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217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217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217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217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217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217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217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217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217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217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217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217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217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217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218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218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218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218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218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218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218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218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218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218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218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218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218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218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218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218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218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218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218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218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218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218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218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218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218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218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218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218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218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218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218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218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218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218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218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218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218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218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218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218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218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218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218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218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218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218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218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218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218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218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218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218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218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218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218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218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218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218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218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218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218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218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218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218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218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218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218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218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218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218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218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218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218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218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218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218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218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218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218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218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218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219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219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219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219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219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219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219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219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219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219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219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219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219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219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219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219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219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219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219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219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219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219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219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219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219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219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219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219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219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219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219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219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219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219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219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219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219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219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219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219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219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219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219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219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219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219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219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219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219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219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219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219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219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219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219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219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219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219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219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219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219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219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219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219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219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219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219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219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219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219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219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219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219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219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219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219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219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219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219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219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219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220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220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220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220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220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220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220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220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220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220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220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220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220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220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220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220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220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220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220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220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220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220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220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220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220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220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220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220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220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220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220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220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220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220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220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220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220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220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220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220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220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220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220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220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220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220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220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220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220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220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220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220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220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220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220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220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220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220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220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220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220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220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220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220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220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220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220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220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220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220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220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220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220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220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220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220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220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220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220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220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220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236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236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236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236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236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236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236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236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236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236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236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236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236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236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236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236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236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236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236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236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236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236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236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236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236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236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236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236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236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236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236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236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236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236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236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236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236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236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236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236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236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236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236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236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236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236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236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236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236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236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236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236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236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236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236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236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236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236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236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236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236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236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236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236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236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236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236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236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236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236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236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236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236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236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236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236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236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236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236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236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236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221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221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221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221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221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221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221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221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221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221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221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221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221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221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221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221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221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221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221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221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221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221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221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221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221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221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221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221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221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221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221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221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221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221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221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221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221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221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221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221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221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221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221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221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221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221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221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221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221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221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221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221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221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221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221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221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221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221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221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221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221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221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221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221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221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221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221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221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221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221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221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221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221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221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221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221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221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221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221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221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221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222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222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222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222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222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222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222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222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222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222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222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222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222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222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222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222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222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222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222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222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222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222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222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222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222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222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222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222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222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222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222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222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222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222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222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222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222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222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222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222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222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222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222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222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222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222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222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222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222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222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222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222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222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222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222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222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222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222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222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222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222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222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222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222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222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222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222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222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222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222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222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222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222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222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222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222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222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222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222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222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222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237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237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237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237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237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237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237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237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237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237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237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237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237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237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237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237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237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237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237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237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237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237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237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237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237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237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237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237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237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237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237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237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237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237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237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237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237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237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237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237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237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237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237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237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237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237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237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237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237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237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237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237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237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237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237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237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237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237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237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237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237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237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237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237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237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237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237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237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237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237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237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237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237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237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237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237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237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237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237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237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237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598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598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598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598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598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598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598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598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598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598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598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598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598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598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598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598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598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598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598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598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598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598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598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598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598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598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598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598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598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598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598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598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598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598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598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598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598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598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598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598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598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598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598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598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598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598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598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598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598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598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598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598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598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598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598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598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598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598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598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598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598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598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598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598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598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598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598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598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598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598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598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598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598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598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598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598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598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598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598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598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598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223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223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223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223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223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223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223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223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223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223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223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223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223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223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223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223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223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223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223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223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223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223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223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223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223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223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223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223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223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223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223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223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223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223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223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223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223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223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223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223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223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223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223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223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223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223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223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223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223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223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223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223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223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223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223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223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223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223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223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223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223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223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223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223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223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223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223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223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223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223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223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223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223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223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223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223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223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223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223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223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223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599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599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599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599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599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599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599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599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599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599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599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599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599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599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599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599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599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599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599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599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599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599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599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599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599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599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599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599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599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599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599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599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599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599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599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599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599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599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599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599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599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599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599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599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599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599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599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599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599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599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599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599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599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599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599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599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599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599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599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599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599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599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599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599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599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599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599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599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599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599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599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599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599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599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599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599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599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599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599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599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599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600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600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600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600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600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600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600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600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600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600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600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600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600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600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600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600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600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600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600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600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600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600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600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600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600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600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600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600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600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600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600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600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600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600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600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600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600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600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600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600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600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600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600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600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600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600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600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600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600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600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600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600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600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600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600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600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600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600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600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600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600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600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600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600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600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600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600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600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600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600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600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600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600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600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600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600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600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600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600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600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600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224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224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224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224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224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224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224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224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224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224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224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224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224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224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224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224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224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224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224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224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224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224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224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224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224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224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224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224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224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224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224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224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224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224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224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224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224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224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224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224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224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224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224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224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224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224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224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224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224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224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224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224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224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224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224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224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224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224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224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224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224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224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224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224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224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224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224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224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224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224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224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224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224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224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224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224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224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224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224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224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224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563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563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563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563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563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563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563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563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563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563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563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563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563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563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563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563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563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563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563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563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563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563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563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563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563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563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563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563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563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563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563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563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563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563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563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563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563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563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563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563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563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563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563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563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563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563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563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563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563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563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563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563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563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563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563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563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563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563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563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563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563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563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563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563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563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563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563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563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563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563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563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563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563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563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563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563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563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563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563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563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563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601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601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601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601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601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601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601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601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601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601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601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601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601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601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601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601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601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601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601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601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601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601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601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601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601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601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601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601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601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601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601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601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601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601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601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601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601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601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601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601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601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601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601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601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601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601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601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601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601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601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601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601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601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601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601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601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601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601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601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601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601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601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601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601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601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601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601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601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601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601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601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601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601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601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601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601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601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601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601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601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601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225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225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225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225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225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225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225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225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225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225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225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225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225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225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225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225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225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225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225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225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225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225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225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225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225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225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225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225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225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225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225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225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225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225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225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225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225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225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225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225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225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225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225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225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225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225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225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225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225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225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225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225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225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225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225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225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225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225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225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225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225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225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225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225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225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225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225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225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225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225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225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225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225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225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225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225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225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225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225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225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225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226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226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226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226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226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226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226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226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226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226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226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226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226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226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226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226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226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226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226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226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226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226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226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226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226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226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226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226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226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226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226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226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226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226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226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226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226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226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226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226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226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226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226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226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226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226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226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226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226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226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226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226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226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226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226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226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226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226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226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226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226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226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226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226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226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226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226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226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226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226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226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226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226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226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226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226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226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226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226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226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226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238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238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238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238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238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238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238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238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238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238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238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238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238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238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238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238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238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238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238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238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238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238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238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238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238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238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238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238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238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238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238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238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238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238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238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238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238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238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238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238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238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238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238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238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238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238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238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238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238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238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238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238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238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238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238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238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238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238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238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238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238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238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238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238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238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238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238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238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238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238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238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238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238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238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238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238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238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238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238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238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238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239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239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239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239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239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239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239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239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239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239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239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239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239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239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239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239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239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239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239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239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239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239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239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239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239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239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239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239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239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239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239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239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239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239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239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239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239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239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239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239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239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239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239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239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239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239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239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239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239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239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239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239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239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239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239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239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239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239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239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239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239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239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239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239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239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239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239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239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239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239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239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239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239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239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239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239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239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239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239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239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239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375</v>
      </c>
    </row>
    <row r="3" spans="1:11">
      <c r="C3" t="s">
        <v>54</v>
      </c>
    </row>
    <row r="4" spans="1:11">
      <c r="C4" t="s">
        <v>78</v>
      </c>
      <c r="D4" t="s">
        <v>27</v>
      </c>
      <c r="E4" t="s">
        <v>39</v>
      </c>
      <c r="F4" t="s">
        <v>50</v>
      </c>
      <c r="G4" t="s">
        <v>38</v>
      </c>
      <c r="H4" t="s">
        <v>602</v>
      </c>
      <c r="I4" t="s">
        <v>331</v>
      </c>
      <c r="J4" t="s">
        <v>603</v>
      </c>
      <c r="K4" t="s">
        <v>378</v>
      </c>
    </row>
    <row r="5" spans="1:11">
      <c r="C5" t="str">
        <f>"UCS_global trade growth - "&amp;LEFT(E5,3)</f>
        <v>UCS_global trade growth - OIL</v>
      </c>
      <c r="D5" t="s">
        <v>604</v>
      </c>
      <c r="E5" t="s">
        <v>605</v>
      </c>
      <c r="F5" t="str">
        <f>E5</f>
        <v>OILCRD</v>
      </c>
      <c r="G5" t="s">
        <v>606</v>
      </c>
      <c r="H5" t="s">
        <v>607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604</v>
      </c>
      <c r="E6" t="s">
        <v>608</v>
      </c>
      <c r="F6" t="str">
        <f>E6</f>
        <v>GASNGA,GASLNG</v>
      </c>
      <c r="G6" t="s">
        <v>606</v>
      </c>
      <c r="H6" t="s">
        <v>607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604</v>
      </c>
      <c r="E7" t="s">
        <v>609</v>
      </c>
      <c r="F7" t="str">
        <f>E7</f>
        <v>COAHCO,COACOK</v>
      </c>
      <c r="G7" t="s">
        <v>606</v>
      </c>
      <c r="H7" t="s">
        <v>607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2026-08-29T06:25:43Z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