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smaida/Desktop/nestor_cortes_analysis/"/>
    </mc:Choice>
  </mc:AlternateContent>
  <xr:revisionPtr revIDLastSave="0" documentId="13_ncr:1_{F3630589-A8C9-2E4E-B066-8B0BCA5F11C7}" xr6:coauthVersionLast="36" xr6:coauthVersionMax="36" xr10:uidLastSave="{00000000-0000-0000-0000-000000000000}"/>
  <bookViews>
    <workbookView xWindow="-38400" yWindow="-1700" windowWidth="38400" windowHeight="21600" activeTab="3" xr2:uid="{2B9FD6C6-D350-AB4F-B404-ADA38C81FFC0}"/>
  </bookViews>
  <sheets>
    <sheet name="cortes_nestor_stats" sheetId="2" r:id="rId1"/>
    <sheet name="Performance Trends" sheetId="1" r:id="rId2"/>
    <sheet name="Strikeouts and Walks" sheetId="3" r:id="rId3"/>
    <sheet name="Contact Quality" sheetId="4" r:id="rId4"/>
    <sheet name="Pitch Mix" sheetId="5" r:id="rId5"/>
  </sheets>
  <definedNames>
    <definedName name="ExternalData_1" localSheetId="0" hidden="1">cortes_nestor_stats!$A$1:$DT$5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R2" i="2"/>
  <c r="R3" i="2"/>
  <c r="R4" i="2"/>
  <c r="R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0EAE2-B627-B649-B7C2-BF993C849981}" keepAlive="1" name="Query - cortes_nestor_stats" description="Connection to the 'cortes_nestor_stats' query in the workbook." type="5" refreshedVersion="8" background="1" saveData="1">
    <dbPr connection="Provider=Microsoft.Mashup.OleDb.1;Data Source=$Workbook$;Location=cortes_nestor_stats;Extended Properties=&quot;&quot;" command="SELECT * FROM [cortes_nestor_stats]"/>
  </connection>
</connections>
</file>

<file path=xl/sharedStrings.xml><?xml version="1.0" encoding="utf-8"?>
<sst xmlns="http://schemas.openxmlformats.org/spreadsheetml/2006/main" count="239" uniqueCount="179">
  <si>
    <t>last_name</t>
  </si>
  <si>
    <t>first_name</t>
  </si>
  <si>
    <t>player_id</t>
  </si>
  <si>
    <t>year</t>
  </si>
  <si>
    <t>games</t>
  </si>
  <si>
    <t>IP</t>
  </si>
  <si>
    <t>pa</t>
  </si>
  <si>
    <t>ab</t>
  </si>
  <si>
    <t>hit</t>
  </si>
  <si>
    <t>single</t>
  </si>
  <si>
    <t>double</t>
  </si>
  <si>
    <t>triple</t>
  </si>
  <si>
    <t>home_run</t>
  </si>
  <si>
    <t>strikeout</t>
  </si>
  <si>
    <t>walk</t>
  </si>
  <si>
    <t>k%</t>
  </si>
  <si>
    <t>walk%</t>
  </si>
  <si>
    <t>batting_avg</t>
  </si>
  <si>
    <t>SLG</t>
  </si>
  <si>
    <t>OBP</t>
  </si>
  <si>
    <t>OPS</t>
  </si>
  <si>
    <t>babip</t>
  </si>
  <si>
    <t>earned_runs</t>
  </si>
  <si>
    <t>runs</t>
  </si>
  <si>
    <t>ERA</t>
  </si>
  <si>
    <t>swining_strike%</t>
  </si>
  <si>
    <t>xBA</t>
  </si>
  <si>
    <t>xsSLG</t>
  </si>
  <si>
    <t>woba</t>
  </si>
  <si>
    <t>xwoba</t>
  </si>
  <si>
    <t>xOBP</t>
  </si>
  <si>
    <t>xISO</t>
  </si>
  <si>
    <t>AVG_EV (MPH)</t>
  </si>
  <si>
    <t>AVG LA (degrees)</t>
  </si>
  <si>
    <t>sweet_spot%</t>
  </si>
  <si>
    <t>barrel_batted_rate</t>
  </si>
  <si>
    <t>hard_hit%</t>
  </si>
  <si>
    <t>AVG Exit_Velocity</t>
  </si>
  <si>
    <t>Adjusted Exit_Velocity</t>
  </si>
  <si>
    <t>zone_swing%</t>
  </si>
  <si>
    <t>zone_swing_miss%</t>
  </si>
  <si>
    <t>out_of_zone_swing%</t>
  </si>
  <si>
    <t>out_of_zone_swing&amp;miss%</t>
  </si>
  <si>
    <t>out_of_zone_contact%</t>
  </si>
  <si>
    <t>out_zone_swing_miss</t>
  </si>
  <si>
    <t>out_zone_swings</t>
  </si>
  <si>
    <t>out_zone%</t>
  </si>
  <si>
    <t>out_zone</t>
  </si>
  <si>
    <t>in_zone_contact%</t>
  </si>
  <si>
    <t>in_zone_swing_miss</t>
  </si>
  <si>
    <t>in_zone_swings</t>
  </si>
  <si>
    <t>edge%</t>
  </si>
  <si>
    <t>edge</t>
  </si>
  <si>
    <t>whiff%</t>
  </si>
  <si>
    <t>swing%</t>
  </si>
  <si>
    <t>first_strike%</t>
  </si>
  <si>
    <t>groundballs%</t>
  </si>
  <si>
    <t>groundballs</t>
  </si>
  <si>
    <t>flyballs%</t>
  </si>
  <si>
    <t>flyballs</t>
  </si>
  <si>
    <t>linedrives%</t>
  </si>
  <si>
    <t>linedrives</t>
  </si>
  <si>
    <t>popups%</t>
  </si>
  <si>
    <t>popups</t>
  </si>
  <si>
    <t>pitch_hand</t>
  </si>
  <si>
    <t>arm_angle</t>
  </si>
  <si>
    <t>4-Seam%</t>
  </si>
  <si>
    <t>4-Seam AVG MPH</t>
  </si>
  <si>
    <t>4-Seam AVG Spin</t>
  </si>
  <si>
    <t>4-Seam AVG H Break</t>
  </si>
  <si>
    <t>4-Seam AVG V Break</t>
  </si>
  <si>
    <t>4-Seam AVG IVB</t>
  </si>
  <si>
    <t>4-Seam AVG Break</t>
  </si>
  <si>
    <t>4-Seam Range MPH</t>
  </si>
  <si>
    <t>slide%</t>
  </si>
  <si>
    <t>slider AVG MPH</t>
  </si>
  <si>
    <t>slider AVG Spin</t>
  </si>
  <si>
    <t>slide AVG H Break</t>
  </si>
  <si>
    <t>slider AVG V Break</t>
  </si>
  <si>
    <t>slide AVG IVB</t>
  </si>
  <si>
    <t>slider AVG Break</t>
  </si>
  <si>
    <t>slider Range MPH</t>
  </si>
  <si>
    <t>Change%</t>
  </si>
  <si>
    <t>Change AVG MPH</t>
  </si>
  <si>
    <t>Change AVG Spin</t>
  </si>
  <si>
    <t>Change AVG H Break</t>
  </si>
  <si>
    <t>Change AVG V Break</t>
  </si>
  <si>
    <t>Change AVG IVB</t>
  </si>
  <si>
    <t>Change AVG Break</t>
  </si>
  <si>
    <t>Change Range MPH</t>
  </si>
  <si>
    <t>n_cu_formatted</t>
  </si>
  <si>
    <t>cu_avg_speed</t>
  </si>
  <si>
    <t>cu_avg_spin</t>
  </si>
  <si>
    <t>cu_avg_break_x</t>
  </si>
  <si>
    <t>cu_avg_break_z</t>
  </si>
  <si>
    <t>cu_avg_break_z_induced</t>
  </si>
  <si>
    <t>cu_avg_break</t>
  </si>
  <si>
    <t>cu_range_speed</t>
  </si>
  <si>
    <t>n_si_formatted</t>
  </si>
  <si>
    <t>si_avg_speed</t>
  </si>
  <si>
    <t>si_avg_spin</t>
  </si>
  <si>
    <t>si_avg_break_x</t>
  </si>
  <si>
    <t>si_avg_break_z</t>
  </si>
  <si>
    <t>si_avg_break_z_induced</t>
  </si>
  <si>
    <t>si_avg_break</t>
  </si>
  <si>
    <t>si_range_speed</t>
  </si>
  <si>
    <t>n_fc_formatted</t>
  </si>
  <si>
    <t>fc_avg_speed</t>
  </si>
  <si>
    <t>fc_avg_spin</t>
  </si>
  <si>
    <t>fc_avg_break_x</t>
  </si>
  <si>
    <t>fc_avg_break_z</t>
  </si>
  <si>
    <t>fc_avg_break_z_induced</t>
  </si>
  <si>
    <t>fc_avg_break</t>
  </si>
  <si>
    <t>fc_range_speed</t>
  </si>
  <si>
    <t>n_st_formatted</t>
  </si>
  <si>
    <t>st_avg_speed</t>
  </si>
  <si>
    <t>st_avg_spin</t>
  </si>
  <si>
    <t>st_avg_break_x</t>
  </si>
  <si>
    <t>st_avg_break_z</t>
  </si>
  <si>
    <t>st_avg_break_z_induced</t>
  </si>
  <si>
    <t>st_avg_break</t>
  </si>
  <si>
    <t>st_range_speed</t>
  </si>
  <si>
    <t>Cortes Jr.</t>
  </si>
  <si>
    <t>Nestor</t>
  </si>
  <si>
    <t>L</t>
  </si>
  <si>
    <t>4</t>
  </si>
  <si>
    <t>1.8</t>
  </si>
  <si>
    <t>0.3</t>
  </si>
  <si>
    <t>-9</t>
  </si>
  <si>
    <t>-56.9</t>
  </si>
  <si>
    <t>-4</t>
  </si>
  <si>
    <t>14.5</t>
  </si>
  <si>
    <t>1.6</t>
  </si>
  <si>
    <t>0.1</t>
  </si>
  <si>
    <t>1.2</t>
  </si>
  <si>
    <t>1.4</t>
  </si>
  <si>
    <t>Row Labels</t>
  </si>
  <si>
    <t>Grand Total</t>
  </si>
  <si>
    <t>Year</t>
  </si>
  <si>
    <t>K/BB</t>
  </si>
  <si>
    <t>WHIP</t>
  </si>
  <si>
    <t>K/9</t>
  </si>
  <si>
    <t>BB/9</t>
  </si>
  <si>
    <t>K/BB%</t>
  </si>
  <si>
    <t>Average of swing%</t>
  </si>
  <si>
    <t>Average of whiff%</t>
  </si>
  <si>
    <t>Swing and Miss out of Zone</t>
  </si>
  <si>
    <t>Line Drives%</t>
  </si>
  <si>
    <t>Batter Sweet Spot %</t>
  </si>
  <si>
    <t>Hard Hit%</t>
  </si>
  <si>
    <t>Groundball%</t>
  </si>
  <si>
    <t>Popup%</t>
  </si>
  <si>
    <t>In Zone Contact%</t>
  </si>
  <si>
    <t>Count of In Zone Swing and Miss</t>
  </si>
  <si>
    <t>Sinker AVG Spin</t>
  </si>
  <si>
    <t xml:space="preserve"> </t>
  </si>
  <si>
    <t>Sweeper AVG Spin</t>
  </si>
  <si>
    <t>Cutter AVG Spin</t>
  </si>
  <si>
    <t>Sweeper AVG Speed</t>
  </si>
  <si>
    <t>Cutter AVG Speed</t>
  </si>
  <si>
    <t>Sinker AVG Speed</t>
  </si>
  <si>
    <t>Curveball AVG Speed</t>
  </si>
  <si>
    <t>Changeup AVG Speed</t>
  </si>
  <si>
    <t>Slider AVG Speed</t>
  </si>
  <si>
    <t>4-Seam AVG Speed</t>
  </si>
  <si>
    <t>Average of 4-Seam AVG H Break</t>
  </si>
  <si>
    <t>Average of 4-Seam AVG V Break</t>
  </si>
  <si>
    <t>Sum of Change AVG V Break</t>
  </si>
  <si>
    <t>slider AVG H Break</t>
  </si>
  <si>
    <t>Swings Out of Zone</t>
  </si>
  <si>
    <t>Sinker AVG V Break</t>
  </si>
  <si>
    <t>Cutter AVG H Break</t>
  </si>
  <si>
    <t>Cutter AVG V Break</t>
  </si>
  <si>
    <t>Total IP</t>
  </si>
  <si>
    <t>_ERA</t>
  </si>
  <si>
    <t>Total Strikeouts</t>
  </si>
  <si>
    <t>Total Walks</t>
  </si>
  <si>
    <t>Total Home Runs</t>
  </si>
  <si>
    <t>_WHIP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</si>
</sst>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4" borderId="2" xfId="0" applyFont="1" applyFill="1" applyBorder="1"/>
    <xf numFmtId="0" fontId="3" fillId="5" borderId="2" xfId="0" applyFont="1" applyFill="1" applyBorder="1"/>
    <xf numFmtId="0" fontId="3" fillId="0" borderId="2" xfId="0" applyFont="1" applyBorder="1"/>
  </cellXfs>
  <cellStyles count="1">
    <cellStyle name="Normal" xfId="0" builtinId="0"/>
  </cellStyles>
  <dxfs count="24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2" formatCode="0.00"/>
    </dxf>
    <dxf>
      <numFmt numFmtId="165" formatCode="0.0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[nestor_cortes_analysis.xlsx]Performance Trends!PivotTable1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'Performance Trends'!$B$1</c:f>
              <c:strCache>
                <c:ptCount val="1"/>
                <c:pt idx="0">
                  <c:v>Total 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Trends'!$B$2:$B$6</c:f>
              <c:numCache>
                <c:formatCode>General</c:formatCode>
                <c:ptCount val="4"/>
                <c:pt idx="0">
                  <c:v>93</c:v>
                </c:pt>
                <c:pt idx="1">
                  <c:v>158.1</c:v>
                </c:pt>
                <c:pt idx="2">
                  <c:v>63.1</c:v>
                </c:pt>
                <c:pt idx="3">
                  <c:v>174.1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0F48-BF8A-41D0CADF15F4}"/>
            </c:ext>
          </c:extLst>
        </c:ser>
        <c:ser>
          <c:idx val="1"/>
          <c:order val="1"/>
          <c:tx>
            <c:strRef>
              <c:f>'Performance Trends'!$C$1</c:f>
              <c:strCache>
                <c:ptCount val="1"/>
                <c:pt idx="0">
                  <c:v>_ERA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Trends'!$C$2:$C$6</c:f>
              <c:numCache>
                <c:formatCode>General</c:formatCode>
                <c:ptCount val="4"/>
                <c:pt idx="0">
                  <c:v>2.9</c:v>
                </c:pt>
                <c:pt idx="1">
                  <c:v>2.44</c:v>
                </c:pt>
                <c:pt idx="2">
                  <c:v>4.97</c:v>
                </c:pt>
                <c:pt idx="3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0F48-BF8A-41D0CADF15F4}"/>
            </c:ext>
          </c:extLst>
        </c:ser>
        <c:ser>
          <c:idx val="2"/>
          <c:order val="2"/>
          <c:tx>
            <c:strRef>
              <c:f>'Performance Trends'!$D$1</c:f>
              <c:strCache>
                <c:ptCount val="1"/>
                <c:pt idx="0">
                  <c:v>Total Strikeouts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Trends'!$D$2:$D$6</c:f>
              <c:numCache>
                <c:formatCode>General</c:formatCode>
                <c:ptCount val="4"/>
                <c:pt idx="0">
                  <c:v>103</c:v>
                </c:pt>
                <c:pt idx="1">
                  <c:v>163</c:v>
                </c:pt>
                <c:pt idx="2">
                  <c:v>67</c:v>
                </c:pt>
                <c:pt idx="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0F48-BF8A-41D0CADF15F4}"/>
            </c:ext>
          </c:extLst>
        </c:ser>
        <c:ser>
          <c:idx val="3"/>
          <c:order val="3"/>
          <c:tx>
            <c:strRef>
              <c:f>'Performance Trends'!$E$1</c:f>
              <c:strCache>
                <c:ptCount val="1"/>
                <c:pt idx="0">
                  <c:v>Total Walks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Trends'!$E$2:$E$6</c:f>
              <c:numCache>
                <c:formatCode>General</c:formatCode>
                <c:ptCount val="4"/>
                <c:pt idx="0">
                  <c:v>25</c:v>
                </c:pt>
                <c:pt idx="1">
                  <c:v>38</c:v>
                </c:pt>
                <c:pt idx="2">
                  <c:v>20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0F48-BF8A-41D0CADF15F4}"/>
            </c:ext>
          </c:extLst>
        </c:ser>
        <c:ser>
          <c:idx val="4"/>
          <c:order val="4"/>
          <c:tx>
            <c:strRef>
              <c:f>'Performance Trends'!$F$1</c:f>
              <c:strCache>
                <c:ptCount val="1"/>
                <c:pt idx="0">
                  <c:v>Total Home Runs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Trends'!$F$2:$F$6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0F48-BF8A-41D0CADF15F4}"/>
            </c:ext>
          </c:extLst>
        </c:ser>
        <c:ser>
          <c:idx val="5"/>
          <c:order val="5"/>
          <c:tx>
            <c:strRef>
              <c:f>'Performance Trends'!$G$1</c:f>
              <c:strCache>
                <c:ptCount val="1"/>
                <c:pt idx="0">
                  <c:v>_WHIP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Trends'!$G$2:$G$6</c:f>
              <c:numCache>
                <c:formatCode>0.0000</c:formatCode>
                <c:ptCount val="4"/>
                <c:pt idx="0">
                  <c:v>1.075268817204301</c:v>
                </c:pt>
                <c:pt idx="1">
                  <c:v>0.92346616065781151</c:v>
                </c:pt>
                <c:pt idx="2">
                  <c:v>1.2519809825673534</c:v>
                </c:pt>
                <c:pt idx="3">
                  <c:v>1.1545089029293509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0F48-BF8A-41D0CADF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97104"/>
        <c:axId val="673492384"/>
      </c:lineChart>
      <c:catAx>
        <c:axId val="6764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92384"/>
        <c:crosses val="autoZero"/>
        <c:auto val="1"/>
        <c:lblAlgn val="ctr"/>
        <c:lblOffset val="100"/>
        <c:noMultiLvlLbl val="0"/>
      </c:catAx>
      <c:valAx>
        <c:axId val="6734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Mix'!$S$2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Mix'!$S$3:$S$7</c:f>
              <c:numCache>
                <c:formatCode>General</c:formatCode>
                <c:ptCount val="4"/>
                <c:pt idx="0">
                  <c:v>-34.1</c:v>
                </c:pt>
                <c:pt idx="1">
                  <c:v>-33.9</c:v>
                </c:pt>
                <c:pt idx="2">
                  <c:v>-35.1</c:v>
                </c:pt>
                <c:pt idx="3">
                  <c:v>-34.9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B-A54A-8519-00171AF4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42751"/>
        <c:axId val="1195821663"/>
      </c:lineChart>
      <c:catAx>
        <c:axId val="11958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21663"/>
        <c:crosses val="autoZero"/>
        <c:auto val="1"/>
        <c:lblAlgn val="ctr"/>
        <c:lblOffset val="100"/>
        <c:noMultiLvlLbl val="0"/>
      </c:catAx>
      <c:valAx>
        <c:axId val="11958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Mix'!$W$2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Mix'!$V$3:$V$7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Mix'!$W$3:$W$7</c:f>
              <c:numCache>
                <c:formatCode>General</c:formatCode>
                <c:ptCount val="4"/>
                <c:pt idx="0">
                  <c:v>-19.100000000000001</c:v>
                </c:pt>
                <c:pt idx="1">
                  <c:v>-27.7</c:v>
                </c:pt>
                <c:pt idx="2">
                  <c:v>-20.5</c:v>
                </c:pt>
                <c:pt idx="3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4444-807F-33D0B274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74431"/>
        <c:axId val="1195876111"/>
      </c:lineChart>
      <c:catAx>
        <c:axId val="11958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76111"/>
        <c:crosses val="autoZero"/>
        <c:auto val="1"/>
        <c:lblAlgn val="ctr"/>
        <c:lblOffset val="100"/>
        <c:noMultiLvlLbl val="0"/>
      </c:catAx>
      <c:valAx>
        <c:axId val="11958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Mix'!$Z$2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Mix'!$Y$3:$Y$7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Mix'!$Z$3:$Z$7</c:f>
              <c:numCache>
                <c:formatCode>General</c:formatCode>
                <c:ptCount val="4"/>
                <c:pt idx="0">
                  <c:v>2200</c:v>
                </c:pt>
                <c:pt idx="1">
                  <c:v>1421</c:v>
                </c:pt>
                <c:pt idx="2">
                  <c:v>2189</c:v>
                </c:pt>
                <c:pt idx="3">
                  <c:v>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4-DD46-9312-C118CE50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98111"/>
        <c:axId val="1195437503"/>
      </c:lineChart>
      <c:catAx>
        <c:axId val="11958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37503"/>
        <c:crosses val="autoZero"/>
        <c:auto val="1"/>
        <c:lblAlgn val="ctr"/>
        <c:lblOffset val="100"/>
        <c:noMultiLvlLbl val="0"/>
      </c:catAx>
      <c:valAx>
        <c:axId val="11954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 AVG</a:t>
            </a:r>
            <a:r>
              <a:rPr lang="en-US" baseline="0"/>
              <a:t> Speed (MPH)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Mix'!$AD$2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Mix'!$AE$3:$AE$6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E-C346-9219-06C4DCA1B81A}"/>
            </c:ext>
          </c:extLst>
        </c:ser>
        <c:ser>
          <c:idx val="1"/>
          <c:order val="1"/>
          <c:tx>
            <c:strRef>
              <c:f>'Pitch Mix'!$AE$2</c:f>
              <c:strCache>
                <c:ptCount val="1"/>
                <c:pt idx="0">
                  <c:v>Cutter AVG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Mix'!$AE$3:$AE$6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E-C346-9219-06C4DCA1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5487"/>
        <c:axId val="368772687"/>
      </c:lineChart>
      <c:catAx>
        <c:axId val="587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2687"/>
        <c:crosses val="autoZero"/>
        <c:auto val="1"/>
        <c:lblAlgn val="ctr"/>
        <c:lblOffset val="100"/>
        <c:noMultiLvlLbl val="0"/>
      </c:catAx>
      <c:valAx>
        <c:axId val="3687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 AVG</a:t>
            </a:r>
            <a:r>
              <a:rPr lang="en-US" baseline="0"/>
              <a:t> H Break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Mix'!$AD$2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Mix'!$AG$3:$AG$6</c:f>
              <c:numCache>
                <c:formatCode>General</c:formatCode>
                <c:ptCount val="4"/>
                <c:pt idx="0">
                  <c:v>-5.3</c:v>
                </c:pt>
                <c:pt idx="1">
                  <c:v>-4.7</c:v>
                </c:pt>
                <c:pt idx="2">
                  <c:v>-4.5999999999999996</c:v>
                </c:pt>
                <c:pt idx="3">
                  <c:v>-4.5999999999999996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9-C149-A8AA-37F608F8BE07}"/>
            </c:ext>
          </c:extLst>
        </c:ser>
        <c:ser>
          <c:idx val="1"/>
          <c:order val="1"/>
          <c:tx>
            <c:strRef>
              <c:f>'Pitch Mix'!$AG$2</c:f>
              <c:strCache>
                <c:ptCount val="1"/>
                <c:pt idx="0">
                  <c:v>Cutter AVG H 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Mix'!$AG$3:$AG$6</c:f>
              <c:numCache>
                <c:formatCode>General</c:formatCode>
                <c:ptCount val="4"/>
                <c:pt idx="0">
                  <c:v>-5.3</c:v>
                </c:pt>
                <c:pt idx="1">
                  <c:v>-4.7</c:v>
                </c:pt>
                <c:pt idx="2">
                  <c:v>-4.5999999999999996</c:v>
                </c:pt>
                <c:pt idx="3">
                  <c:v>-4.5999999999999996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9-C149-A8AA-37F608F8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3535"/>
        <c:axId val="34898607"/>
      </c:lineChart>
      <c:catAx>
        <c:axId val="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8607"/>
        <c:crosses val="autoZero"/>
        <c:auto val="1"/>
        <c:lblAlgn val="ctr"/>
        <c:lblOffset val="100"/>
        <c:noMultiLvlLbl val="0"/>
      </c:catAx>
      <c:valAx>
        <c:axId val="34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 AVG</a:t>
            </a:r>
            <a:r>
              <a:rPr lang="en-US" baseline="0"/>
              <a:t> V Break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Mix'!$AD$2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Mix'!$AH$3:$AH$6</c:f>
              <c:numCache>
                <c:formatCode>General</c:formatCode>
                <c:ptCount val="4"/>
                <c:pt idx="0">
                  <c:v>-30.8</c:v>
                </c:pt>
                <c:pt idx="1">
                  <c:v>-27.4</c:v>
                </c:pt>
                <c:pt idx="2">
                  <c:v>-28.2</c:v>
                </c:pt>
                <c:pt idx="3">
                  <c:v>-26.9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D-6043-8B85-3105D7A1FE3D}"/>
            </c:ext>
          </c:extLst>
        </c:ser>
        <c:ser>
          <c:idx val="1"/>
          <c:order val="1"/>
          <c:tx>
            <c:strRef>
              <c:f>'Pitch Mix'!$AH$2</c:f>
              <c:strCache>
                <c:ptCount val="1"/>
                <c:pt idx="0">
                  <c:v>Cutter AVG V 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Mix'!$AH$3:$AH$6</c:f>
              <c:numCache>
                <c:formatCode>General</c:formatCode>
                <c:ptCount val="4"/>
                <c:pt idx="0">
                  <c:v>-30.8</c:v>
                </c:pt>
                <c:pt idx="1">
                  <c:v>-27.4</c:v>
                </c:pt>
                <c:pt idx="2">
                  <c:v>-28.2</c:v>
                </c:pt>
                <c:pt idx="3">
                  <c:v>-26.9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D-6043-8B85-3105D7A1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3535"/>
        <c:axId val="34898607"/>
      </c:lineChart>
      <c:catAx>
        <c:axId val="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8607"/>
        <c:crosses val="autoZero"/>
        <c:auto val="1"/>
        <c:lblAlgn val="ctr"/>
        <c:lblOffset val="100"/>
        <c:noMultiLvlLbl val="0"/>
      </c:catAx>
      <c:valAx>
        <c:axId val="34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Sweeper AVG Spin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Mix'!$AP$2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Mix'!$AR$3:$AR$6</c:f>
              <c:numCache>
                <c:formatCode>General</c:formatCode>
                <c:ptCount val="4"/>
                <c:pt idx="0">
                  <c:v>2451</c:v>
                </c:pt>
                <c:pt idx="1">
                  <c:v>2521</c:v>
                </c:pt>
                <c:pt idx="2">
                  <c:v>2580</c:v>
                </c:pt>
                <c:pt idx="3">
                  <c:v>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5345-ABD2-BF86585E4501}"/>
            </c:ext>
          </c:extLst>
        </c:ser>
        <c:ser>
          <c:idx val="1"/>
          <c:order val="1"/>
          <c:tx>
            <c:strRef>
              <c:f>'Pitch Mix'!$AR$2</c:f>
              <c:strCache>
                <c:ptCount val="1"/>
                <c:pt idx="0">
                  <c:v>Sweeper AVG Spin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Mix'!$AR$3:$AR$6</c:f>
              <c:numCache>
                <c:formatCode>General</c:formatCode>
                <c:ptCount val="4"/>
                <c:pt idx="0">
                  <c:v>2451</c:v>
                </c:pt>
                <c:pt idx="1">
                  <c:v>2521</c:v>
                </c:pt>
                <c:pt idx="2">
                  <c:v>2580</c:v>
                </c:pt>
                <c:pt idx="3">
                  <c:v>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9-5345-ABD2-BF86585E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2159"/>
        <c:axId val="39179583"/>
      </c:lineChart>
      <c:catAx>
        <c:axId val="593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9583"/>
        <c:crosses val="autoZero"/>
        <c:auto val="1"/>
        <c:lblAlgn val="ctr"/>
        <c:lblOffset val="100"/>
        <c:noMultiLvlLbl val="0"/>
      </c:catAx>
      <c:valAx>
        <c:axId val="39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Sweeper</a:t>
            </a:r>
            <a:r>
              <a:rPr lang="en-US" baseline="0"/>
              <a:t> AVG H Break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Mix'!$AP$2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Mix'!$AS$3:$AS$6</c:f>
              <c:numCache>
                <c:formatCode>General</c:formatCode>
                <c:ptCount val="4"/>
                <c:pt idx="0">
                  <c:v>-14.6</c:v>
                </c:pt>
                <c:pt idx="1">
                  <c:v>-15.2</c:v>
                </c:pt>
                <c:pt idx="2">
                  <c:v>-17</c:v>
                </c:pt>
                <c:pt idx="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7-9F40-A107-EFCBE30429EB}"/>
            </c:ext>
          </c:extLst>
        </c:ser>
        <c:ser>
          <c:idx val="1"/>
          <c:order val="1"/>
          <c:tx>
            <c:strRef>
              <c:f>'Pitch Mix'!$AS$2</c:f>
              <c:strCache>
                <c:ptCount val="1"/>
                <c:pt idx="0">
                  <c:v>st_avg_break_x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Mix'!$AS$3:$AS$6</c:f>
              <c:numCache>
                <c:formatCode>General</c:formatCode>
                <c:ptCount val="4"/>
                <c:pt idx="0">
                  <c:v>-14.6</c:v>
                </c:pt>
                <c:pt idx="1">
                  <c:v>-15.2</c:v>
                </c:pt>
                <c:pt idx="2">
                  <c:v>-17</c:v>
                </c:pt>
                <c:pt idx="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7-9F40-A107-EFCBE304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96656"/>
        <c:axId val="87208223"/>
      </c:lineChart>
      <c:catAx>
        <c:axId val="195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223"/>
        <c:crosses val="autoZero"/>
        <c:auto val="1"/>
        <c:lblAlgn val="ctr"/>
        <c:lblOffset val="100"/>
        <c:noMultiLvlLbl val="0"/>
      </c:catAx>
      <c:valAx>
        <c:axId val="872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[nestor_cortes_analysis.xlsx]Strikeouts and Walks!PivotTable3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Strikeout and Walk Percentage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'Strikeouts and Walks'!$B$1</c:f>
              <c:strCache>
                <c:ptCount val="1"/>
                <c:pt idx="0">
                  <c:v>K/9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Walks'!$B$2:$B$6</c:f>
              <c:numCache>
                <c:formatCode>General</c:formatCode>
                <c:ptCount val="4"/>
                <c:pt idx="0">
                  <c:v>27.5</c:v>
                </c:pt>
                <c:pt idx="1">
                  <c:v>26.5</c:v>
                </c:pt>
                <c:pt idx="2">
                  <c:v>25.2</c:v>
                </c:pt>
                <c:pt idx="3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8541-9D15-019891642153}"/>
            </c:ext>
          </c:extLst>
        </c:ser>
        <c:ser>
          <c:idx val="1"/>
          <c:order val="1"/>
          <c:tx>
            <c:strRef>
              <c:f>'Strikeouts and Walks'!$C$1</c:f>
              <c:strCache>
                <c:ptCount val="1"/>
                <c:pt idx="0">
                  <c:v>BB/9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Walks'!$C$2:$C$6</c:f>
              <c:numCache>
                <c:formatCode>General</c:formatCode>
                <c:ptCount val="4"/>
                <c:pt idx="0">
                  <c:v>6.7</c:v>
                </c:pt>
                <c:pt idx="1">
                  <c:v>6.2</c:v>
                </c:pt>
                <c:pt idx="2">
                  <c:v>7.5</c:v>
                </c:pt>
                <c:pt idx="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B-8541-9D15-019891642153}"/>
            </c:ext>
          </c:extLst>
        </c:ser>
        <c:ser>
          <c:idx val="2"/>
          <c:order val="2"/>
          <c:tx>
            <c:strRef>
              <c:f>'Strikeouts and Walks'!$D$1</c:f>
              <c:strCache>
                <c:ptCount val="1"/>
                <c:pt idx="0">
                  <c:v>K/BB%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Walks'!$D$2:$D$6</c:f>
              <c:numCache>
                <c:formatCode>0.00</c:formatCode>
                <c:ptCount val="4"/>
                <c:pt idx="0">
                  <c:v>4.12</c:v>
                </c:pt>
                <c:pt idx="1">
                  <c:v>4.2894736842105265</c:v>
                </c:pt>
                <c:pt idx="2">
                  <c:v>3.35</c:v>
                </c:pt>
                <c:pt idx="3">
                  <c:v>4.1538461538461542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B-8541-9D15-019891642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90656"/>
        <c:axId val="1829192336"/>
      </c:lineChart>
      <c:catAx>
        <c:axId val="1829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2336"/>
        <c:crosses val="autoZero"/>
        <c:auto val="1"/>
        <c:lblAlgn val="ctr"/>
        <c:lblOffset val="100"/>
        <c:noMultiLvlLbl val="0"/>
      </c:catAx>
      <c:valAx>
        <c:axId val="18291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Quality'!$B$1</c:f>
              <c:strCache>
                <c:ptCount val="1"/>
                <c:pt idx="0">
                  <c:v>Average of whiff%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Quality'!$B$2:$B$6</c:f>
              <c:numCache>
                <c:formatCode>General</c:formatCode>
                <c:ptCount val="4"/>
                <c:pt idx="0">
                  <c:v>23.6</c:v>
                </c:pt>
                <c:pt idx="1">
                  <c:v>24.5</c:v>
                </c:pt>
                <c:pt idx="2">
                  <c:v>24.2</c:v>
                </c:pt>
                <c:pt idx="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2-C346-86B8-43FF2F3CC02D}"/>
            </c:ext>
          </c:extLst>
        </c:ser>
        <c:ser>
          <c:idx val="1"/>
          <c:order val="1"/>
          <c:tx>
            <c:strRef>
              <c:f>'Contact Quality'!$C$1</c:f>
              <c:strCache>
                <c:ptCount val="1"/>
                <c:pt idx="0">
                  <c:v>Average of swing%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Quality'!$C$2:$C$6</c:f>
              <c:numCache>
                <c:formatCode>General</c:formatCode>
                <c:ptCount val="4"/>
                <c:pt idx="0">
                  <c:v>48.3</c:v>
                </c:pt>
                <c:pt idx="1">
                  <c:v>50.5</c:v>
                </c:pt>
                <c:pt idx="2">
                  <c:v>49.4</c:v>
                </c:pt>
                <c:pt idx="3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2-C346-86B8-43FF2F3C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02288"/>
        <c:axId val="1829403968"/>
      </c:lineChart>
      <c:catAx>
        <c:axId val="18294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3968"/>
        <c:crosses val="autoZero"/>
        <c:auto val="1"/>
        <c:lblAlgn val="ctr"/>
        <c:lblOffset val="100"/>
        <c:noMultiLvlLbl val="0"/>
      </c:catAx>
      <c:valAx>
        <c:axId val="1829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'Contact Quality'!$F$1</c:f>
              <c:strCache>
                <c:ptCount val="1"/>
                <c:pt idx="0">
                  <c:v>Swings Out of 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'Contact Quality'!$E$2:$E$6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Quality'!$F$2:$F$6</c:f>
              <c:numCache>
                <c:formatCode>General</c:formatCode>
                <c:ptCount val="4"/>
                <c:pt idx="0">
                  <c:v>201</c:v>
                </c:pt>
                <c:pt idx="1">
                  <c:v>370</c:v>
                </c:pt>
                <c:pt idx="2">
                  <c:v>133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E-0A4A-96CA-A92581940CD6}"/>
            </c:ext>
          </c:extLst>
        </c:ser>
        <c:ser>
          <c:idx val="1"/>
          <c:order val="1"/>
          <c:tx>
            <c:strRef>
              <c:f>'Contact Quality'!$G$1</c:f>
              <c:strCache>
                <c:ptCount val="1"/>
                <c:pt idx="0">
                  <c:v>Swing and Miss out of 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'Contact Quality'!$E$2:$E$6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Quality'!$G$2:$G$6</c:f>
              <c:numCache>
                <c:formatCode>General</c:formatCode>
                <c:ptCount val="4"/>
                <c:pt idx="0">
                  <c:v>72</c:v>
                </c:pt>
                <c:pt idx="1">
                  <c:v>129</c:v>
                </c:pt>
                <c:pt idx="2">
                  <c:v>48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E-0A4A-96CA-A9258194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973856"/>
        <c:axId val="1829949936"/>
      </c:barChart>
      <c:catAx>
        <c:axId val="1829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49936"/>
        <c:crosses val="autoZero"/>
        <c:auto val="1"/>
        <c:lblAlgn val="ctr"/>
        <c:lblOffset val="100"/>
        <c:noMultiLvlLbl val="0"/>
      </c:catAx>
      <c:valAx>
        <c:axId val="18299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Quality!PivotTable6</c:name>
    <c:fmtId val="0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Contact Quality</a:t>
            </a:r>
            <a:r>
              <a:rPr lang="en-US" baseline="0">
                <a:solidFill>
                  <a:schemeClr val="tx1"/>
                </a:solidFill>
              </a:rPr>
              <a:t> Over Time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FF6DD1"/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1880897240786077E-2"/>
          <c:y val="3.2259479830320216E-2"/>
          <c:w val="0.94122834645669295"/>
          <c:h val="0.82688043671530609"/>
        </c:manualLayout>
      </c:layout>
      <c:lineChart>
        <c:grouping val="standard"/>
        <c:varyColors val="0"/>
        <c:ser>
          <c:idx val="0"/>
          <c:order val="0"/>
          <c:tx>
            <c:strRef>
              <c:f>'Contact Quality'!$J$2</c:f>
              <c:strCache>
                <c:ptCount val="1"/>
                <c:pt idx="0">
                  <c:v>Hard Hit%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Quality'!$J$3:$J$7</c:f>
              <c:numCache>
                <c:formatCode>General</c:formatCode>
                <c:ptCount val="4"/>
                <c:pt idx="0">
                  <c:v>36.1</c:v>
                </c:pt>
                <c:pt idx="1">
                  <c:v>34.700000000000003</c:v>
                </c:pt>
                <c:pt idx="2">
                  <c:v>41.5</c:v>
                </c:pt>
                <c:pt idx="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1-4E41-87CF-4D855A4579FA}"/>
            </c:ext>
          </c:extLst>
        </c:ser>
        <c:ser>
          <c:idx val="1"/>
          <c:order val="1"/>
          <c:tx>
            <c:strRef>
              <c:f>'Contact Quality'!$K$2</c:f>
              <c:strCache>
                <c:ptCount val="1"/>
                <c:pt idx="0">
                  <c:v>Batter Sweet Spot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Quality'!$K$3:$K$7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34.200000000000003</c:v>
                </c:pt>
                <c:pt idx="2">
                  <c:v>33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1-4E41-87CF-4D855A4579FA}"/>
            </c:ext>
          </c:extLst>
        </c:ser>
        <c:ser>
          <c:idx val="2"/>
          <c:order val="2"/>
          <c:tx>
            <c:strRef>
              <c:f>'Contact Quality'!$L$2</c:f>
              <c:strCache>
                <c:ptCount val="1"/>
                <c:pt idx="0">
                  <c:v>Line Drives%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Quality'!$L$3:$L$7</c:f>
              <c:numCache>
                <c:formatCode>General</c:formatCode>
                <c:ptCount val="4"/>
                <c:pt idx="0">
                  <c:v>25</c:v>
                </c:pt>
                <c:pt idx="1">
                  <c:v>23.5</c:v>
                </c:pt>
                <c:pt idx="2">
                  <c:v>21.6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1-4E41-87CF-4D855A4579FA}"/>
            </c:ext>
          </c:extLst>
        </c:ser>
        <c:ser>
          <c:idx val="3"/>
          <c:order val="3"/>
          <c:tx>
            <c:strRef>
              <c:f>'Contact Quality'!$M$2</c:f>
              <c:strCache>
                <c:ptCount val="1"/>
                <c:pt idx="0">
                  <c:v>Groundball%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Quality'!$M$3:$M$7</c:f>
              <c:numCache>
                <c:formatCode>General</c:formatCode>
                <c:ptCount val="4"/>
                <c:pt idx="0">
                  <c:v>29.1</c:v>
                </c:pt>
                <c:pt idx="1">
                  <c:v>34.200000000000003</c:v>
                </c:pt>
                <c:pt idx="2">
                  <c:v>26.1</c:v>
                </c:pt>
                <c:pt idx="3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1-4E41-87CF-4D855A4579FA}"/>
            </c:ext>
          </c:extLst>
        </c:ser>
        <c:ser>
          <c:idx val="4"/>
          <c:order val="4"/>
          <c:tx>
            <c:strRef>
              <c:f>'Contact Quality'!$N$2</c:f>
              <c:strCache>
                <c:ptCount val="1"/>
                <c:pt idx="0">
                  <c:v>Popup%</c:v>
                </c:pt>
              </c:strCache>
            </c:strRef>
          </c:tx>
          <c:spPr>
            <a:ln w="28575" cap="rnd">
              <a:solidFill>
                <a:srgbClr val="FF6DD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Quality'!$N$3:$N$7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11.2</c:v>
                </c:pt>
                <c:pt idx="2">
                  <c:v>15.9</c:v>
                </c:pt>
                <c:pt idx="3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01-4E41-87CF-4D855A45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33888"/>
        <c:axId val="1811635568"/>
      </c:lineChart>
      <c:catAx>
        <c:axId val="18116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5568"/>
        <c:crosses val="autoZero"/>
        <c:auto val="1"/>
        <c:lblAlgn val="ctr"/>
        <c:lblOffset val="100"/>
        <c:noMultiLvlLbl val="0"/>
      </c:catAx>
      <c:valAx>
        <c:axId val="18116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Quality'!$S$2</c:f>
              <c:strCache>
                <c:ptCount val="1"/>
                <c:pt idx="0">
                  <c:v>In Zone Contact%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Quality'!$S$3:$S$7</c:f>
              <c:numCache>
                <c:formatCode>General</c:formatCode>
                <c:ptCount val="4"/>
                <c:pt idx="0">
                  <c:v>80.599999999999994</c:v>
                </c:pt>
                <c:pt idx="1">
                  <c:v>79.7</c:v>
                </c:pt>
                <c:pt idx="2">
                  <c:v>79.7</c:v>
                </c:pt>
                <c:pt idx="3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EE47-BB98-18E87A470FA4}"/>
            </c:ext>
          </c:extLst>
        </c:ser>
        <c:ser>
          <c:idx val="1"/>
          <c:order val="1"/>
          <c:tx>
            <c:strRef>
              <c:f>'Contact Quality'!$T$2</c:f>
              <c:strCache>
                <c:ptCount val="1"/>
                <c:pt idx="0">
                  <c:v>Count of In Zone Swing and 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Quality'!$T$3:$T$7</c:f>
              <c:numCache>
                <c:formatCode>General</c:formatCode>
                <c:ptCount val="4"/>
                <c:pt idx="0">
                  <c:v>102</c:v>
                </c:pt>
                <c:pt idx="1">
                  <c:v>176</c:v>
                </c:pt>
                <c:pt idx="2">
                  <c:v>80</c:v>
                </c:pt>
                <c:pt idx="3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EE47-BB98-18E87A47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18160"/>
        <c:axId val="1829619840"/>
      </c:lineChart>
      <c:catAx>
        <c:axId val="18296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9840"/>
        <c:crosses val="autoZero"/>
        <c:auto val="1"/>
        <c:lblAlgn val="ctr"/>
        <c:lblOffset val="100"/>
        <c:noMultiLvlLbl val="0"/>
      </c:catAx>
      <c:valAx>
        <c:axId val="1829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Speeds (MPH)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Mix'!$B$2</c:f>
              <c:strCache>
                <c:ptCount val="1"/>
                <c:pt idx="0">
                  <c:v>4-Seam AVG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Mix'!$B$3:$B$7</c:f>
              <c:numCache>
                <c:formatCode>General</c:formatCode>
                <c:ptCount val="4"/>
                <c:pt idx="0">
                  <c:v>90.7</c:v>
                </c:pt>
                <c:pt idx="1">
                  <c:v>91.8</c:v>
                </c:pt>
                <c:pt idx="2">
                  <c:v>91.6</c:v>
                </c:pt>
                <c:pt idx="3">
                  <c:v>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6345-B7AA-DE25D15B509C}"/>
            </c:ext>
          </c:extLst>
        </c:ser>
        <c:ser>
          <c:idx val="1"/>
          <c:order val="1"/>
          <c:tx>
            <c:strRef>
              <c:f>'Pitch Mix'!$C$2</c:f>
              <c:strCache>
                <c:ptCount val="1"/>
                <c:pt idx="0">
                  <c:v>Slider AVG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Mix'!$C$3:$C$7</c:f>
              <c:numCache>
                <c:formatCode>General</c:formatCode>
                <c:ptCount val="4"/>
                <c:pt idx="0">
                  <c:v>76</c:v>
                </c:pt>
                <c:pt idx="2">
                  <c:v>81.8</c:v>
                </c:pt>
                <c:pt idx="3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6345-B7AA-DE25D15B509C}"/>
            </c:ext>
          </c:extLst>
        </c:ser>
        <c:ser>
          <c:idx val="2"/>
          <c:order val="2"/>
          <c:tx>
            <c:strRef>
              <c:f>'Pitch Mix'!$D$2</c:f>
              <c:strCache>
                <c:ptCount val="1"/>
                <c:pt idx="0">
                  <c:v>Changeup AVG 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Mix'!$D$3:$D$7</c:f>
              <c:numCache>
                <c:formatCode>General</c:formatCode>
                <c:ptCount val="4"/>
                <c:pt idx="0">
                  <c:v>82.9</c:v>
                </c:pt>
                <c:pt idx="1">
                  <c:v>82.9</c:v>
                </c:pt>
                <c:pt idx="2">
                  <c:v>83.4</c:v>
                </c:pt>
                <c:pt idx="3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6345-B7AA-DE25D15B509C}"/>
            </c:ext>
          </c:extLst>
        </c:ser>
        <c:ser>
          <c:idx val="3"/>
          <c:order val="3"/>
          <c:tx>
            <c:strRef>
              <c:f>'Pitch Mix'!$E$2</c:f>
              <c:strCache>
                <c:ptCount val="1"/>
                <c:pt idx="0">
                  <c:v>Curveball AVG Speed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Mix'!$E$3:$E$7</c:f>
              <c:numCache>
                <c:formatCode>General</c:formatCode>
                <c:ptCount val="4"/>
                <c:pt idx="0">
                  <c:v>#N/A</c:v>
                </c:pt>
                <c:pt idx="1">
                  <c:v>72.099999999999994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F-6345-B7AA-DE25D15B509C}"/>
            </c:ext>
          </c:extLst>
        </c:ser>
        <c:ser>
          <c:idx val="4"/>
          <c:order val="4"/>
          <c:tx>
            <c:strRef>
              <c:f>'Pitch Mix'!$F$2</c:f>
              <c:strCache>
                <c:ptCount val="1"/>
                <c:pt idx="0">
                  <c:v>Sinker AVG Speed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Mix'!$F$3:$F$7</c:f>
              <c:numCache>
                <c:formatCode>General</c:formatCode>
                <c:ptCount val="4"/>
                <c:pt idx="0">
                  <c:v>90.1</c:v>
                </c:pt>
                <c:pt idx="1">
                  <c:v>84.5</c:v>
                </c:pt>
                <c:pt idx="2">
                  <c:v>88.1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F-6345-B7AA-DE25D15B509C}"/>
            </c:ext>
          </c:extLst>
        </c:ser>
        <c:ser>
          <c:idx val="5"/>
          <c:order val="5"/>
          <c:tx>
            <c:strRef>
              <c:f>'Pitch Mix'!$G$2</c:f>
              <c:strCache>
                <c:ptCount val="1"/>
                <c:pt idx="0">
                  <c:v>Cutter AVG Speed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Mix'!$G$3:$G$7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F-6345-B7AA-DE25D15B509C}"/>
            </c:ext>
          </c:extLst>
        </c:ser>
        <c:ser>
          <c:idx val="6"/>
          <c:order val="6"/>
          <c:tx>
            <c:strRef>
              <c:f>'Pitch Mix'!$H$2</c:f>
              <c:strCache>
                <c:ptCount val="1"/>
                <c:pt idx="0">
                  <c:v>Sweeper AVG Speed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Mix'!$H$3:$H$7</c:f>
              <c:numCache>
                <c:formatCode>General</c:formatCode>
                <c:ptCount val="4"/>
                <c:pt idx="0">
                  <c:v>77.5</c:v>
                </c:pt>
                <c:pt idx="1">
                  <c:v>77.099999999999994</c:v>
                </c:pt>
                <c:pt idx="2">
                  <c:v>76.2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F-6345-B7AA-DE25D15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25343"/>
        <c:axId val="1193427071"/>
      </c:lineChart>
      <c:catAx>
        <c:axId val="11934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27071"/>
        <c:crosses val="autoZero"/>
        <c:auto val="1"/>
        <c:lblAlgn val="ctr"/>
        <c:lblOffset val="100"/>
        <c:noMultiLvlLbl val="0"/>
      </c:catAx>
      <c:valAx>
        <c:axId val="119342707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'Pitch Mix'!$L$2</c:f>
              <c:strCache>
                <c:ptCount val="1"/>
                <c:pt idx="0">
                  <c:v>Average of 4-Seam AVG H Break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Mix'!$K$3:$K$7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Mix'!$L$3:$L$7</c:f>
              <c:numCache>
                <c:formatCode>General</c:formatCode>
                <c:ptCount val="4"/>
                <c:pt idx="0">
                  <c:v>5.6</c:v>
                </c:pt>
                <c:pt idx="1">
                  <c:v>4.5</c:v>
                </c:pt>
                <c:pt idx="2">
                  <c:v>4.0999999999999996</c:v>
                </c:pt>
                <c:pt idx="3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2-3D42-90CB-94EAD1141EB7}"/>
            </c:ext>
          </c:extLst>
        </c:ser>
        <c:ser>
          <c:idx val="1"/>
          <c:order val="1"/>
          <c:tx>
            <c:strRef>
              <c:f>'Pitch Mix'!$M$2</c:f>
              <c:strCache>
                <c:ptCount val="1"/>
                <c:pt idx="0">
                  <c:v>Average of 4-Seam AVG V 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'Pitch Mix'!$K$3:$K$7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Mix'!$M$3:$M$7</c:f>
              <c:numCache>
                <c:formatCode>General</c:formatCode>
                <c:ptCount val="4"/>
                <c:pt idx="0">
                  <c:v>-14.7</c:v>
                </c:pt>
                <c:pt idx="1">
                  <c:v>-13.1</c:v>
                </c:pt>
                <c:pt idx="2">
                  <c:v>-13.3</c:v>
                </c:pt>
                <c:pt idx="3">
                  <c:v>-13.2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2-3D42-90CB-94EAD114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46975"/>
        <c:axId val="1195648655"/>
      </c:lineChart>
      <c:catAx>
        <c:axId val="119564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8655"/>
        <c:crosses val="autoZero"/>
        <c:auto val="1"/>
        <c:lblAlgn val="ctr"/>
        <c:lblOffset val="100"/>
        <c:noMultiLvlLbl val="0"/>
      </c:catAx>
      <c:valAx>
        <c:axId val="11956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Mix'!$P$2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Mix'!$O$3:$O$6</c:f>
              <c:strCache>
                <c:ptCount val="3"/>
                <c:pt idx="0">
                  <c:v>2021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'Pitch Mix'!$P$3:$P$6</c:f>
              <c:numCache>
                <c:formatCode>General</c:formatCode>
                <c:ptCount val="3"/>
                <c:pt idx="0">
                  <c:v>-6.7</c:v>
                </c:pt>
                <c:pt idx="1">
                  <c:v>-6.3</c:v>
                </c:pt>
                <c:pt idx="2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6D4C-8F01-77C733DA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47967"/>
        <c:axId val="1194449647"/>
      </c:lineChart>
      <c:catAx>
        <c:axId val="11944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49647"/>
        <c:crosses val="autoZero"/>
        <c:auto val="1"/>
        <c:lblAlgn val="ctr"/>
        <c:lblOffset val="100"/>
        <c:noMultiLvlLbl val="0"/>
      </c:catAx>
      <c:valAx>
        <c:axId val="1194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241299</xdr:colOff>
      <xdr:row>8</xdr:row>
      <xdr:rowOff>25400</xdr:rowOff>
    </xdr:from>
    <xdr:to>
      <xdr:col>8</xdr:col>
      <xdr:colOff>340592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F8747-2F59-2C47-8E9B-5128D989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101600</xdr:rowOff>
    </xdr:from>
    <xdr:to>
      <xdr:col>8</xdr:col>
      <xdr:colOff>533400</xdr:colOff>
      <xdr:row>29</xdr:row>
      <xdr:rowOff>114444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066F-A904-924B-A4EF-CFBE4727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12700</xdr:rowOff>
    </xdr:from>
    <xdr:to>
      <xdr:col>3</xdr:col>
      <xdr:colOff>254000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95005-F9AF-174C-BA40-9B86A2BD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8</xdr:row>
      <xdr:rowOff>50800</xdr:rowOff>
    </xdr:from>
    <xdr:to>
      <xdr:col>7</xdr:col>
      <xdr:colOff>76200</xdr:colOff>
      <xdr:row>23</xdr:row>
      <xdr:rowOff>149860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094C2-F2A0-714A-86AB-24BFD88F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1727200</xdr:colOff>
      <xdr:row>8</xdr:row>
      <xdr:rowOff>45910</xdr:rowOff>
    </xdr:from>
    <xdr:to>
      <xdr:col>13</xdr:col>
      <xdr:colOff>1181100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CC25D6-1EED-8048-8AB1-511BF05A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8</xdr:row>
      <xdr:rowOff>165100</xdr:rowOff>
    </xdr:from>
    <xdr:to>
      <xdr:col>20</xdr:col>
      <xdr:colOff>914400</xdr:colOff>
      <xdr:row>28</xdr:row>
      <xdr:rowOff>25754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C410F-24D3-694F-91F1-013AA024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0</xdr:rowOff>
    </xdr:from>
    <xdr:to>
      <xdr:col>5</xdr:col>
      <xdr:colOff>850900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ECBDB-E8F4-E141-86C2-E2CCD81EF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9</xdr:row>
      <xdr:rowOff>12700</xdr:rowOff>
    </xdr:from>
    <xdr:to>
      <xdr:col>12</xdr:col>
      <xdr:colOff>1816100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5C379-C7D3-064F-AE5B-D1506023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1257300</xdr:colOff>
      <xdr:row>8</xdr:row>
      <xdr:rowOff>88900</xdr:rowOff>
    </xdr:from>
    <xdr:to>
      <xdr:col>16</xdr:col>
      <xdr:colOff>774700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8F7A0C-E390-5942-88BF-58CD1FF4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1231900</xdr:colOff>
      <xdr:row>8</xdr:row>
      <xdr:rowOff>50800</xdr:rowOff>
    </xdr:from>
    <xdr:to>
      <xdr:col>19</xdr:col>
      <xdr:colOff>1282700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980EE-A3A0-864D-A627-25979DD10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12700</xdr:colOff>
      <xdr:row>8</xdr:row>
      <xdr:rowOff>190500</xdr:rowOff>
    </xdr:from>
    <xdr:to>
      <xdr:col>23</xdr:col>
      <xdr:colOff>850900</xdr:colOff>
      <xdr:row>22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A4BC86-912E-AA41-9BD0-131669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1130300</xdr:colOff>
      <xdr:row>8</xdr:row>
      <xdr:rowOff>177800</xdr:rowOff>
    </xdr:from>
    <xdr:to>
      <xdr:col>28</xdr:col>
      <xdr:colOff>12700</xdr:colOff>
      <xdr:row>22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371120-A683-504A-99D1-51E22523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450850</xdr:colOff>
      <xdr:row>7</xdr:row>
      <xdr:rowOff>190500</xdr:rowOff>
    </xdr:from>
    <xdr:to>
      <xdr:col>33</xdr:col>
      <xdr:colOff>920750</xdr:colOff>
      <xdr:row>21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CA78C6-39C4-6B49-A90B-EFD680503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469900</xdr:colOff>
      <xdr:row>22</xdr:row>
      <xdr:rowOff>190500</xdr:rowOff>
    </xdr:from>
    <xdr:to>
      <xdr:col>33</xdr:col>
      <xdr:colOff>939800</xdr:colOff>
      <xdr:row>36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B0DA73-E338-3449-A03E-DB475FFB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38</xdr:col>
      <xdr:colOff>228600</xdr:colOff>
      <xdr:row>21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2DC3C6-77A4-2548-953B-3846EE22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736600</xdr:colOff>
      <xdr:row>8</xdr:row>
      <xdr:rowOff>50800</xdr:rowOff>
    </xdr:from>
    <xdr:to>
      <xdr:col>45</xdr:col>
      <xdr:colOff>533400</xdr:colOff>
      <xdr:row>21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8CF6495-9271-124A-B84B-83A3617B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596900</xdr:colOff>
      <xdr:row>22</xdr:row>
      <xdr:rowOff>190500</xdr:rowOff>
    </xdr:from>
    <xdr:to>
      <xdr:col>45</xdr:col>
      <xdr:colOff>393700</xdr:colOff>
      <xdr:row>36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67A97D-9A52-4049-B3BA-1AF99E94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ida2002@yahoo.com" refreshedDate="45919.624581597222" createdVersion="6" refreshedVersion="6" minRefreshableVersion="3" recordCount="4" xr:uid="{2A259AF6-F363-4040-A065-6A3D02D0B008}">
  <cacheSource type="worksheet">
    <worksheetSource name="cortes_nestor_stats"/>
  </cacheSource>
  <cacheFields count="124">
    <cacheField name="last_name" numFmtId="0">
      <sharedItems/>
    </cacheField>
    <cacheField name="first_name" numFmtId="0">
      <sharedItems/>
    </cacheField>
    <cacheField name="player_id" numFmtId="0">
      <sharedItems containsSemiMixedTypes="0" containsString="0" containsNumber="1" containsInteger="1" minValue="641482" maxValue="641482"/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games" numFmtId="0">
      <sharedItems containsSemiMixedTypes="0" containsString="0" containsNumber="1" containsInteger="1" minValue="12" maxValue="31"/>
    </cacheField>
    <cacheField name="IP" numFmtId="0">
      <sharedItems containsSemiMixedTypes="0" containsString="0" containsNumber="1" minValue="63.1" maxValue="174.1"/>
    </cacheField>
    <cacheField name="pa" numFmtId="0">
      <sharedItems containsSemiMixedTypes="0" containsString="0" containsNumber="1" containsInteger="1" minValue="266" maxValue="710"/>
    </cacheField>
    <cacheField name="ab" numFmtId="0">
      <sharedItems containsSemiMixedTypes="0" containsString="0" containsNumber="1" containsInteger="1" minValue="242" maxValue="661"/>
    </cacheField>
    <cacheField name="hit" numFmtId="0">
      <sharedItems containsSemiMixedTypes="0" containsString="0" containsNumber="1" containsInteger="1" minValue="59" maxValue="162"/>
    </cacheField>
    <cacheField name="single" numFmtId="0">
      <sharedItems containsSemiMixedTypes="0" containsString="0" containsNumber="1" containsInteger="1" minValue="33" maxValue="94"/>
    </cacheField>
    <cacheField name="double" numFmtId="0">
      <sharedItems containsSemiMixedTypes="0" containsString="0" containsNumber="1" containsInteger="1" minValue="14" maxValue="44"/>
    </cacheField>
    <cacheField name="triple" numFmtId="0">
      <sharedItems containsSemiMixedTypes="0" containsString="0" containsNumber="1" containsInteger="1" minValue="0" maxValue="1"/>
    </cacheField>
    <cacheField name="home_run" numFmtId="0">
      <sharedItems containsSemiMixedTypes="0" containsString="0" containsNumber="1" containsInteger="1" minValue="11" maxValue="24"/>
    </cacheField>
    <cacheField name="strikeout" numFmtId="0">
      <sharedItems containsSemiMixedTypes="0" containsString="0" containsNumber="1" containsInteger="1" minValue="67" maxValue="163"/>
    </cacheField>
    <cacheField name="walk" numFmtId="0">
      <sharedItems containsSemiMixedTypes="0" containsString="0" containsNumber="1" containsInteger="1" minValue="20" maxValue="39"/>
    </cacheField>
    <cacheField name="k%" numFmtId="0">
      <sharedItems containsSemiMixedTypes="0" containsString="0" containsNumber="1" minValue="22.8" maxValue="27.5"/>
    </cacheField>
    <cacheField name="walk%" numFmtId="0">
      <sharedItems containsSemiMixedTypes="0" containsString="0" containsNumber="1" minValue="5.5" maxValue="7.5"/>
    </cacheField>
    <cacheField name="K/BB" numFmtId="164">
      <sharedItems containsSemiMixedTypes="0" containsString="0" containsNumber="1" minValue="3.35" maxValue="4.2894736842105265"/>
    </cacheField>
    <cacheField name="WHIP" numFmtId="164">
      <sharedItems containsSemiMixedTypes="0" containsString="0" containsNumber="1" minValue="0.92346616065781151" maxValue="1.2519809825673534"/>
    </cacheField>
    <cacheField name="batting_avg" numFmtId="0">
      <sharedItems containsSemiMixedTypes="0" containsString="0" containsNumber="1" minValue="0.189" maxValue="0.245"/>
    </cacheField>
    <cacheField name="SLG" numFmtId="0">
      <sharedItems containsSemiMixedTypes="0" containsString="0" containsNumber="1" minValue="0.313" maxValue="0.442"/>
    </cacheField>
    <cacheField name="OBP" numFmtId="0">
      <sharedItems containsSemiMixedTypes="0" containsString="0" containsNumber="1" minValue="0.24099999999999999" maxValue="0.308"/>
    </cacheField>
    <cacheField name="OPS" numFmtId="0">
      <sharedItems containsSemiMixedTypes="0" containsString="0" containsNumber="1" minValue="0.55400000000000005" maxValue="0.75"/>
    </cacheField>
    <cacheField name="babip" numFmtId="0">
      <sharedItems containsSemiMixedTypes="0" containsString="0" containsNumber="1" minValue="0.23200000000000001" maxValue="0.29099999999999998"/>
    </cacheField>
    <cacheField name="earned_runs" numFmtId="0">
      <sharedItems containsSemiMixedTypes="0" containsString="0" containsNumber="1" containsInteger="1" minValue="30" maxValue="73"/>
    </cacheField>
    <cacheField name="runs" numFmtId="0">
      <sharedItems containsSemiMixedTypes="0" containsString="0" containsNumber="1" containsInteger="1" minValue="32" maxValue="74"/>
    </cacheField>
    <cacheField name="ERA" numFmtId="0">
      <sharedItems containsSemiMixedTypes="0" containsString="0" containsNumber="1" minValue="2.44" maxValue="4.97"/>
    </cacheField>
    <cacheField name="swining_strike%" numFmtId="0">
      <sharedItems containsSemiMixedTypes="0" containsString="0" containsNumber="1" containsInteger="1" minValue="109" maxValue="298"/>
    </cacheField>
    <cacheField name="xBA" numFmtId="0">
      <sharedItems containsSemiMixedTypes="0" containsString="0" containsNumber="1" minValue="0.20399999999999999" maxValue="0.23499999999999999"/>
    </cacheField>
    <cacheField name="xsSLG" numFmtId="0">
      <sharedItems containsSemiMixedTypes="0" containsString="0" containsNumber="1" minValue="0.31900000000000001" maxValue="0.39600000000000002"/>
    </cacheField>
    <cacheField name="woba" numFmtId="0">
      <sharedItems containsSemiMixedTypes="0" containsString="0" containsNumber="1" minValue="0.245" maxValue="0.32300000000000001"/>
    </cacheField>
    <cacheField name="xwoba" numFmtId="0">
      <sharedItems containsSemiMixedTypes="0" containsString="0" containsNumber="1" minValue="0.25700000000000001" maxValue="0.29599999999999999"/>
    </cacheField>
    <cacheField name="xOBP" numFmtId="0">
      <sharedItems containsSemiMixedTypes="0" containsString="0" containsNumber="1" minValue="0.25600000000000001" maxValue="0.28499999999999998"/>
    </cacheField>
    <cacheField name="xISO" numFmtId="0">
      <sharedItems containsSemiMixedTypes="0" containsString="0" containsNumber="1" minValue="0.115" maxValue="0.17399999999999999"/>
    </cacheField>
    <cacheField name="AVG_EV (MPH)" numFmtId="0">
      <sharedItems containsSemiMixedTypes="0" containsString="0" containsNumber="1" minValue="87.9" maxValue="89.7"/>
    </cacheField>
    <cacheField name="AVG LA (degrees)" numFmtId="0">
      <sharedItems containsSemiMixedTypes="0" containsString="0" containsNumber="1" minValue="19.2" maxValue="26.6"/>
    </cacheField>
    <cacheField name="sweet_spot%" numFmtId="0">
      <sharedItems containsSemiMixedTypes="0" containsString="0" containsNumber="1" minValue="33" maxValue="35"/>
    </cacheField>
    <cacheField name="barrel_batted_rate" numFmtId="0">
      <sharedItems containsSemiMixedTypes="0" containsString="0" containsNumber="1" minValue="5.3" maxValue="7.9"/>
    </cacheField>
    <cacheField name="hard_hit%" numFmtId="0">
      <sharedItems containsSemiMixedTypes="0" containsString="0" containsNumber="1" minValue="34.700000000000003" maxValue="43.6"/>
    </cacheField>
    <cacheField name="AVG Exit_Velocity" numFmtId="0">
      <sharedItems containsSemiMixedTypes="0" containsString="0" containsNumber="1" minValue="77.302580727999995" maxValue="79.260958181999996"/>
    </cacheField>
    <cacheField name="Adjusted Exit_Velocity" numFmtId="0">
      <sharedItems containsSemiMixedTypes="0" containsString="0" containsNumber="1" minValue="93.293066164999999" maxValue="94.470879177"/>
    </cacheField>
    <cacheField name="zone_swing%" numFmtId="0">
      <sharedItems containsSemiMixedTypes="0" containsString="0" containsNumber="1" minValue="69.099999999999994" maxValue="72.900000000000006"/>
    </cacheField>
    <cacheField name="zone_swing_miss%" numFmtId="0">
      <sharedItems containsSemiMixedTypes="0" containsString="0" containsNumber="1" minValue="19.100000000000001" maxValue="20.3"/>
    </cacheField>
    <cacheField name="out_of_zone_swing%" numFmtId="0">
      <sharedItems containsSemiMixedTypes="0" containsString="0" containsNumber="1" minValue="26.1" maxValue="30.9"/>
    </cacheField>
    <cacheField name="out_of_zone_swing&amp;miss%" numFmtId="0">
      <sharedItems containsSemiMixedTypes="0" containsString="0" containsNumber="1" minValue="34.9" maxValue="36.1"/>
    </cacheField>
    <cacheField name="out_of_zone_contact%" numFmtId="0">
      <sharedItems containsSemiMixedTypes="0" containsString="0" containsNumber="1" minValue="63.2" maxValue="65.099999999999994"/>
    </cacheField>
    <cacheField name="out_zone_swing_miss" numFmtId="0">
      <sharedItems containsSemiMixedTypes="0" containsString="0" containsNumber="1" containsInteger="1" minValue="48" maxValue="137"/>
    </cacheField>
    <cacheField name="out_zone_swings" numFmtId="0">
      <sharedItems containsSemiMixedTypes="0" containsString="0" containsNumber="1" containsInteger="1" minValue="133" maxValue="386"/>
    </cacheField>
    <cacheField name="out_zone%" numFmtId="0">
      <sharedItems containsSemiMixedTypes="0" containsString="0" containsNumber="1" minValue="47.7" maxValue="49.9"/>
    </cacheField>
    <cacheField name="out_zone" numFmtId="0">
      <sharedItems containsSemiMixedTypes="0" containsString="0" containsNumber="1" containsInteger="1" minValue="509" maxValue="1409"/>
    </cacheField>
    <cacheField name="in_zone_contact%" numFmtId="0">
      <sharedItems containsSemiMixedTypes="0" containsString="0" containsNumber="1" minValue="79.400000000000006" maxValue="80.599999999999994"/>
    </cacheField>
    <cacheField name="in_zone_swing_miss" numFmtId="0">
      <sharedItems containsSemiMixedTypes="0" containsString="0" containsNumber="1" containsInteger="1" minValue="80" maxValue="211"/>
    </cacheField>
    <cacheField name="in_zone_swings" numFmtId="0">
      <sharedItems containsSemiMixedTypes="0" containsString="0" containsNumber="1" containsInteger="1" minValue="395" maxValue="1051"/>
    </cacheField>
    <cacheField name="edge%" numFmtId="0">
      <sharedItems containsSemiMixedTypes="0" containsString="0" containsNumber="1" minValue="44.3" maxValue="47.1"/>
    </cacheField>
    <cacheField name="edge" numFmtId="0">
      <sharedItems containsSemiMixedTypes="0" containsString="0" containsNumber="1" containsInteger="1" minValue="499" maxValue="1263"/>
    </cacheField>
    <cacheField name="whiff%" numFmtId="0">
      <sharedItems containsSemiMixedTypes="0" containsString="0" containsNumber="1" minValue="23.6" maxValue="24.5"/>
    </cacheField>
    <cacheField name="swing%" numFmtId="0">
      <sharedItems containsSemiMixedTypes="0" containsString="0" containsNumber="1" minValue="48.3" maxValue="50.5"/>
    </cacheField>
    <cacheField name="first_strike%" numFmtId="0">
      <sharedItems containsSemiMixedTypes="0" containsString="0" containsNumber="1" minValue="58.9" maxValue="67.3"/>
    </cacheField>
    <cacheField name="groundballs%" numFmtId="0">
      <sharedItems containsSemiMixedTypes="0" containsString="0" containsNumber="1" minValue="26.1" maxValue="34.200000000000003"/>
    </cacheField>
    <cacheField name="groundballs" numFmtId="0">
      <sharedItems containsSemiMixedTypes="0" containsString="0" containsNumber="1" containsInteger="1" minValue="46" maxValue="161"/>
    </cacheField>
    <cacheField name="flyballs%" numFmtId="0">
      <sharedItems containsSemiMixedTypes="0" containsString="0" containsNumber="1" minValue="31.1" maxValue="36.4"/>
    </cacheField>
    <cacheField name="flyballs" numFmtId="0">
      <sharedItems containsSemiMixedTypes="0" containsString="0" containsNumber="1" containsInteger="1" minValue="64" maxValue="162"/>
    </cacheField>
    <cacheField name="linedrives%" numFmtId="0">
      <sharedItems containsSemiMixedTypes="0" containsString="0" containsNumber="1" minValue="21.6" maxValue="25"/>
    </cacheField>
    <cacheField name="linedrives" numFmtId="0">
      <sharedItems containsSemiMixedTypes="0" containsString="0" containsNumber="1" containsInteger="1" minValue="38" maxValue="121"/>
    </cacheField>
    <cacheField name="popups%" numFmtId="0">
      <sharedItems containsSemiMixedTypes="0" containsString="0" containsNumber="1" minValue="10.199999999999999" maxValue="15.9"/>
    </cacheField>
    <cacheField name="popups" numFmtId="0">
      <sharedItems containsSemiMixedTypes="0" containsString="0" containsNumber="1" containsInteger="1" minValue="25" maxValue="61"/>
    </cacheField>
    <cacheField name="pitch_hand" numFmtId="0">
      <sharedItems/>
    </cacheField>
    <cacheField name="arm_angle" numFmtId="0">
      <sharedItems containsSemiMixedTypes="0" containsString="0" containsNumber="1" minValue="42.2" maxValue="48.6"/>
    </cacheField>
    <cacheField name="4-Seam%" numFmtId="0">
      <sharedItems containsSemiMixedTypes="0" containsString="0" containsNumber="1" minValue="42.8" maxValue="52.4"/>
    </cacheField>
    <cacheField name="4-Seam AVG MPH" numFmtId="0">
      <sharedItems containsSemiMixedTypes="0" containsString="0" containsNumber="1" minValue="90.7" maxValue="92.1"/>
    </cacheField>
    <cacheField name="4-Seam AVG Spin" numFmtId="0">
      <sharedItems containsSemiMixedTypes="0" containsString="0" containsNumber="1" containsInteger="1" minValue="2223" maxValue="2309" count="4">
        <n v="2223"/>
        <n v="2270"/>
        <n v="2273"/>
        <n v="2309"/>
      </sharedItems>
    </cacheField>
    <cacheField name="4-Seam AVG H Break" numFmtId="0">
      <sharedItems containsSemiMixedTypes="0" containsString="0" containsNumber="1" minValue="4.0999999999999996" maxValue="5.6"/>
    </cacheField>
    <cacheField name="4-Seam AVG V Break" numFmtId="0">
      <sharedItems containsSemiMixedTypes="0" containsString="0" containsNumber="1" minValue="-14.7" maxValue="-13.1"/>
    </cacheField>
    <cacheField name="4-Seam AVG IVB" numFmtId="0">
      <sharedItems containsSemiMixedTypes="0" containsString="0" containsNumber="1" minValue="18.600000000000001" maxValue="19.5"/>
    </cacheField>
    <cacheField name="4-Seam AVG Break" numFmtId="0">
      <sharedItems containsSemiMixedTypes="0" containsString="0" containsNumber="1" minValue="19.600000000000001" maxValue="20.2"/>
    </cacheField>
    <cacheField name="4-Seam Range MPH" numFmtId="0">
      <sharedItems containsSemiMixedTypes="0" containsString="0" containsNumber="1" minValue="1.5" maxValue="1.7"/>
    </cacheField>
    <cacheField name="slide%" numFmtId="0">
      <sharedItems containsString="0" containsBlank="1" containsNumber="1" minValue="0.3" maxValue="2"/>
    </cacheField>
    <cacheField name="slider AVG MPH" numFmtId="0">
      <sharedItems containsString="0" containsBlank="1" containsNumber="1" minValue="76" maxValue="81.8" count="4">
        <n v="76"/>
        <m/>
        <n v="81.8"/>
        <n v="81.599999999999994"/>
      </sharedItems>
    </cacheField>
    <cacheField name="slider AVG Spin" numFmtId="0">
      <sharedItems containsString="0" containsBlank="1" containsNumber="1" containsInteger="1" minValue="2398" maxValue="2495" count="4">
        <n v="2398"/>
        <m/>
        <n v="2495"/>
        <n v="2434"/>
      </sharedItems>
    </cacheField>
    <cacheField name="slide AVG H Break" numFmtId="0">
      <sharedItems containsString="0" containsBlank="1" containsNumber="1" minValue="-6.7" maxValue="-2.4"/>
    </cacheField>
    <cacheField name="slider AVG V Break" numFmtId="0">
      <sharedItems containsString="0" containsBlank="1" containsNumber="1" minValue="-46.6" maxValue="-42.8"/>
    </cacheField>
    <cacheField name="slide AVG IVB" numFmtId="0">
      <sharedItems containsString="0" containsBlank="1" containsNumber="1" minValue="-5.7" maxValue="2.6"/>
    </cacheField>
    <cacheField name="slider AVG Break" numFmtId="0">
      <sharedItems containsString="0" containsBlank="1" containsNumber="1" minValue="7" maxValue="7.9"/>
    </cacheField>
    <cacheField name="slider Range MPH" numFmtId="0">
      <sharedItems containsString="0" containsBlank="1" containsNumber="1" minValue="1.4" maxValue="1.5"/>
    </cacheField>
    <cacheField name="Change%" numFmtId="0">
      <sharedItems containsSemiMixedTypes="0" containsString="0" containsNumber="1" minValue="2.8" maxValue="9.6"/>
    </cacheField>
    <cacheField name="Change AVG MPH" numFmtId="0">
      <sharedItems containsSemiMixedTypes="0" containsString="0" containsNumber="1" minValue="82.9" maxValue="83.6" count="3">
        <n v="82.9"/>
        <n v="83.4"/>
        <n v="83.6"/>
      </sharedItems>
    </cacheField>
    <cacheField name="Change AVG Spin" numFmtId="0">
      <sharedItems containsSemiMixedTypes="0" containsString="0" containsNumber="1" containsInteger="1" minValue="1329" maxValue="1427" count="4">
        <n v="1427"/>
        <n v="1329"/>
        <n v="1404"/>
        <n v="1406"/>
      </sharedItems>
    </cacheField>
    <cacheField name="Change AVG H Break" numFmtId="0">
      <sharedItems containsSemiMixedTypes="0" containsString="0" containsNumber="1" minValue="12.7" maxValue="14.5"/>
    </cacheField>
    <cacheField name="Change AVG V Break" numFmtId="0">
      <sharedItems containsSemiMixedTypes="0" containsString="0" containsNumber="1" minValue="-35.1" maxValue="-33.9"/>
    </cacheField>
    <cacheField name="Change AVG IVB" numFmtId="0">
      <sharedItems containsSemiMixedTypes="0" containsString="0" containsNumber="1" minValue="4.2" maxValue="5.8"/>
    </cacheField>
    <cacheField name="Change AVG Break" numFmtId="0">
      <sharedItems containsSemiMixedTypes="0" containsString="0" containsNumber="1" minValue="14.5" maxValue="15.4"/>
    </cacheField>
    <cacheField name="Change Range MPH" numFmtId="0">
      <sharedItems containsSemiMixedTypes="0" containsString="0" containsNumber="1" minValue="1.5" maxValue="1.9"/>
    </cacheField>
    <cacheField name="n_cu_formatted" numFmtId="2">
      <sharedItems containsBlank="1"/>
    </cacheField>
    <cacheField name="cu_avg_speed" numFmtId="2">
      <sharedItems containsMixedTypes="1" containsNumber="1" minValue="72.099999999999994" maxValue="72.099999999999994"/>
    </cacheField>
    <cacheField name="cu_avg_spin" numFmtId="0">
      <sharedItems containsMixedTypes="1" containsNumber="1" containsInteger="1" minValue="2437" maxValue="2437"/>
    </cacheField>
    <cacheField name="cu_avg_break_x" numFmtId="2">
      <sharedItems count="2">
        <s v=" "/>
        <s v="-9"/>
      </sharedItems>
    </cacheField>
    <cacheField name="cu_avg_break_z" numFmtId="2">
      <sharedItems/>
    </cacheField>
    <cacheField name="cu_avg_break_z_induced" numFmtId="2">
      <sharedItems/>
    </cacheField>
    <cacheField name="cu_avg_break" numFmtId="2">
      <sharedItems/>
    </cacheField>
    <cacheField name="cu_range_speed" numFmtId="2">
      <sharedItems/>
    </cacheField>
    <cacheField name="n_si_formatted" numFmtId="0">
      <sharedItems/>
    </cacheField>
    <cacheField name="si_avg_speed" numFmtId="0">
      <sharedItems containsSemiMixedTypes="0" containsString="0" containsNumber="1" minValue="84.5" maxValue="90.1" count="4">
        <n v="90.1"/>
        <n v="84.5"/>
        <n v="88.1"/>
        <n v="90"/>
      </sharedItems>
    </cacheField>
    <cacheField name="si_avg_spin" numFmtId="0">
      <sharedItems containsSemiMixedTypes="0" containsString="0" containsNumber="1" containsInteger="1" minValue="1421" maxValue="2239" count="4">
        <n v="2200"/>
        <n v="1421"/>
        <n v="2189"/>
        <n v="2239"/>
      </sharedItems>
    </cacheField>
    <cacheField name="si_avg_break_x" numFmtId="0">
      <sharedItems containsSemiMixedTypes="0" containsString="0" containsNumber="1" minValue="7.1" maxValue="12.4"/>
    </cacheField>
    <cacheField name="si_avg_break_z" numFmtId="0">
      <sharedItems containsSemiMixedTypes="0" containsString="0" containsNumber="1" minValue="-27.7" maxValue="-19.100000000000001"/>
    </cacheField>
    <cacheField name="si_avg_break_z_induced" numFmtId="0">
      <sharedItems containsSemiMixedTypes="0" containsString="0" containsNumber="1" minValue="10.4" maxValue="14.9"/>
    </cacheField>
    <cacheField name="si_avg_break" numFmtId="0">
      <sharedItems containsSemiMixedTypes="0" containsString="0" containsNumber="1" minValue="15.2" maxValue="18.899999999999999"/>
    </cacheField>
    <cacheField name="si_range_speed" numFmtId="0">
      <sharedItems/>
    </cacheField>
    <cacheField name="n_fc_formatted" numFmtId="0">
      <sharedItems containsSemiMixedTypes="0" containsString="0" containsNumber="1" minValue="23.5" maxValue="29.8"/>
    </cacheField>
    <cacheField name="fc_avg_speed" numFmtId="0">
      <sharedItems containsSemiMixedTypes="0" containsString="0" containsNumber="1" minValue="85.4" maxValue="87.5" count="4">
        <n v="85.4"/>
        <n v="86.9"/>
        <n v="86.6"/>
        <n v="87.5"/>
      </sharedItems>
    </cacheField>
    <cacheField name="fc_avg_spin" numFmtId="0">
      <sharedItems containsSemiMixedTypes="0" containsString="0" containsNumber="1" containsInteger="1" minValue="2352" maxValue="2411"/>
    </cacheField>
    <cacheField name="fc_avg_break_x" numFmtId="0">
      <sharedItems containsSemiMixedTypes="0" containsString="0" containsNumber="1" minValue="-5.3" maxValue="-4.5999999999999996"/>
    </cacheField>
    <cacheField name="fc_avg_break_z" numFmtId="0">
      <sharedItems containsSemiMixedTypes="0" containsString="0" containsNumber="1" minValue="-30.8" maxValue="-26.9"/>
    </cacheField>
    <cacheField name="fc_avg_break_z_induced" numFmtId="0">
      <sharedItems containsSemiMixedTypes="0" containsString="0" containsNumber="1" minValue="6.5" maxValue="8.6"/>
    </cacheField>
    <cacheField name="fc_avg_break" numFmtId="0">
      <sharedItems containsSemiMixedTypes="0" containsString="0" containsNumber="1" minValue="8.8000000000000007" maxValue="10.1"/>
    </cacheField>
    <cacheField name="fc_range_speed" numFmtId="0">
      <sharedItems containsSemiMixedTypes="0" containsString="0" containsNumber="1" minValue="1.8" maxValue="2"/>
    </cacheField>
    <cacheField name="n_st_formatted" numFmtId="0">
      <sharedItems containsSemiMixedTypes="0" containsString="0" containsNumber="1" minValue="13.9" maxValue="19.8"/>
    </cacheField>
    <cacheField name="st_avg_speed" numFmtId="0">
      <sharedItems containsSemiMixedTypes="0" containsString="0" containsNumber="1" minValue="76.2" maxValue="78"/>
    </cacheField>
    <cacheField name="st_avg_spin" numFmtId="0">
      <sharedItems containsSemiMixedTypes="0" containsString="0" containsNumber="1" containsInteger="1" minValue="2451" maxValue="2580"/>
    </cacheField>
    <cacheField name="st_avg_break_x" numFmtId="0">
      <sharedItems containsSemiMixedTypes="0" containsString="0" containsNumber="1" minValue="-17" maxValue="-14.6"/>
    </cacheField>
    <cacheField name="st_avg_break_z" numFmtId="0">
      <sharedItems containsSemiMixedTypes="0" containsString="0" containsNumber="1" minValue="-45.6" maxValue="-41.1"/>
    </cacheField>
    <cacheField name="st_avg_break_z_induced" numFmtId="0">
      <sharedItems containsSemiMixedTypes="0" containsString="0" containsNumber="1" minValue="1.9" maxValue="4.7"/>
    </cacheField>
    <cacheField name="st_avg_break" numFmtId="0">
      <sharedItems containsSemiMixedTypes="0" containsString="0" containsNumber="1" minValue="15.4" maxValue="17.399999999999999"/>
    </cacheField>
    <cacheField name="st_range_speed" numFmtId="0">
      <sharedItems containsSemiMixedTypes="0" containsString="0" containsNumber="1" minValue="2" maxValue="2.4"/>
    </cacheField>
  </cacheFields>
  <extLst>
    <ext xmlns:x14="http://schemas.microsoft.com/office/spreadsheetml/2009/9/main" uri="{725AE2AE-9491-48be-B2B4-4EB974FC3084}">
      <x14:pivotCacheDefinition pivotCacheId="496060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Cortes Jr."/>
    <s v="Nestor"/>
    <n v="641482"/>
    <x v="0"/>
    <n v="22"/>
    <n v="93"/>
    <n v="374"/>
    <n v="345"/>
    <n v="75"/>
    <n v="46"/>
    <n v="14"/>
    <n v="1"/>
    <n v="14"/>
    <n v="103"/>
    <n v="25"/>
    <n v="27.5"/>
    <n v="6.7"/>
    <n v="4.12"/>
    <n v="1.075268817204301"/>
    <n v="0.217"/>
    <n v="0.38600000000000001"/>
    <n v="0.27300000000000002"/>
    <n v="0.65900000000000003"/>
    <n v="0.26600000000000001"/>
    <n v="30"/>
    <n v="32"/>
    <n v="2.9"/>
    <n v="154"/>
    <n v="0.214"/>
    <n v="0.371"/>
    <n v="0.28499999999999998"/>
    <n v="0.28100000000000003"/>
    <n v="0.27200000000000002"/>
    <n v="0.157"/>
    <n v="89"/>
    <n v="23.7"/>
    <n v="33.200000000000003"/>
    <n v="7.4"/>
    <n v="36.1"/>
    <n v="78.157438083000002"/>
    <n v="94.077429916"/>
    <n v="70.099999999999994"/>
    <n v="19.100000000000001"/>
    <n v="26.4"/>
    <n v="35.799999999999997"/>
    <n v="63.2"/>
    <n v="72"/>
    <n v="201"/>
    <n v="49.9"/>
    <n v="761"/>
    <n v="80.599999999999994"/>
    <n v="102"/>
    <n v="535"/>
    <n v="45.6"/>
    <n v="695"/>
    <n v="23.6"/>
    <n v="48.3"/>
    <n v="59.9"/>
    <n v="29.1"/>
    <n v="71"/>
    <n v="35.700000000000003"/>
    <n v="87"/>
    <n v="25"/>
    <n v="61"/>
    <n v="10.199999999999999"/>
    <n v="25"/>
    <s v="L"/>
    <n v="42.2"/>
    <n v="42.8"/>
    <n v="90.7"/>
    <x v="0"/>
    <n v="5.6"/>
    <n v="-14.7"/>
    <n v="18.600000000000001"/>
    <n v="19.600000000000001"/>
    <n v="1.5"/>
    <n v="0.3"/>
    <x v="0"/>
    <x v="0"/>
    <n v="-6.7"/>
    <n v="-44.5"/>
    <n v="2.6"/>
    <n v="7.9"/>
    <n v="1.5"/>
    <n v="9.6"/>
    <x v="0"/>
    <x v="0"/>
    <n v="14.1"/>
    <n v="-34.1"/>
    <n v="5.6"/>
    <n v="15.4"/>
    <n v="1.9"/>
    <m/>
    <s v=" "/>
    <s v=" "/>
    <x v="0"/>
    <s v=" "/>
    <s v=" "/>
    <s v=" "/>
    <s v=" "/>
    <s v="4"/>
    <x v="0"/>
    <x v="0"/>
    <n v="11.8"/>
    <n v="-19.100000000000001"/>
    <n v="14.6"/>
    <n v="18.899999999999999"/>
    <s v="1.8"/>
    <n v="23.5"/>
    <x v="0"/>
    <n v="2352"/>
    <n v="-5.3"/>
    <n v="-30.8"/>
    <n v="6.5"/>
    <n v="8.8000000000000007"/>
    <n v="1.8"/>
    <n v="19.8"/>
    <n v="77.5"/>
    <n v="2451"/>
    <n v="-14.6"/>
    <n v="-41.1"/>
    <n v="4.7"/>
    <n v="15.7"/>
    <n v="2"/>
  </r>
  <r>
    <s v="Cortes Jr."/>
    <s v="Nestor"/>
    <n v="641482"/>
    <x v="1"/>
    <n v="28"/>
    <n v="158.1"/>
    <n v="615"/>
    <n v="572"/>
    <n v="108"/>
    <n v="69"/>
    <n v="23"/>
    <n v="0"/>
    <n v="16"/>
    <n v="163"/>
    <n v="38"/>
    <n v="26.5"/>
    <n v="6.2"/>
    <n v="4.2894736842105265"/>
    <n v="0.92346616065781151"/>
    <n v="0.189"/>
    <n v="0.313"/>
    <n v="0.24099999999999999"/>
    <n v="0.55400000000000005"/>
    <n v="0.23200000000000001"/>
    <n v="43"/>
    <n v="44"/>
    <n v="2.44"/>
    <n v="273"/>
    <n v="0.20399999999999999"/>
    <n v="0.31900000000000001"/>
    <n v="0.245"/>
    <n v="0.25700000000000001"/>
    <n v="0.25600000000000001"/>
    <n v="0.115"/>
    <n v="87.9"/>
    <n v="19.2"/>
    <n v="34.200000000000003"/>
    <n v="5.3"/>
    <n v="34.700000000000003"/>
    <n v="77.302580727999995"/>
    <n v="93.293066164999999"/>
    <n v="69.099999999999994"/>
    <n v="20.100000000000001"/>
    <n v="30.9"/>
    <n v="34.9"/>
    <n v="65.099999999999994"/>
    <n v="129"/>
    <n v="370"/>
    <n v="48.6"/>
    <n v="1198"/>
    <n v="79.7"/>
    <n v="176"/>
    <n v="875"/>
    <n v="47.1"/>
    <n v="1162"/>
    <n v="24.5"/>
    <n v="50.5"/>
    <n v="67.3"/>
    <n v="34.200000000000003"/>
    <n v="141"/>
    <n v="31.1"/>
    <n v="128"/>
    <n v="23.5"/>
    <n v="97"/>
    <n v="11.2"/>
    <n v="46"/>
    <s v="L"/>
    <n v="45.1"/>
    <n v="46.9"/>
    <n v="91.8"/>
    <x v="1"/>
    <n v="4.5"/>
    <n v="-13.1"/>
    <n v="19.5"/>
    <n v="20.2"/>
    <n v="1.7"/>
    <m/>
    <x v="1"/>
    <x v="1"/>
    <m/>
    <m/>
    <m/>
    <m/>
    <m/>
    <n v="4.4000000000000004"/>
    <x v="0"/>
    <x v="1"/>
    <n v="12.7"/>
    <n v="-33.9"/>
    <n v="5.8"/>
    <n v="14.5"/>
    <n v="1.6"/>
    <s v="0.3"/>
    <n v="72.099999999999994"/>
    <n v="2437"/>
    <x v="1"/>
    <s v="-56.9"/>
    <s v="-4"/>
    <s v="14.5"/>
    <s v="1.6"/>
    <s v=" "/>
    <x v="1"/>
    <x v="1"/>
    <n v="11.1"/>
    <n v="-27.7"/>
    <n v="10.4"/>
    <n v="15.2"/>
    <s v=" "/>
    <n v="29.8"/>
    <x v="1"/>
    <n v="2370"/>
    <n v="-4.7"/>
    <n v="-27.4"/>
    <n v="8.6"/>
    <n v="10.1"/>
    <n v="1.9"/>
    <n v="18.600000000000001"/>
    <n v="77.099999999999994"/>
    <n v="2521"/>
    <n v="-15.2"/>
    <n v="-42.4"/>
    <n v="3.7"/>
    <n v="16"/>
    <n v="2.2999999999999998"/>
  </r>
  <r>
    <s v="Cortes Jr."/>
    <s v="Nestor"/>
    <n v="641482"/>
    <x v="2"/>
    <n v="12"/>
    <n v="63.1"/>
    <n v="266"/>
    <n v="242"/>
    <n v="59"/>
    <n v="33"/>
    <n v="15"/>
    <n v="0"/>
    <n v="11"/>
    <n v="67"/>
    <n v="20"/>
    <n v="25.2"/>
    <n v="7.5"/>
    <n v="3.35"/>
    <n v="1.2519809825673534"/>
    <n v="0.24399999999999999"/>
    <n v="0.442"/>
    <n v="0.308"/>
    <n v="0.75"/>
    <n v="0.29099999999999998"/>
    <n v="35"/>
    <n v="36"/>
    <n v="4.97"/>
    <n v="109"/>
    <n v="0.216"/>
    <n v="0.39"/>
    <n v="0.32300000000000001"/>
    <n v="0.29599999999999999"/>
    <n v="0.28499999999999998"/>
    <n v="0.17399999999999999"/>
    <n v="89.6"/>
    <n v="26.6"/>
    <n v="33"/>
    <n v="7.4"/>
    <n v="41.5"/>
    <n v="79.260958181999996"/>
    <n v="94.131409599999998"/>
    <n v="70.7"/>
    <n v="20.3"/>
    <n v="26.1"/>
    <n v="36.1"/>
    <n v="63.9"/>
    <n v="48"/>
    <n v="133"/>
    <n v="47.7"/>
    <n v="509"/>
    <n v="79.7"/>
    <n v="80"/>
    <n v="395"/>
    <n v="46.7"/>
    <n v="499"/>
    <n v="24.2"/>
    <n v="49.4"/>
    <n v="66.5"/>
    <n v="26.1"/>
    <n v="46"/>
    <n v="36.4"/>
    <n v="64"/>
    <n v="21.6"/>
    <n v="38"/>
    <n v="15.9"/>
    <n v="28"/>
    <s v="L"/>
    <n v="48.6"/>
    <n v="52.4"/>
    <n v="91.6"/>
    <x v="2"/>
    <n v="4.0999999999999996"/>
    <n v="-13.3"/>
    <n v="19.399999999999999"/>
    <n v="20"/>
    <n v="1.5"/>
    <n v="2"/>
    <x v="2"/>
    <x v="2"/>
    <n v="-6.3"/>
    <n v="-42.8"/>
    <n v="-2.1"/>
    <n v="7"/>
    <n v="1.4"/>
    <n v="2.8"/>
    <x v="1"/>
    <x v="2"/>
    <n v="14.5"/>
    <n v="-35.1"/>
    <n v="4.2"/>
    <n v="15.3"/>
    <n v="1.5"/>
    <s v=" "/>
    <s v=" "/>
    <s v=" "/>
    <x v="0"/>
    <s v=" "/>
    <s v=" "/>
    <s v=" "/>
    <s v=" "/>
    <s v="0.1"/>
    <x v="2"/>
    <x v="2"/>
    <n v="7.1"/>
    <n v="-20.5"/>
    <n v="14.9"/>
    <n v="16.5"/>
    <s v=" "/>
    <n v="28.8"/>
    <x v="2"/>
    <n v="2400"/>
    <n v="-4.5999999999999996"/>
    <n v="-28.2"/>
    <n v="8.1"/>
    <n v="9.6999999999999993"/>
    <n v="1.9"/>
    <n v="13.9"/>
    <n v="76.2"/>
    <n v="2580"/>
    <n v="-17"/>
    <n v="-45.6"/>
    <n v="1.9"/>
    <n v="17.399999999999999"/>
    <n v="2.2999999999999998"/>
  </r>
  <r>
    <s v="Cortes Jr."/>
    <s v="Nestor"/>
    <n v="641482"/>
    <x v="3"/>
    <n v="31"/>
    <n v="174.1"/>
    <n v="710"/>
    <n v="661"/>
    <n v="162"/>
    <n v="94"/>
    <n v="44"/>
    <n v="0"/>
    <n v="24"/>
    <n v="162"/>
    <n v="39"/>
    <n v="22.8"/>
    <n v="5.5"/>
    <n v="4.1538461538461542"/>
    <n v="1.1545089029293509"/>
    <n v="0.245"/>
    <n v="0.42099999999999999"/>
    <n v="0.28999999999999998"/>
    <n v="0.71099999999999997"/>
    <n v="0.28799999999999998"/>
    <n v="73"/>
    <n v="74"/>
    <n v="3.77"/>
    <n v="298"/>
    <n v="0.23499999999999999"/>
    <n v="0.39600000000000002"/>
    <n v="0.307"/>
    <n v="0.29499999999999998"/>
    <n v="0.28100000000000003"/>
    <n v="0.161"/>
    <n v="89.7"/>
    <n v="22.4"/>
    <n v="35"/>
    <n v="7.9"/>
    <n v="43.6"/>
    <n v="79.122676225000006"/>
    <n v="94.470879177"/>
    <n v="72.900000000000006"/>
    <n v="20.100000000000001"/>
    <n v="27.4"/>
    <n v="35.5"/>
    <n v="64.2"/>
    <n v="137"/>
    <n v="386"/>
    <n v="49.4"/>
    <n v="1409"/>
    <n v="79.400000000000006"/>
    <n v="211"/>
    <n v="1051"/>
    <n v="44.3"/>
    <n v="1263"/>
    <n v="24.2"/>
    <n v="50.4"/>
    <n v="58.9"/>
    <n v="31.9"/>
    <n v="161"/>
    <n v="32.1"/>
    <n v="162"/>
    <n v="24"/>
    <n v="121"/>
    <n v="12.1"/>
    <n v="61"/>
    <s v="L"/>
    <n v="47.1"/>
    <n v="44.4"/>
    <n v="92.1"/>
    <x v="3"/>
    <n v="4.9000000000000004"/>
    <n v="-13.2"/>
    <n v="19.2"/>
    <n v="19.899999999999999"/>
    <n v="1.6"/>
    <n v="0.9"/>
    <x v="3"/>
    <x v="3"/>
    <n v="-2.4"/>
    <n v="-46.6"/>
    <n v="-5.7"/>
    <n v="7.6"/>
    <n v="1.5"/>
    <n v="9.6"/>
    <x v="2"/>
    <x v="3"/>
    <n v="13.8"/>
    <n v="-34.9"/>
    <n v="4.3"/>
    <n v="14.7"/>
    <n v="1.5"/>
    <s v=" "/>
    <s v=" "/>
    <s v=" "/>
    <x v="0"/>
    <s v=" "/>
    <s v=" "/>
    <s v=" "/>
    <s v=" "/>
    <s v="1.2"/>
    <x v="3"/>
    <x v="3"/>
    <n v="12.4"/>
    <n v="-20.2"/>
    <n v="13.7"/>
    <n v="18.600000000000001"/>
    <s v="1.4"/>
    <n v="28"/>
    <x v="3"/>
    <n v="2411"/>
    <n v="-4.5999999999999996"/>
    <n v="-26.9"/>
    <n v="8.6"/>
    <n v="10.1"/>
    <n v="2"/>
    <n v="15.8"/>
    <n v="78"/>
    <n v="2577"/>
    <n v="-15"/>
    <n v="-43.1"/>
    <n v="2.1"/>
    <n v="15.4"/>
    <n v="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A5B3-26D8-7A4A-99AD-094BC27DFC7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A1:G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IP" fld="5" baseField="0" baseItem="0"/>
    <dataField name="_ERA" fld="26" baseField="0" baseItem="0"/>
    <dataField name="Total Strikeouts" fld="13" baseField="0" baseItem="0"/>
    <dataField name="Total Walks" fld="14" baseField="0" baseItem="0"/>
    <dataField name="Total Home Runs" fld="12" baseField="0" baseItem="0"/>
    <dataField name="_WHIP" fld="18" baseField="0" baseItem="0"/>
  </dataFields>
  <formats count="1">
    <format dxfId="7">
      <pivotArea collapsedLevelsAreSubtotals="1" fieldPosition="0">
        <references count="2">
          <reference field="4294967294" count="1" selected="0">
            <x v="5"/>
          </reference>
          <reference field="3" count="0"/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EB7B4-B454-684F-9692-0785A39433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:H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4-Seam AVG Speed" fld="69" subtotal="average" baseField="0" baseItem="0"/>
    <dataField name="Slider AVG Speed" fld="77" subtotal="average" baseField="0" baseItem="0"/>
    <dataField name="Changeup AVG Speed" fld="85" subtotal="average" baseField="0" baseItem="0"/>
    <dataField name="Curveball AVG Speed" fld="93" subtotal="average" baseField="0" baseItem="0"/>
    <dataField name="Sinker AVG Speed" fld="101" subtotal="average" baseField="0" baseItem="0"/>
    <dataField name="Cutter AVG Speed" fld="109" subtotal="average" baseField="0" baseItem="0"/>
    <dataField name="Sweeper AVG Speed" fld="117" subtotal="average" baseField="0" baseItem="0"/>
  </dataField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BEBF4-91A1-E741-B721-77B49C23076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Y2:Z7" firstHeaderRow="1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inker AVG Spin" fld="10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802F7-DC1A-E246-81B0-96FF8856D30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V2:W7" firstHeaderRow="1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inker AVG V Break" fld="10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04C71-ABE0-D847-87F0-18A1E3C903C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1">
  <location ref="A1:D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/9" fld="15" baseField="0" baseItem="0"/>
    <dataField name="BB/9" fld="16" baseField="0" baseItem="0"/>
    <dataField name="K/BB%" fld="17" baseField="0" baseItem="0"/>
  </dataFields>
  <formats count="1">
    <format dxfId="6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E1EF0-D0BE-1449-84A2-395BD0EAEE9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N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Hard Hit%" fld="38" subtotal="average" baseField="0" baseItem="0"/>
    <dataField name="Batter Sweet Spot %" fld="36" subtotal="average" baseField="0" baseItem="0"/>
    <dataField name="Line Drives%" fld="62" subtotal="average" baseField="0" baseItem="0"/>
    <dataField name="Groundball%" fld="58" baseField="0" baseItem="0"/>
    <dataField name="Popup%" fld="6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848AE-C4F9-994D-A0C0-DF82FF68890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G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wings Out of Zone" fld="47" subtotal="average" baseField="0" baseItem="0"/>
    <dataField name="Swing and Miss out of Zone" fld="4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546F3-9E5C-524B-B1F1-368C4706C0C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hiff%" fld="55" subtotal="average" baseField="0" baseItem="0"/>
    <dataField name="Average of swing%" fld="56" subtotal="average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A428E-24E2-A949-92D9-3028B6A4490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2:T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In Zone Contact%" fld="50" subtotal="average" baseField="0" baseItem="0"/>
    <dataField name="Count of In Zone Swing and Miss" fld="5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970C8-9E92-214B-8601-BEBA82B8FFC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R2:S7" firstHeaderRow="1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ange AVG V Break" fld="88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52EAA-FD7E-A848-ACDF-AF1F98B5B35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O2:P6" firstHeaderRow="1" firstDataRow="1" firstDataCol="1"/>
  <pivotFields count="124">
    <pivotField showAll="0"/>
    <pivotField showAll="0"/>
    <pivotField showAll="0"/>
    <pivotField axis="axisRow" showAll="0">
      <items count="5">
        <item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lider AVG H Break" fld="79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0DC14-2133-514C-89D4-E6D21A0E291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2:M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4-Seam AVG H Break" fld="71" subtotal="average" baseField="0" baseItem="0"/>
    <dataField name="Average of 4-Seam AVG V Break" fld="7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980D64-FA68-6C44-AB34-B1A19551BC87}" autoFormatId="16" applyNumberFormats="0" applyBorderFormats="0" applyFontFormats="0" applyPatternFormats="0" applyAlignmentFormats="0" applyWidthHeightFormats="0">
  <queryTableRefresh nextId="125">
    <queryTableFields count="124">
      <queryTableField id="1" name="last_name" tableColumnId="1"/>
      <queryTableField id="2" name="first_name" tableColumnId="2"/>
      <queryTableField id="3" name="player_id" tableColumnId="3"/>
      <queryTableField id="4" name="year" tableColumnId="4"/>
      <queryTableField id="5" name="games" tableColumnId="5"/>
      <queryTableField id="6" name="IP" tableColumnId="6"/>
      <queryTableField id="7" name="pa" tableColumnId="7"/>
      <queryTableField id="8" name="ab" tableColumnId="8"/>
      <queryTableField id="9" name="hit" tableColumnId="9"/>
      <queryTableField id="10" name="single" tableColumnId="10"/>
      <queryTableField id="11" name="double" tableColumnId="11"/>
      <queryTableField id="12" name="triple" tableColumnId="12"/>
      <queryTableField id="13" name="home_run" tableColumnId="13"/>
      <queryTableField id="14" name="strikeout" tableColumnId="14"/>
      <queryTableField id="15" name="walk" tableColumnId="15"/>
      <queryTableField id="16" name="k%" tableColumnId="16"/>
      <queryTableField id="17" name="walk%" tableColumnId="17"/>
      <queryTableField id="123" dataBound="0" tableColumnId="124"/>
      <queryTableField id="124" dataBound="0" tableColumnId="125"/>
      <queryTableField id="18" name="batting_avg" tableColumnId="18"/>
      <queryTableField id="19" name="SLG" tableColumnId="19"/>
      <queryTableField id="20" name="OBP" tableColumnId="20"/>
      <queryTableField id="21" name="OPS" tableColumnId="21"/>
      <queryTableField id="22" name="babip" tableColumnId="22"/>
      <queryTableField id="23" name="earned_runs" tableColumnId="23"/>
      <queryTableField id="24" name="runs" tableColumnId="24"/>
      <queryTableField id="25" name="ERA" tableColumnId="25"/>
      <queryTableField id="26" name="swining_strike%" tableColumnId="26"/>
      <queryTableField id="27" name="xBA" tableColumnId="27"/>
      <queryTableField id="28" name="xsSLG" tableColumnId="28"/>
      <queryTableField id="29" name="woba" tableColumnId="29"/>
      <queryTableField id="30" name="xwoba" tableColumnId="30"/>
      <queryTableField id="31" name="xOBP" tableColumnId="31"/>
      <queryTableField id="32" name="xISO" tableColumnId="32"/>
      <queryTableField id="33" name="AVG_EV (MPH)" tableColumnId="33"/>
      <queryTableField id="34" name="AVG LA (degrees)" tableColumnId="34"/>
      <queryTableField id="35" name="sweet_spot%" tableColumnId="35"/>
      <queryTableField id="36" name="barrel_batted_rate" tableColumnId="36"/>
      <queryTableField id="37" name="hard_hit%" tableColumnId="37"/>
      <queryTableField id="38" name="AVG Exit_Velocity" tableColumnId="38"/>
      <queryTableField id="39" name="Adjusted Exit_Velocity" tableColumnId="39"/>
      <queryTableField id="40" name="zone_swing%" tableColumnId="40"/>
      <queryTableField id="41" name="zone_swing_miss%" tableColumnId="41"/>
      <queryTableField id="42" name="out_of_zone_swing%" tableColumnId="42"/>
      <queryTableField id="43" name="out_of_zone_swing&amp;miss%" tableColumnId="43"/>
      <queryTableField id="44" name="out_of_zone_contact%" tableColumnId="44"/>
      <queryTableField id="45" name="out_zone_swing_miss" tableColumnId="45"/>
      <queryTableField id="46" name="out_zone_swings" tableColumnId="46"/>
      <queryTableField id="47" name="out_zone%" tableColumnId="47"/>
      <queryTableField id="48" name="out_zone" tableColumnId="48"/>
      <queryTableField id="49" name="in_zone_contact%" tableColumnId="49"/>
      <queryTableField id="50" name="in_zone_swing_miss" tableColumnId="50"/>
      <queryTableField id="51" name="in_zone_swings" tableColumnId="51"/>
      <queryTableField id="52" name="edge%" tableColumnId="52"/>
      <queryTableField id="53" name="edge" tableColumnId="53"/>
      <queryTableField id="54" name="whiff%" tableColumnId="54"/>
      <queryTableField id="55" name="swing%" tableColumnId="55"/>
      <queryTableField id="56" name="first_strike%" tableColumnId="56"/>
      <queryTableField id="57" name="groundballs%" tableColumnId="57"/>
      <queryTableField id="58" name="groundballs" tableColumnId="58"/>
      <queryTableField id="59" name="flyballs%" tableColumnId="59"/>
      <queryTableField id="60" name="flyballs" tableColumnId="60"/>
      <queryTableField id="61" name="linedrives%" tableColumnId="61"/>
      <queryTableField id="62" name="linedrives" tableColumnId="62"/>
      <queryTableField id="63" name="popups%" tableColumnId="63"/>
      <queryTableField id="64" name="popups" tableColumnId="64"/>
      <queryTableField id="65" name="pitch_hand" tableColumnId="65"/>
      <queryTableField id="66" name="arm_angle" tableColumnId="66"/>
      <queryTableField id="67" name="4-Seam%" tableColumnId="67"/>
      <queryTableField id="68" name="4-Seam AVG MPH" tableColumnId="68"/>
      <queryTableField id="69" name="4-Seam AVG Spin" tableColumnId="69"/>
      <queryTableField id="70" name="4-Seam AVG H Break" tableColumnId="70"/>
      <queryTableField id="71" name="4-Seam AVG V Break" tableColumnId="71"/>
      <queryTableField id="72" name="4-Seam AVG IVB" tableColumnId="72"/>
      <queryTableField id="73" name="4-Seam AVG Break" tableColumnId="73"/>
      <queryTableField id="74" name="4-Seam Range MPH" tableColumnId="74"/>
      <queryTableField id="75" name="slide%" tableColumnId="75"/>
      <queryTableField id="76" name="slider AVG MPH" tableColumnId="76"/>
      <queryTableField id="77" name="slider AVG Spin" tableColumnId="77"/>
      <queryTableField id="78" name="slide AVG H Break" tableColumnId="78"/>
      <queryTableField id="79" name="slider AVG V Break" tableColumnId="79"/>
      <queryTableField id="80" name="slide AVG IVB" tableColumnId="80"/>
      <queryTableField id="81" name="slider AVG Break" tableColumnId="81"/>
      <queryTableField id="82" name="slider Range MPH" tableColumnId="82"/>
      <queryTableField id="83" name="Change%" tableColumnId="83"/>
      <queryTableField id="84" name="Change AVG MPH" tableColumnId="84"/>
      <queryTableField id="85" name="Change AVG Spin" tableColumnId="85"/>
      <queryTableField id="86" name="Change AVG H Break" tableColumnId="86"/>
      <queryTableField id="87" name="Change AVG V Break" tableColumnId="87"/>
      <queryTableField id="88" name="Change AVG IVB" tableColumnId="88"/>
      <queryTableField id="89" name="Change AVG Break" tableColumnId="89"/>
      <queryTableField id="90" name="Change Range MPH" tableColumnId="90"/>
      <queryTableField id="91" name="n_cu_formatted" tableColumnId="91"/>
      <queryTableField id="92" name="cu_avg_speed" tableColumnId="92"/>
      <queryTableField id="93" name="cu_avg_spin" tableColumnId="93"/>
      <queryTableField id="94" name="cu_avg_break_x" tableColumnId="94"/>
      <queryTableField id="95" name="cu_avg_break_z" tableColumnId="95"/>
      <queryTableField id="96" name="cu_avg_break_z_induced" tableColumnId="96"/>
      <queryTableField id="97" name="cu_avg_break" tableColumnId="97"/>
      <queryTableField id="98" name="cu_range_speed" tableColumnId="98"/>
      <queryTableField id="99" name="n_si_formatted" tableColumnId="99"/>
      <queryTableField id="100" name="si_avg_speed" tableColumnId="100"/>
      <queryTableField id="101" name="si_avg_spin" tableColumnId="101"/>
      <queryTableField id="102" name="si_avg_break_x" tableColumnId="102"/>
      <queryTableField id="103" name="si_avg_break_z" tableColumnId="103"/>
      <queryTableField id="104" name="si_avg_break_z_induced" tableColumnId="104"/>
      <queryTableField id="105" name="si_avg_break" tableColumnId="105"/>
      <queryTableField id="106" name="si_range_speed" tableColumnId="106"/>
      <queryTableField id="107" name="n_fc_formatted" tableColumnId="107"/>
      <queryTableField id="108" name="fc_avg_speed" tableColumnId="108"/>
      <queryTableField id="109" name="fc_avg_spin" tableColumnId="109"/>
      <queryTableField id="110" name="fc_avg_break_x" tableColumnId="110"/>
      <queryTableField id="111" name="fc_avg_break_z" tableColumnId="111"/>
      <queryTableField id="112" name="fc_avg_break_z_induced" tableColumnId="112"/>
      <queryTableField id="113" name="fc_avg_break" tableColumnId="113"/>
      <queryTableField id="114" name="fc_range_speed" tableColumnId="114"/>
      <queryTableField id="115" name="n_st_formatted" tableColumnId="115"/>
      <queryTableField id="116" name="st_avg_speed" tableColumnId="116"/>
      <queryTableField id="117" name="st_avg_spin" tableColumnId="117"/>
      <queryTableField id="118" name="st_avg_break_x" tableColumnId="118"/>
      <queryTableField id="119" name="st_avg_break_z" tableColumnId="119"/>
      <queryTableField id="120" name="st_avg_break_z_induced" tableColumnId="120"/>
      <queryTableField id="121" name="st_avg_break" tableColumnId="121"/>
      <queryTableField id="122" name="st_range_speed" tableColumnId="1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027D2-DF39-AF4E-97E1-C725BA8CAA52}" name="cortes_nestor_stats" displayName="cortes_nestor_stats" ref="A1:DT5" tableType="queryTable" totalsRowShown="0">
  <autoFilter ref="A1:DT5" xr:uid="{4F1027D2-DF39-AF4E-97E1-C725BA8CAA52}"/>
  <tableColumns count="124">
    <tableColumn id="1" xr3:uid="{04CF67C6-3056-0D44-B65F-795B838DEFB5}" uniqueName="1" name="last_name" queryTableFieldId="1" dataDxfId="23"/>
    <tableColumn id="2" xr3:uid="{8F528393-308F-DB46-AF2D-F6ACBE12E6E0}" uniqueName="2" name="first_name" queryTableFieldId="2" dataDxfId="22"/>
    <tableColumn id="3" xr3:uid="{79208458-0CF9-D34A-AC77-9312AB92EABD}" uniqueName="3" name="player_id" queryTableFieldId="3"/>
    <tableColumn id="4" xr3:uid="{547B6AC1-780A-584A-8C10-2A2DBD1E1F23}" uniqueName="4" name="year" queryTableFieldId="4" dataDxfId="21"/>
    <tableColumn id="5" xr3:uid="{EDD6FA7C-01D9-C849-958C-F6A016A81D21}" uniqueName="5" name="games" queryTableFieldId="5"/>
    <tableColumn id="6" xr3:uid="{59EDE589-E62B-6A47-ACC4-44ED8D6158C5}" uniqueName="6" name="IP" queryTableFieldId="6"/>
    <tableColumn id="7" xr3:uid="{DAA561FF-336F-254B-967A-F9F8E9894A9D}" uniqueName="7" name="pa" queryTableFieldId="7"/>
    <tableColumn id="8" xr3:uid="{AD6A9FC1-88A0-5D40-81EC-BE4D9C3BE9DE}" uniqueName="8" name="ab" queryTableFieldId="8"/>
    <tableColumn id="9" xr3:uid="{313AFCE1-C829-3642-8652-F0108B5F2BE8}" uniqueName="9" name="hit" queryTableFieldId="9"/>
    <tableColumn id="10" xr3:uid="{8F528BA5-5EC2-B243-A80B-BEFA7D7287BB}" uniqueName="10" name="single" queryTableFieldId="10"/>
    <tableColumn id="11" xr3:uid="{CE701604-B15A-EB4E-B790-C7EA2C3A4389}" uniqueName="11" name="double" queryTableFieldId="11"/>
    <tableColumn id="12" xr3:uid="{CAE79540-23DD-064E-8D37-457B888ED176}" uniqueName="12" name="triple" queryTableFieldId="12"/>
    <tableColumn id="13" xr3:uid="{4C808730-0363-EF46-94EA-4F3C66286014}" uniqueName="13" name="home_run" queryTableFieldId="13"/>
    <tableColumn id="14" xr3:uid="{9BBA8595-8347-6B47-8C9C-6B278862F75B}" uniqueName="14" name="strikeout" queryTableFieldId="14"/>
    <tableColumn id="15" xr3:uid="{88DF4C24-6219-354F-8C76-81C3EB260CF6}" uniqueName="15" name="walk" queryTableFieldId="15"/>
    <tableColumn id="16" xr3:uid="{0FE4047B-F609-0E41-B9E4-28A25165EB8E}" uniqueName="16" name="k%" queryTableFieldId="16"/>
    <tableColumn id="17" xr3:uid="{A6165EC7-B001-C040-84C7-0F1457B52E45}" uniqueName="17" name="walk%" queryTableFieldId="17"/>
    <tableColumn id="124" xr3:uid="{D5E8545E-55B6-D247-A157-00773333AF36}" uniqueName="124" name="K/BB" queryTableFieldId="123" dataDxfId="20">
      <calculatedColumnFormula>cortes_nestor_stats[[#This Row],[strikeout]]/cortes_nestor_stats[[#This Row],[walk]]</calculatedColumnFormula>
    </tableColumn>
    <tableColumn id="125" xr3:uid="{F5A5359D-1DD1-754D-91B3-7E25611B5FAE}" uniqueName="125" name="WHIP" queryTableFieldId="124" dataDxfId="19">
      <calculatedColumnFormula>(cortes_nestor_stats[[#This Row],[walk]] + cortes_nestor_stats[[#This Row],[hit]]) / cortes_nestor_stats[[#This Row],[IP]]</calculatedColumnFormula>
    </tableColumn>
    <tableColumn id="18" xr3:uid="{F7D97779-7268-0844-9CC8-0B5C3212B362}" uniqueName="18" name="batting_avg" queryTableFieldId="18"/>
    <tableColumn id="19" xr3:uid="{355A74EC-1821-5648-9D51-3D2A5004234B}" uniqueName="19" name="SLG" queryTableFieldId="19"/>
    <tableColumn id="20" xr3:uid="{178AB964-3664-854C-9DD2-803F01305AD9}" uniqueName="20" name="OBP" queryTableFieldId="20"/>
    <tableColumn id="21" xr3:uid="{957F784C-198C-9247-8F02-41069A5F95EA}" uniqueName="21" name="OPS" queryTableFieldId="21"/>
    <tableColumn id="22" xr3:uid="{D8C3A7F5-8512-C646-9030-63A99F6B3644}" uniqueName="22" name="babip" queryTableFieldId="22"/>
    <tableColumn id="23" xr3:uid="{8CC1DF2B-E5F3-AA4D-B920-BA710D22CD4A}" uniqueName="23" name="earned_runs" queryTableFieldId="23"/>
    <tableColumn id="24" xr3:uid="{053D4804-4E33-FA4F-9A45-C9764E70A03B}" uniqueName="24" name="runs" queryTableFieldId="24"/>
    <tableColumn id="25" xr3:uid="{704E9B47-C2A9-0443-85E7-386DBEA5F241}" uniqueName="25" name="ERA" queryTableFieldId="25"/>
    <tableColumn id="26" xr3:uid="{3095B516-E3CE-7545-AADC-E0A573C5BFCF}" uniqueName="26" name="swining_strike%" queryTableFieldId="26"/>
    <tableColumn id="27" xr3:uid="{41942F01-09FE-F642-AB8B-14A0A8E67B48}" uniqueName="27" name="xBA" queryTableFieldId="27"/>
    <tableColumn id="28" xr3:uid="{5AA0F852-F7E8-9343-A05B-8809B3A0094F}" uniqueName="28" name="xsSLG" queryTableFieldId="28"/>
    <tableColumn id="29" xr3:uid="{1EE5682A-F6E7-DE48-8349-10EA96782BC9}" uniqueName="29" name="woba" queryTableFieldId="29"/>
    <tableColumn id="30" xr3:uid="{ECD007D3-2414-1C44-90E9-4FEA21612F65}" uniqueName="30" name="xwoba" queryTableFieldId="30"/>
    <tableColumn id="31" xr3:uid="{8C6B9939-250A-1A49-B571-0CE01144BEA9}" uniqueName="31" name="xOBP" queryTableFieldId="31"/>
    <tableColumn id="32" xr3:uid="{5DDC3225-BB05-F44F-B762-9903BB695DB5}" uniqueName="32" name="xISO" queryTableFieldId="32"/>
    <tableColumn id="33" xr3:uid="{21E90DE6-8A8B-0346-BAC9-9690AC4D86F9}" uniqueName="33" name="AVG_EV (MPH)" queryTableFieldId="33"/>
    <tableColumn id="34" xr3:uid="{047D2B09-959C-4540-BFC8-15E3940B8021}" uniqueName="34" name="AVG LA (degrees)" queryTableFieldId="34"/>
    <tableColumn id="35" xr3:uid="{B535FDE6-CE22-B449-8E6F-9B95109E852E}" uniqueName="35" name="sweet_spot%" queryTableFieldId="35"/>
    <tableColumn id="36" xr3:uid="{C8739E93-15B2-7044-9F7C-F732D7251E6E}" uniqueName="36" name="barrel_batted_rate" queryTableFieldId="36"/>
    <tableColumn id="37" xr3:uid="{3E290A3A-3F0B-5146-A1C2-72168D4202D4}" uniqueName="37" name="hard_hit%" queryTableFieldId="37"/>
    <tableColumn id="38" xr3:uid="{E93A02F9-94B7-5646-BA07-FB8C628C3A1B}" uniqueName="38" name="AVG Exit_Velocity" queryTableFieldId="38"/>
    <tableColumn id="39" xr3:uid="{2DF30FCF-1A81-DB49-8228-A8F39617CD46}" uniqueName="39" name="Adjusted Exit_Velocity" queryTableFieldId="39"/>
    <tableColumn id="40" xr3:uid="{9F9E54FE-191F-A349-80D0-B5F2725453C3}" uniqueName="40" name="zone_swing%" queryTableFieldId="40"/>
    <tableColumn id="41" xr3:uid="{9D8E7E70-A00E-3645-B088-CA17BBDDEEDE}" uniqueName="41" name="zone_swing_miss%" queryTableFieldId="41"/>
    <tableColumn id="42" xr3:uid="{D61CB262-AC0A-5D41-A2DB-315C6B72A779}" uniqueName="42" name="out_of_zone_swing%" queryTableFieldId="42"/>
    <tableColumn id="43" xr3:uid="{C7DEB221-45B7-C84E-9B9E-EADCA8B131C0}" uniqueName="43" name="out_of_zone_swing&amp;miss%" queryTableFieldId="43"/>
    <tableColumn id="44" xr3:uid="{1A770841-CDA6-7A48-919B-800BE7EA9358}" uniqueName="44" name="out_of_zone_contact%" queryTableFieldId="44"/>
    <tableColumn id="45" xr3:uid="{C70D85DC-6C1D-2F43-A044-C8A628B35C22}" uniqueName="45" name="out_zone_swing_miss" queryTableFieldId="45"/>
    <tableColumn id="46" xr3:uid="{8D732303-9D16-3B40-A886-E95AF4153903}" uniqueName="46" name="out_zone_swings" queryTableFieldId="46"/>
    <tableColumn id="47" xr3:uid="{2759463F-539A-5D46-9690-1F976EE6448D}" uniqueName="47" name="out_zone%" queryTableFieldId="47"/>
    <tableColumn id="48" xr3:uid="{815ED615-AED0-A842-8A74-2D279F576C23}" uniqueName="48" name="out_zone" queryTableFieldId="48"/>
    <tableColumn id="49" xr3:uid="{EE61C154-3425-4F41-AAE7-209BF66955CD}" uniqueName="49" name="in_zone_contact%" queryTableFieldId="49"/>
    <tableColumn id="50" xr3:uid="{22BAC2DD-35CD-334C-9FDA-17004F070FB0}" uniqueName="50" name="in_zone_swing_miss" queryTableFieldId="50"/>
    <tableColumn id="51" xr3:uid="{179D5655-7806-A047-BBA6-3131D87BC057}" uniqueName="51" name="in_zone_swings" queryTableFieldId="51"/>
    <tableColumn id="52" xr3:uid="{722A0A62-7034-3D47-8A76-F7235E9F8938}" uniqueName="52" name="edge%" queryTableFieldId="52"/>
    <tableColumn id="53" xr3:uid="{51A9B29E-4A4E-EA43-BC87-836D02DAEF09}" uniqueName="53" name="edge" queryTableFieldId="53"/>
    <tableColumn id="54" xr3:uid="{EDA71F57-FDDB-F248-BD8B-66E94964B57E}" uniqueName="54" name="whiff%" queryTableFieldId="54"/>
    <tableColumn id="55" xr3:uid="{2AC3A898-2069-914A-8AB1-02C756BB1CD2}" uniqueName="55" name="swing%" queryTableFieldId="55"/>
    <tableColumn id="56" xr3:uid="{FAA1DE81-FB4E-5342-9372-DFD69C72C8F0}" uniqueName="56" name="first_strike%" queryTableFieldId="56"/>
    <tableColumn id="57" xr3:uid="{86DD27E0-DCFC-D04B-B011-049FF82D9E92}" uniqueName="57" name="groundballs%" queryTableFieldId="57"/>
    <tableColumn id="58" xr3:uid="{F612D0D2-45FA-C34E-9750-697C2C06C5DA}" uniqueName="58" name="groundballs" queryTableFieldId="58"/>
    <tableColumn id="59" xr3:uid="{FDDF54D3-7F51-EC41-958E-77C80BF66EB2}" uniqueName="59" name="flyballs%" queryTableFieldId="59"/>
    <tableColumn id="60" xr3:uid="{9EB6C460-F118-4846-A8EB-E751FE3F134F}" uniqueName="60" name="flyballs" queryTableFieldId="60"/>
    <tableColumn id="61" xr3:uid="{DAF7177D-B2EB-A24B-9C6B-D711F66C53CA}" uniqueName="61" name="linedrives%" queryTableFieldId="61"/>
    <tableColumn id="62" xr3:uid="{7E3C63D4-D6CE-324C-A161-4DE3266A7772}" uniqueName="62" name="linedrives" queryTableFieldId="62"/>
    <tableColumn id="63" xr3:uid="{BCA645BC-CE74-D340-ABE8-CF28CA03EF35}" uniqueName="63" name="popups%" queryTableFieldId="63"/>
    <tableColumn id="64" xr3:uid="{5ACDB82C-85C9-FC46-9081-A52C2721DBCE}" uniqueName="64" name="popups" queryTableFieldId="64"/>
    <tableColumn id="65" xr3:uid="{D67C5CCA-B639-7042-9CDA-C29FB7BC207B}" uniqueName="65" name="pitch_hand" queryTableFieldId="65" dataDxfId="18"/>
    <tableColumn id="66" xr3:uid="{A4CA0EC2-C5A2-884F-8A05-B508198742AA}" uniqueName="66" name="arm_angle" queryTableFieldId="66"/>
    <tableColumn id="67" xr3:uid="{03576732-B33C-C24B-B9FD-D677EE2A0197}" uniqueName="67" name="4-Seam%" queryTableFieldId="67"/>
    <tableColumn id="68" xr3:uid="{4D27DB52-C9DB-354A-99D6-BFB182BB6B06}" uniqueName="68" name="4-Seam AVG MPH" queryTableFieldId="68"/>
    <tableColumn id="69" xr3:uid="{47B0F4C4-C927-7C41-B1DA-79BF471526FC}" uniqueName="69" name="4-Seam AVG Spin" queryTableFieldId="69"/>
    <tableColumn id="70" xr3:uid="{46835978-E219-0F44-8572-EA57804427FE}" uniqueName="70" name="4-Seam AVG H Break" queryTableFieldId="70"/>
    <tableColumn id="71" xr3:uid="{D185BEBE-69A6-FF4C-8298-C35984044A6A}" uniqueName="71" name="4-Seam AVG V Break" queryTableFieldId="71"/>
    <tableColumn id="72" xr3:uid="{CDDF3BCA-0744-3442-AB90-13ECEFF98D8A}" uniqueName="72" name="4-Seam AVG IVB" queryTableFieldId="72"/>
    <tableColumn id="73" xr3:uid="{8EE22DE9-4EDE-9E44-B8AB-996CA20E18DF}" uniqueName="73" name="4-Seam AVG Break" queryTableFieldId="73"/>
    <tableColumn id="74" xr3:uid="{C195ED93-F27C-9648-9CD2-4D2D22A571B3}" uniqueName="74" name="4-Seam Range MPH" queryTableFieldId="74"/>
    <tableColumn id="75" xr3:uid="{546A9A9B-4F64-5C40-9B37-46C7DE6F0605}" uniqueName="75" name="slide%" queryTableFieldId="75"/>
    <tableColumn id="76" xr3:uid="{3AB41321-44DD-A745-93F9-458246806740}" uniqueName="76" name="slider AVG MPH" queryTableFieldId="76"/>
    <tableColumn id="77" xr3:uid="{68AFFD87-E08B-E047-A879-E5D1B3B9BE59}" uniqueName="77" name="slider AVG Spin" queryTableFieldId="77"/>
    <tableColumn id="78" xr3:uid="{60CAC092-600F-6044-BCC8-18BD7E46AE77}" uniqueName="78" name="slide AVG H Break" queryTableFieldId="78"/>
    <tableColumn id="79" xr3:uid="{A7F0449E-C301-E147-AE60-DB9A941B63EE}" uniqueName="79" name="slider AVG V Break" queryTableFieldId="79"/>
    <tableColumn id="80" xr3:uid="{94B18D40-38DC-9044-8AFC-11992B6EC7D7}" uniqueName="80" name="slide AVG IVB" queryTableFieldId="80"/>
    <tableColumn id="81" xr3:uid="{AD3FEC61-E1E6-6347-AE79-3B229DBB0909}" uniqueName="81" name="slider AVG Break" queryTableFieldId="81"/>
    <tableColumn id="82" xr3:uid="{F8ADAC1F-EEC8-1247-A21E-98734C75A780}" uniqueName="82" name="slider Range MPH" queryTableFieldId="82"/>
    <tableColumn id="83" xr3:uid="{A9A1168E-CD85-2F47-B780-11E4BD21BB75}" uniqueName="83" name="Change%" queryTableFieldId="83"/>
    <tableColumn id="84" xr3:uid="{C110339B-CFB6-004F-8675-1C83DCE449FE}" uniqueName="84" name="Change AVG MPH" queryTableFieldId="84"/>
    <tableColumn id="85" xr3:uid="{83325A99-6A06-804F-A02B-399F7204A9FA}" uniqueName="85" name="Change AVG Spin" queryTableFieldId="85"/>
    <tableColumn id="86" xr3:uid="{17213664-09A6-1840-BFBB-9C478B7BDAD4}" uniqueName="86" name="Change AVG H Break" queryTableFieldId="86"/>
    <tableColumn id="87" xr3:uid="{37D1C6E3-F4B8-7449-9086-B878D118D6AF}" uniqueName="87" name="Change AVG V Break" queryTableFieldId="87"/>
    <tableColumn id="88" xr3:uid="{D867FAC1-070E-444B-A2C3-59C32AF756C4}" uniqueName="88" name="Change AVG IVB" queryTableFieldId="88"/>
    <tableColumn id="89" xr3:uid="{8367A890-74F0-7743-858A-A0E3D035A6B5}" uniqueName="89" name="Change AVG Break" queryTableFieldId="89"/>
    <tableColumn id="90" xr3:uid="{F9F4A09F-141A-1A49-81AE-4B09B9AA8E2F}" uniqueName="90" name="Change Range MPH" queryTableFieldId="90"/>
    <tableColumn id="91" xr3:uid="{CDD96913-8A32-2742-B30A-B8970E691567}" uniqueName="91" name="n_cu_formatted" queryTableFieldId="91" dataDxfId="17"/>
    <tableColumn id="92" xr3:uid="{1EBB15ED-C23B-9C45-89FD-3152B45EF5B4}" uniqueName="92" name="cu_avg_speed" queryTableFieldId="92" dataDxfId="16"/>
    <tableColumn id="93" xr3:uid="{A4BE7AAF-72BD-114D-9B5A-738D49A06A44}" uniqueName="93" name="cu_avg_spin" queryTableFieldId="93" dataDxfId="15"/>
    <tableColumn id="94" xr3:uid="{361CC52E-D216-2B44-B035-93501B2A9BC1}" uniqueName="94" name="cu_avg_break_x" queryTableFieldId="94" dataDxfId="14"/>
    <tableColumn id="95" xr3:uid="{1297E7C7-6C68-0948-BAC1-4D2B9E83B113}" uniqueName="95" name="cu_avg_break_z" queryTableFieldId="95" dataDxfId="13"/>
    <tableColumn id="96" xr3:uid="{39431767-5FE4-B64B-AD02-9BC77B2630E8}" uniqueName="96" name="cu_avg_break_z_induced" queryTableFieldId="96" dataDxfId="12"/>
    <tableColumn id="97" xr3:uid="{4DBBC1FC-7DE0-7D44-822A-D80C43566488}" uniqueName="97" name="cu_avg_break" queryTableFieldId="97" dataDxfId="11"/>
    <tableColumn id="98" xr3:uid="{946A449E-2927-C74A-A649-1CE19E590E12}" uniqueName="98" name="cu_range_speed" queryTableFieldId="98" dataDxfId="10"/>
    <tableColumn id="99" xr3:uid="{6F7D0F87-247E-1143-AA19-D0607A2255F3}" uniqueName="99" name="n_si_formatted" queryTableFieldId="99" dataDxfId="9"/>
    <tableColumn id="100" xr3:uid="{7C2058E4-F60B-4D4C-BB18-CDAEAD9CCF51}" uniqueName="100" name="si_avg_speed" queryTableFieldId="100"/>
    <tableColumn id="101" xr3:uid="{D04D3AE4-E675-9A40-9A52-1244F9004C19}" uniqueName="101" name="si_avg_spin" queryTableFieldId="101"/>
    <tableColumn id="102" xr3:uid="{292AA216-D565-5646-A0D7-52FCDFC090B1}" uniqueName="102" name="si_avg_break_x" queryTableFieldId="102"/>
    <tableColumn id="103" xr3:uid="{55208852-A39B-6148-A931-4039C9E9BCF2}" uniqueName="103" name="si_avg_break_z" queryTableFieldId="103"/>
    <tableColumn id="104" xr3:uid="{EC3F1B33-0F01-8D4F-A554-7D0FA6427810}" uniqueName="104" name="si_avg_break_z_induced" queryTableFieldId="104"/>
    <tableColumn id="105" xr3:uid="{545DEB99-A696-B246-B4E2-CCD1E8ECAA11}" uniqueName="105" name="si_avg_break" queryTableFieldId="105"/>
    <tableColumn id="106" xr3:uid="{06D8F256-8CA4-1B4D-9209-B1F60FBB0852}" uniqueName="106" name="si_range_speed" queryTableFieldId="106" dataDxfId="8"/>
    <tableColumn id="107" xr3:uid="{C62AE9DF-D6C3-C342-8A91-E770A342D431}" uniqueName="107" name="n_fc_formatted" queryTableFieldId="107"/>
    <tableColumn id="108" xr3:uid="{2161391D-8FD5-4D47-B35D-4653C67E6D5F}" uniqueName="108" name="fc_avg_speed" queryTableFieldId="108"/>
    <tableColumn id="109" xr3:uid="{77EF2F8E-7F12-2243-BABB-20247A431987}" uniqueName="109" name="fc_avg_spin" queryTableFieldId="109"/>
    <tableColumn id="110" xr3:uid="{18448FBD-01CC-A342-81DA-81DEDADA785A}" uniqueName="110" name="fc_avg_break_x" queryTableFieldId="110"/>
    <tableColumn id="111" xr3:uid="{A8F3DC50-EFD6-7744-9DC5-D0D064D5DF5D}" uniqueName="111" name="fc_avg_break_z" queryTableFieldId="111"/>
    <tableColumn id="112" xr3:uid="{EDF21785-C142-4B43-BD66-F8F83C9B91AC}" uniqueName="112" name="fc_avg_break_z_induced" queryTableFieldId="112"/>
    <tableColumn id="113" xr3:uid="{5D82C832-1015-D445-A360-0767708759FF}" uniqueName="113" name="fc_avg_break" queryTableFieldId="113"/>
    <tableColumn id="114" xr3:uid="{2E9D7898-A3BF-FF4F-A2FE-43DDA1AFEF99}" uniqueName="114" name="fc_range_speed" queryTableFieldId="114"/>
    <tableColumn id="115" xr3:uid="{D79F9C3D-2315-4F4F-8F57-104B50B6742C}" uniqueName="115" name="n_st_formatted" queryTableFieldId="115"/>
    <tableColumn id="116" xr3:uid="{6CE34DA9-9C11-4B42-A829-AA766130EC2C}" uniqueName="116" name="st_avg_speed" queryTableFieldId="116"/>
    <tableColumn id="117" xr3:uid="{C05378CD-5FBB-E24A-AA86-67C13D6226AF}" uniqueName="117" name="st_avg_spin" queryTableFieldId="117"/>
    <tableColumn id="118" xr3:uid="{579A9DE3-3594-9347-87F1-14D777C4ADC9}" uniqueName="118" name="st_avg_break_x" queryTableFieldId="118"/>
    <tableColumn id="119" xr3:uid="{0BEDEE26-D4B4-544D-9227-2A2A7F40F68F}" uniqueName="119" name="st_avg_break_z" queryTableFieldId="119"/>
    <tableColumn id="120" xr3:uid="{EBF8FB18-4A5B-6D48-B7C3-BB0197336AFD}" uniqueName="120" name="st_avg_break_z_induced" queryTableFieldId="120"/>
    <tableColumn id="121" xr3:uid="{88FB0BE8-07E0-F441-955B-91BA8D2FE199}" uniqueName="121" name="st_avg_break" queryTableFieldId="121"/>
    <tableColumn id="122" xr3:uid="{B73BAB5E-BA4E-3C41-B78D-D820DE996D79}" uniqueName="122" name="st_range_speed" queryTableFieldId="1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8234-00B0-C041-9EA8-1F9EFB1969A2}">
  <dimension ref="A1:DT8"/>
  <sheetViews>
    <sheetView workbookViewId="0">
      <selection activeCell="AS8" sqref="AS8"/>
    </sheetView>
  </sheetViews>
  <sheetFormatPr baseColWidth="10" defaultRowHeight="16"/>
  <cols>
    <col min="1" max="1" width="12.33203125" bestFit="1" customWidth="1"/>
    <col min="2" max="2" width="12.83203125" bestFit="1" customWidth="1"/>
    <col min="3" max="3" width="11.6640625" bestFit="1" customWidth="1"/>
    <col min="4" max="4" width="7.33203125" bestFit="1" customWidth="1"/>
    <col min="5" max="5" width="9" bestFit="1" customWidth="1"/>
    <col min="6" max="6" width="6.1640625" bestFit="1" customWidth="1"/>
    <col min="7" max="8" width="5.83203125" bestFit="1" customWidth="1"/>
    <col min="9" max="9" width="6" bestFit="1" customWidth="1"/>
    <col min="10" max="10" width="8.5" bestFit="1" customWidth="1"/>
    <col min="11" max="11" width="9.5" bestFit="1" customWidth="1"/>
    <col min="12" max="12" width="8.1640625" bestFit="1" customWidth="1"/>
    <col min="13" max="13" width="12.5" bestFit="1" customWidth="1"/>
    <col min="14" max="14" width="11.33203125" bestFit="1" customWidth="1"/>
    <col min="15" max="15" width="7.83203125" bestFit="1" customWidth="1"/>
    <col min="16" max="16" width="6.83203125" bestFit="1" customWidth="1"/>
    <col min="17" max="17" width="9.83203125" bestFit="1" customWidth="1"/>
    <col min="18" max="19" width="9.83203125" customWidth="1"/>
    <col min="20" max="20" width="13.83203125" bestFit="1" customWidth="1"/>
    <col min="21" max="22" width="7.6640625" bestFit="1" customWidth="1"/>
    <col min="23" max="23" width="7.5" bestFit="1" customWidth="1"/>
    <col min="24" max="24" width="8.6640625" bestFit="1" customWidth="1"/>
    <col min="25" max="25" width="14.5" bestFit="1" customWidth="1"/>
    <col min="26" max="26" width="7.6640625" bestFit="1" customWidth="1"/>
    <col min="27" max="27" width="8" bestFit="1" customWidth="1"/>
    <col min="28" max="28" width="18.1640625" bestFit="1" customWidth="1"/>
    <col min="29" max="29" width="7.5" bestFit="1" customWidth="1"/>
    <col min="30" max="30" width="9.5" bestFit="1" customWidth="1"/>
    <col min="31" max="31" width="8.33203125" bestFit="1" customWidth="1"/>
    <col min="32" max="32" width="9.33203125" bestFit="1" customWidth="1"/>
    <col min="33" max="33" width="8.6640625" bestFit="1" customWidth="1"/>
    <col min="34" max="34" width="8.1640625" bestFit="1" customWidth="1"/>
    <col min="35" max="35" width="18.33203125" bestFit="1" customWidth="1"/>
    <col min="36" max="36" width="19.83203125" bestFit="1" customWidth="1"/>
    <col min="37" max="37" width="15" bestFit="1" customWidth="1"/>
    <col min="38" max="38" width="19.83203125" bestFit="1" customWidth="1"/>
    <col min="39" max="39" width="13.1640625" bestFit="1" customWidth="1"/>
    <col min="40" max="40" width="20.1640625" bestFit="1" customWidth="1"/>
    <col min="41" max="41" width="23.6640625" bestFit="1" customWidth="1"/>
    <col min="42" max="42" width="15.5" bestFit="1" customWidth="1"/>
    <col min="43" max="43" width="20.5" bestFit="1" customWidth="1"/>
    <col min="44" max="44" width="22.1640625" bestFit="1" customWidth="1"/>
    <col min="45" max="45" width="27.83203125" bestFit="1" customWidth="1"/>
    <col min="46" max="46" width="23.33203125" bestFit="1" customWidth="1"/>
    <col min="47" max="47" width="22.33203125" bestFit="1" customWidth="1"/>
    <col min="48" max="48" width="18.1640625" bestFit="1" customWidth="1"/>
    <col min="49" max="49" width="13.33203125" bestFit="1" customWidth="1"/>
    <col min="50" max="50" width="11.33203125" bestFit="1" customWidth="1"/>
    <col min="51" max="51" width="19.5" bestFit="1" customWidth="1"/>
    <col min="52" max="52" width="21.1640625" bestFit="1" customWidth="1"/>
    <col min="53" max="53" width="17" bestFit="1" customWidth="1"/>
    <col min="54" max="54" width="9.5" bestFit="1" customWidth="1"/>
    <col min="55" max="55" width="7.5" bestFit="1" customWidth="1"/>
    <col min="56" max="56" width="10.1640625" bestFit="1" customWidth="1"/>
    <col min="57" max="57" width="10.6640625" bestFit="1" customWidth="1"/>
    <col min="58" max="58" width="15" bestFit="1" customWidth="1"/>
    <col min="59" max="59" width="16" bestFit="1" customWidth="1"/>
    <col min="60" max="60" width="14" bestFit="1" customWidth="1"/>
    <col min="61" max="61" width="11.83203125" bestFit="1" customWidth="1"/>
    <col min="62" max="62" width="9.83203125" bestFit="1" customWidth="1"/>
    <col min="63" max="63" width="13.83203125" bestFit="1" customWidth="1"/>
    <col min="64" max="64" width="11.83203125" bestFit="1" customWidth="1"/>
    <col min="65" max="65" width="12.1640625" bestFit="1" customWidth="1"/>
    <col min="66" max="66" width="10.1640625" bestFit="1" customWidth="1"/>
    <col min="67" max="67" width="13.5" bestFit="1" customWidth="1"/>
    <col min="68" max="68" width="12.6640625" bestFit="1" customWidth="1"/>
    <col min="69" max="69" width="12" bestFit="1" customWidth="1"/>
    <col min="70" max="70" width="20.1640625" bestFit="1" customWidth="1"/>
    <col min="71" max="71" width="19.6640625" bestFit="1" customWidth="1"/>
    <col min="72" max="73" width="22.83203125" bestFit="1" customWidth="1"/>
    <col min="74" max="74" width="19.33203125" bestFit="1" customWidth="1"/>
    <col min="75" max="75" width="20.83203125" bestFit="1" customWidth="1"/>
    <col min="76" max="76" width="21.1640625" bestFit="1" customWidth="1"/>
    <col min="77" max="77" width="9.5" bestFit="1" customWidth="1"/>
    <col min="78" max="78" width="18.33203125" bestFit="1" customWidth="1"/>
    <col min="79" max="79" width="17.83203125" bestFit="1" customWidth="1"/>
    <col min="80" max="80" width="20.33203125" bestFit="1" customWidth="1"/>
    <col min="81" max="81" width="21.1640625" bestFit="1" customWidth="1"/>
    <col min="82" max="82" width="16.6640625" bestFit="1" customWidth="1"/>
    <col min="83" max="83" width="19.1640625" bestFit="1" customWidth="1"/>
    <col min="84" max="84" width="19.5" bestFit="1" customWidth="1"/>
    <col min="85" max="85" width="12.33203125" bestFit="1" customWidth="1"/>
    <col min="86" max="86" width="20.5" bestFit="1" customWidth="1"/>
    <col min="87" max="87" width="20" bestFit="1" customWidth="1"/>
    <col min="88" max="89" width="23.1640625" bestFit="1" customWidth="1"/>
    <col min="90" max="90" width="19.6640625" bestFit="1" customWidth="1"/>
    <col min="91" max="91" width="21.1640625" bestFit="1" customWidth="1"/>
    <col min="92" max="92" width="21.5" bestFit="1" customWidth="1"/>
    <col min="93" max="93" width="17.33203125" bestFit="1" customWidth="1"/>
    <col min="94" max="94" width="15.5" bestFit="1" customWidth="1"/>
    <col min="95" max="95" width="14.33203125" bestFit="1" customWidth="1"/>
    <col min="96" max="96" width="17.6640625" bestFit="1" customWidth="1"/>
    <col min="97" max="97" width="17.5" bestFit="1" customWidth="1"/>
    <col min="98" max="98" width="25.6640625" bestFit="1" customWidth="1"/>
    <col min="99" max="99" width="15.6640625" bestFit="1" customWidth="1"/>
    <col min="100" max="100" width="17.33203125" bestFit="1" customWidth="1"/>
    <col min="101" max="101" width="16.6640625" bestFit="1" customWidth="1"/>
    <col min="102" max="102" width="14.83203125" bestFit="1" customWidth="1"/>
    <col min="103" max="103" width="13.6640625" bestFit="1" customWidth="1"/>
    <col min="104" max="104" width="17" bestFit="1" customWidth="1"/>
    <col min="105" max="105" width="16.83203125" bestFit="1" customWidth="1"/>
    <col min="106" max="106" width="25" bestFit="1" customWidth="1"/>
    <col min="107" max="107" width="15" bestFit="1" customWidth="1"/>
    <col min="108" max="108" width="16.6640625" bestFit="1" customWidth="1"/>
    <col min="109" max="109" width="16.83203125" bestFit="1" customWidth="1"/>
    <col min="110" max="110" width="15" bestFit="1" customWidth="1"/>
    <col min="111" max="111" width="13.83203125" bestFit="1" customWidth="1"/>
    <col min="112" max="112" width="17.1640625" bestFit="1" customWidth="1"/>
    <col min="113" max="113" width="17" bestFit="1" customWidth="1"/>
    <col min="114" max="114" width="25.1640625" bestFit="1" customWidth="1"/>
    <col min="115" max="115" width="15.1640625" bestFit="1" customWidth="1"/>
    <col min="116" max="117" width="16.83203125" bestFit="1" customWidth="1"/>
    <col min="118" max="118" width="15" bestFit="1" customWidth="1"/>
    <col min="119" max="119" width="13.83203125" bestFit="1" customWidth="1"/>
    <col min="120" max="120" width="17.1640625" bestFit="1" customWidth="1"/>
    <col min="121" max="121" width="17" bestFit="1" customWidth="1"/>
    <col min="122" max="122" width="25.1640625" bestFit="1" customWidth="1"/>
    <col min="123" max="123" width="15.1640625" bestFit="1" customWidth="1"/>
    <col min="124" max="124" width="16.83203125" bestFit="1" customWidth="1"/>
  </cols>
  <sheetData>
    <row r="1" spans="1:1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139</v>
      </c>
      <c r="S1" t="s">
        <v>140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</row>
    <row r="2" spans="1:124">
      <c r="A2" s="1" t="s">
        <v>122</v>
      </c>
      <c r="B2" s="1" t="s">
        <v>123</v>
      </c>
      <c r="C2">
        <v>641482</v>
      </c>
      <c r="D2" s="1">
        <v>2021</v>
      </c>
      <c r="E2">
        <v>22</v>
      </c>
      <c r="F2">
        <v>93</v>
      </c>
      <c r="G2">
        <v>374</v>
      </c>
      <c r="H2">
        <v>345</v>
      </c>
      <c r="I2">
        <v>75</v>
      </c>
      <c r="J2">
        <v>46</v>
      </c>
      <c r="K2">
        <v>14</v>
      </c>
      <c r="L2">
        <v>1</v>
      </c>
      <c r="M2">
        <v>14</v>
      </c>
      <c r="N2">
        <v>103</v>
      </c>
      <c r="O2">
        <v>25</v>
      </c>
      <c r="P2">
        <v>27.5</v>
      </c>
      <c r="Q2">
        <v>6.7</v>
      </c>
      <c r="R2" s="4">
        <f>cortes_nestor_stats[[#This Row],[strikeout]]/cortes_nestor_stats[[#This Row],[walk]]</f>
        <v>4.12</v>
      </c>
      <c r="S2" s="4">
        <f>(cortes_nestor_stats[[#This Row],[walk]] + cortes_nestor_stats[[#This Row],[hit]]) / cortes_nestor_stats[[#This Row],[IP]]</f>
        <v>1.075268817204301</v>
      </c>
      <c r="T2">
        <v>0.217</v>
      </c>
      <c r="U2">
        <v>0.38600000000000001</v>
      </c>
      <c r="V2">
        <v>0.27300000000000002</v>
      </c>
      <c r="W2">
        <v>0.65900000000000003</v>
      </c>
      <c r="X2">
        <v>0.26600000000000001</v>
      </c>
      <c r="Y2">
        <v>30</v>
      </c>
      <c r="Z2">
        <v>32</v>
      </c>
      <c r="AA2">
        <v>2.9</v>
      </c>
      <c r="AB2">
        <v>154</v>
      </c>
      <c r="AC2">
        <v>0.214</v>
      </c>
      <c r="AD2">
        <v>0.371</v>
      </c>
      <c r="AE2">
        <v>0.28499999999999998</v>
      </c>
      <c r="AF2">
        <v>0.28100000000000003</v>
      </c>
      <c r="AG2">
        <v>0.27200000000000002</v>
      </c>
      <c r="AH2">
        <v>0.157</v>
      </c>
      <c r="AI2">
        <v>89</v>
      </c>
      <c r="AJ2">
        <v>23.7</v>
      </c>
      <c r="AK2">
        <v>33.200000000000003</v>
      </c>
      <c r="AL2">
        <v>7.4</v>
      </c>
      <c r="AM2">
        <v>36.1</v>
      </c>
      <c r="AN2">
        <v>78.157438083000002</v>
      </c>
      <c r="AO2">
        <v>94.077429916</v>
      </c>
      <c r="AP2">
        <v>70.099999999999994</v>
      </c>
      <c r="AQ2">
        <v>19.100000000000001</v>
      </c>
      <c r="AR2">
        <v>26.4</v>
      </c>
      <c r="AS2">
        <v>35.799999999999997</v>
      </c>
      <c r="AT2">
        <v>63.2</v>
      </c>
      <c r="AU2">
        <v>72</v>
      </c>
      <c r="AV2">
        <v>201</v>
      </c>
      <c r="AW2">
        <v>49.9</v>
      </c>
      <c r="AX2">
        <v>761</v>
      </c>
      <c r="AY2">
        <v>80.599999999999994</v>
      </c>
      <c r="AZ2">
        <v>102</v>
      </c>
      <c r="BA2">
        <v>535</v>
      </c>
      <c r="BB2">
        <v>45.6</v>
      </c>
      <c r="BC2">
        <v>695</v>
      </c>
      <c r="BD2">
        <v>23.6</v>
      </c>
      <c r="BE2">
        <v>48.3</v>
      </c>
      <c r="BF2">
        <v>59.9</v>
      </c>
      <c r="BG2">
        <v>29.1</v>
      </c>
      <c r="BH2">
        <v>71</v>
      </c>
      <c r="BI2">
        <v>35.700000000000003</v>
      </c>
      <c r="BJ2">
        <v>87</v>
      </c>
      <c r="BK2">
        <v>25</v>
      </c>
      <c r="BL2">
        <v>61</v>
      </c>
      <c r="BM2">
        <v>10.199999999999999</v>
      </c>
      <c r="BN2">
        <v>25</v>
      </c>
      <c r="BO2" s="1" t="s">
        <v>124</v>
      </c>
      <c r="BP2">
        <v>42.2</v>
      </c>
      <c r="BQ2">
        <v>42.8</v>
      </c>
      <c r="BR2">
        <v>90.7</v>
      </c>
      <c r="BS2">
        <v>2223</v>
      </c>
      <c r="BT2">
        <v>5.6</v>
      </c>
      <c r="BU2">
        <v>-14.7</v>
      </c>
      <c r="BV2">
        <v>18.600000000000001</v>
      </c>
      <c r="BW2">
        <v>19.600000000000001</v>
      </c>
      <c r="BX2">
        <v>1.5</v>
      </c>
      <c r="BY2">
        <v>0.3</v>
      </c>
      <c r="BZ2">
        <v>76</v>
      </c>
      <c r="CA2">
        <v>2398</v>
      </c>
      <c r="CB2">
        <v>-6.7</v>
      </c>
      <c r="CC2">
        <v>-44.5</v>
      </c>
      <c r="CD2">
        <v>2.6</v>
      </c>
      <c r="CE2">
        <v>7.9</v>
      </c>
      <c r="CF2">
        <v>1.5</v>
      </c>
      <c r="CG2">
        <v>9.6</v>
      </c>
      <c r="CH2">
        <v>82.9</v>
      </c>
      <c r="CI2">
        <v>1427</v>
      </c>
      <c r="CJ2">
        <v>14.1</v>
      </c>
      <c r="CK2">
        <v>-34.1</v>
      </c>
      <c r="CL2">
        <v>5.6</v>
      </c>
      <c r="CM2">
        <v>15.4</v>
      </c>
      <c r="CN2">
        <v>1.9</v>
      </c>
      <c r="CO2" s="6"/>
      <c r="CP2" s="6" t="s">
        <v>155</v>
      </c>
      <c r="CQ2" s="6" t="s">
        <v>155</v>
      </c>
      <c r="CR2" s="6" t="s">
        <v>155</v>
      </c>
      <c r="CS2" s="6" t="s">
        <v>155</v>
      </c>
      <c r="CT2" s="6" t="s">
        <v>155</v>
      </c>
      <c r="CU2" s="6" t="s">
        <v>155</v>
      </c>
      <c r="CV2" s="6" t="s">
        <v>155</v>
      </c>
      <c r="CW2" s="1" t="s">
        <v>125</v>
      </c>
      <c r="CX2">
        <v>90.1</v>
      </c>
      <c r="CY2">
        <v>2200</v>
      </c>
      <c r="CZ2">
        <v>11.8</v>
      </c>
      <c r="DA2">
        <v>-19.100000000000001</v>
      </c>
      <c r="DB2">
        <v>14.6</v>
      </c>
      <c r="DC2">
        <v>18.899999999999999</v>
      </c>
      <c r="DD2" s="1" t="s">
        <v>126</v>
      </c>
      <c r="DE2">
        <v>23.5</v>
      </c>
      <c r="DF2">
        <v>85.4</v>
      </c>
      <c r="DG2">
        <v>2352</v>
      </c>
      <c r="DH2">
        <v>-5.3</v>
      </c>
      <c r="DI2">
        <v>-30.8</v>
      </c>
      <c r="DJ2">
        <v>6.5</v>
      </c>
      <c r="DK2">
        <v>8.8000000000000007</v>
      </c>
      <c r="DL2">
        <v>1.8</v>
      </c>
      <c r="DM2">
        <v>19.8</v>
      </c>
      <c r="DN2">
        <v>77.5</v>
      </c>
      <c r="DO2">
        <v>2451</v>
      </c>
      <c r="DP2">
        <v>-14.6</v>
      </c>
      <c r="DQ2">
        <v>-41.1</v>
      </c>
      <c r="DR2">
        <v>4.7</v>
      </c>
      <c r="DS2">
        <v>15.7</v>
      </c>
      <c r="DT2">
        <v>2</v>
      </c>
    </row>
    <row r="3" spans="1:124">
      <c r="A3" s="1" t="s">
        <v>122</v>
      </c>
      <c r="B3" s="1" t="s">
        <v>123</v>
      </c>
      <c r="C3">
        <v>641482</v>
      </c>
      <c r="D3" s="1">
        <v>2022</v>
      </c>
      <c r="E3">
        <v>28</v>
      </c>
      <c r="F3">
        <v>158.1</v>
      </c>
      <c r="G3">
        <v>615</v>
      </c>
      <c r="H3">
        <v>572</v>
      </c>
      <c r="I3">
        <v>108</v>
      </c>
      <c r="J3">
        <v>69</v>
      </c>
      <c r="K3">
        <v>23</v>
      </c>
      <c r="L3">
        <v>0</v>
      </c>
      <c r="M3">
        <v>16</v>
      </c>
      <c r="N3">
        <v>163</v>
      </c>
      <c r="O3">
        <v>38</v>
      </c>
      <c r="P3">
        <v>26.5</v>
      </c>
      <c r="Q3">
        <v>6.2</v>
      </c>
      <c r="R3" s="4">
        <f>cortes_nestor_stats[[#This Row],[strikeout]]/cortes_nestor_stats[[#This Row],[walk]]</f>
        <v>4.2894736842105265</v>
      </c>
      <c r="S3" s="4">
        <f>(cortes_nestor_stats[[#This Row],[walk]] + cortes_nestor_stats[[#This Row],[hit]]) / cortes_nestor_stats[[#This Row],[IP]]</f>
        <v>0.92346616065781151</v>
      </c>
      <c r="T3">
        <v>0.189</v>
      </c>
      <c r="U3">
        <v>0.313</v>
      </c>
      <c r="V3">
        <v>0.24099999999999999</v>
      </c>
      <c r="W3">
        <v>0.55400000000000005</v>
      </c>
      <c r="X3">
        <v>0.23200000000000001</v>
      </c>
      <c r="Y3">
        <v>43</v>
      </c>
      <c r="Z3">
        <v>44</v>
      </c>
      <c r="AA3">
        <v>2.44</v>
      </c>
      <c r="AB3">
        <v>273</v>
      </c>
      <c r="AC3">
        <v>0.20399999999999999</v>
      </c>
      <c r="AD3">
        <v>0.31900000000000001</v>
      </c>
      <c r="AE3">
        <v>0.245</v>
      </c>
      <c r="AF3">
        <v>0.25700000000000001</v>
      </c>
      <c r="AG3">
        <v>0.25600000000000001</v>
      </c>
      <c r="AH3">
        <v>0.115</v>
      </c>
      <c r="AI3">
        <v>87.9</v>
      </c>
      <c r="AJ3">
        <v>19.2</v>
      </c>
      <c r="AK3">
        <v>34.200000000000003</v>
      </c>
      <c r="AL3">
        <v>5.3</v>
      </c>
      <c r="AM3">
        <v>34.700000000000003</v>
      </c>
      <c r="AN3">
        <v>77.302580727999995</v>
      </c>
      <c r="AO3">
        <v>93.293066164999999</v>
      </c>
      <c r="AP3">
        <v>69.099999999999994</v>
      </c>
      <c r="AQ3">
        <v>20.100000000000001</v>
      </c>
      <c r="AR3">
        <v>30.9</v>
      </c>
      <c r="AS3">
        <v>34.9</v>
      </c>
      <c r="AT3">
        <v>65.099999999999994</v>
      </c>
      <c r="AU3">
        <v>129</v>
      </c>
      <c r="AV3">
        <v>370</v>
      </c>
      <c r="AW3">
        <v>48.6</v>
      </c>
      <c r="AX3">
        <v>1198</v>
      </c>
      <c r="AY3">
        <v>79.7</v>
      </c>
      <c r="AZ3">
        <v>176</v>
      </c>
      <c r="BA3">
        <v>875</v>
      </c>
      <c r="BB3">
        <v>47.1</v>
      </c>
      <c r="BC3">
        <v>1162</v>
      </c>
      <c r="BD3">
        <v>24.5</v>
      </c>
      <c r="BE3">
        <v>50.5</v>
      </c>
      <c r="BF3">
        <v>67.3</v>
      </c>
      <c r="BG3">
        <v>34.200000000000003</v>
      </c>
      <c r="BH3">
        <v>141</v>
      </c>
      <c r="BI3">
        <v>31.1</v>
      </c>
      <c r="BJ3">
        <v>128</v>
      </c>
      <c r="BK3">
        <v>23.5</v>
      </c>
      <c r="BL3">
        <v>97</v>
      </c>
      <c r="BM3">
        <v>11.2</v>
      </c>
      <c r="BN3">
        <v>46</v>
      </c>
      <c r="BO3" s="1" t="s">
        <v>124</v>
      </c>
      <c r="BP3">
        <v>45.1</v>
      </c>
      <c r="BQ3">
        <v>46.9</v>
      </c>
      <c r="BR3">
        <v>91.8</v>
      </c>
      <c r="BS3">
        <v>2270</v>
      </c>
      <c r="BT3">
        <v>4.5</v>
      </c>
      <c r="BU3">
        <v>-13.1</v>
      </c>
      <c r="BV3">
        <v>19.5</v>
      </c>
      <c r="BW3">
        <v>20.2</v>
      </c>
      <c r="BX3">
        <v>1.7</v>
      </c>
      <c r="CG3">
        <v>4.4000000000000004</v>
      </c>
      <c r="CH3">
        <v>82.9</v>
      </c>
      <c r="CI3">
        <v>1329</v>
      </c>
      <c r="CJ3">
        <v>12.7</v>
      </c>
      <c r="CK3">
        <v>-33.9</v>
      </c>
      <c r="CL3">
        <v>5.8</v>
      </c>
      <c r="CM3">
        <v>14.5</v>
      </c>
      <c r="CN3">
        <v>1.6</v>
      </c>
      <c r="CO3" s="6" t="s">
        <v>127</v>
      </c>
      <c r="CP3" s="6">
        <v>72.099999999999994</v>
      </c>
      <c r="CQ3" s="1">
        <v>2437</v>
      </c>
      <c r="CR3" s="6" t="s">
        <v>128</v>
      </c>
      <c r="CS3" s="6" t="s">
        <v>129</v>
      </c>
      <c r="CT3" s="6" t="s">
        <v>130</v>
      </c>
      <c r="CU3" s="6" t="s">
        <v>131</v>
      </c>
      <c r="CV3" s="6" t="s">
        <v>132</v>
      </c>
      <c r="CW3" s="1" t="s">
        <v>155</v>
      </c>
      <c r="CX3">
        <v>84.5</v>
      </c>
      <c r="CY3">
        <v>1421</v>
      </c>
      <c r="CZ3">
        <v>11.1</v>
      </c>
      <c r="DA3">
        <v>-27.7</v>
      </c>
      <c r="DB3">
        <v>10.4</v>
      </c>
      <c r="DC3">
        <v>15.2</v>
      </c>
      <c r="DD3" s="1" t="s">
        <v>155</v>
      </c>
      <c r="DE3">
        <v>29.8</v>
      </c>
      <c r="DF3">
        <v>86.9</v>
      </c>
      <c r="DG3">
        <v>2370</v>
      </c>
      <c r="DH3">
        <v>-4.7</v>
      </c>
      <c r="DI3">
        <v>-27.4</v>
      </c>
      <c r="DJ3">
        <v>8.6</v>
      </c>
      <c r="DK3">
        <v>10.1</v>
      </c>
      <c r="DL3">
        <v>1.9</v>
      </c>
      <c r="DM3">
        <v>18.600000000000001</v>
      </c>
      <c r="DN3">
        <v>77.099999999999994</v>
      </c>
      <c r="DO3">
        <v>2521</v>
      </c>
      <c r="DP3">
        <v>-15.2</v>
      </c>
      <c r="DQ3">
        <v>-42.4</v>
      </c>
      <c r="DR3">
        <v>3.7</v>
      </c>
      <c r="DS3">
        <v>16</v>
      </c>
      <c r="DT3">
        <v>2.2999999999999998</v>
      </c>
    </row>
    <row r="4" spans="1:124">
      <c r="A4" s="1" t="s">
        <v>122</v>
      </c>
      <c r="B4" s="1" t="s">
        <v>123</v>
      </c>
      <c r="C4">
        <v>641482</v>
      </c>
      <c r="D4" s="1">
        <v>2023</v>
      </c>
      <c r="E4">
        <v>12</v>
      </c>
      <c r="F4">
        <v>63.1</v>
      </c>
      <c r="G4">
        <v>266</v>
      </c>
      <c r="H4">
        <v>242</v>
      </c>
      <c r="I4">
        <v>59</v>
      </c>
      <c r="J4">
        <v>33</v>
      </c>
      <c r="K4">
        <v>15</v>
      </c>
      <c r="L4">
        <v>0</v>
      </c>
      <c r="M4">
        <v>11</v>
      </c>
      <c r="N4">
        <v>67</v>
      </c>
      <c r="O4">
        <v>20</v>
      </c>
      <c r="P4">
        <v>25.2</v>
      </c>
      <c r="Q4">
        <v>7.5</v>
      </c>
      <c r="R4" s="4">
        <f>cortes_nestor_stats[[#This Row],[strikeout]]/cortes_nestor_stats[[#This Row],[walk]]</f>
        <v>3.35</v>
      </c>
      <c r="S4" s="4">
        <f>(cortes_nestor_stats[[#This Row],[walk]] + cortes_nestor_stats[[#This Row],[hit]]) / cortes_nestor_stats[[#This Row],[IP]]</f>
        <v>1.2519809825673534</v>
      </c>
      <c r="T4">
        <v>0.24399999999999999</v>
      </c>
      <c r="U4">
        <v>0.442</v>
      </c>
      <c r="V4">
        <v>0.308</v>
      </c>
      <c r="W4">
        <v>0.75</v>
      </c>
      <c r="X4">
        <v>0.29099999999999998</v>
      </c>
      <c r="Y4">
        <v>35</v>
      </c>
      <c r="Z4">
        <v>36</v>
      </c>
      <c r="AA4">
        <v>4.97</v>
      </c>
      <c r="AB4">
        <v>109</v>
      </c>
      <c r="AC4">
        <v>0.216</v>
      </c>
      <c r="AD4">
        <v>0.39</v>
      </c>
      <c r="AE4">
        <v>0.32300000000000001</v>
      </c>
      <c r="AF4">
        <v>0.29599999999999999</v>
      </c>
      <c r="AG4">
        <v>0.28499999999999998</v>
      </c>
      <c r="AH4">
        <v>0.17399999999999999</v>
      </c>
      <c r="AI4">
        <v>89.6</v>
      </c>
      <c r="AJ4">
        <v>26.6</v>
      </c>
      <c r="AK4">
        <v>33</v>
      </c>
      <c r="AL4">
        <v>7.4</v>
      </c>
      <c r="AM4">
        <v>41.5</v>
      </c>
      <c r="AN4">
        <v>79.260958181999996</v>
      </c>
      <c r="AO4">
        <v>94.131409599999998</v>
      </c>
      <c r="AP4">
        <v>70.7</v>
      </c>
      <c r="AQ4">
        <v>20.3</v>
      </c>
      <c r="AR4">
        <v>26.1</v>
      </c>
      <c r="AS4">
        <v>36.1</v>
      </c>
      <c r="AT4">
        <v>63.9</v>
      </c>
      <c r="AU4">
        <v>48</v>
      </c>
      <c r="AV4">
        <v>133</v>
      </c>
      <c r="AW4">
        <v>47.7</v>
      </c>
      <c r="AX4">
        <v>509</v>
      </c>
      <c r="AY4">
        <v>79.7</v>
      </c>
      <c r="AZ4">
        <v>80</v>
      </c>
      <c r="BA4">
        <v>395</v>
      </c>
      <c r="BB4">
        <v>46.7</v>
      </c>
      <c r="BC4">
        <v>499</v>
      </c>
      <c r="BD4">
        <v>24.2</v>
      </c>
      <c r="BE4">
        <v>49.4</v>
      </c>
      <c r="BF4">
        <v>66.5</v>
      </c>
      <c r="BG4">
        <v>26.1</v>
      </c>
      <c r="BH4">
        <v>46</v>
      </c>
      <c r="BI4">
        <v>36.4</v>
      </c>
      <c r="BJ4">
        <v>64</v>
      </c>
      <c r="BK4">
        <v>21.6</v>
      </c>
      <c r="BL4">
        <v>38</v>
      </c>
      <c r="BM4">
        <v>15.9</v>
      </c>
      <c r="BN4">
        <v>28</v>
      </c>
      <c r="BO4" s="1" t="s">
        <v>124</v>
      </c>
      <c r="BP4">
        <v>48.6</v>
      </c>
      <c r="BQ4">
        <v>52.4</v>
      </c>
      <c r="BR4">
        <v>91.6</v>
      </c>
      <c r="BS4">
        <v>2273</v>
      </c>
      <c r="BT4">
        <v>4.0999999999999996</v>
      </c>
      <c r="BU4">
        <v>-13.3</v>
      </c>
      <c r="BV4">
        <v>19.399999999999999</v>
      </c>
      <c r="BW4">
        <v>20</v>
      </c>
      <c r="BX4">
        <v>1.5</v>
      </c>
      <c r="BY4">
        <v>2</v>
      </c>
      <c r="BZ4">
        <v>81.8</v>
      </c>
      <c r="CA4">
        <v>2495</v>
      </c>
      <c r="CB4">
        <v>-6.3</v>
      </c>
      <c r="CC4">
        <v>-42.8</v>
      </c>
      <c r="CD4">
        <v>-2.1</v>
      </c>
      <c r="CE4">
        <v>7</v>
      </c>
      <c r="CF4">
        <v>1.4</v>
      </c>
      <c r="CG4">
        <v>2.8</v>
      </c>
      <c r="CH4">
        <v>83.4</v>
      </c>
      <c r="CI4">
        <v>1404</v>
      </c>
      <c r="CJ4">
        <v>14.5</v>
      </c>
      <c r="CK4">
        <v>-35.1</v>
      </c>
      <c r="CL4">
        <v>4.2</v>
      </c>
      <c r="CM4">
        <v>15.3</v>
      </c>
      <c r="CN4">
        <v>1.5</v>
      </c>
      <c r="CO4" s="6" t="s">
        <v>155</v>
      </c>
      <c r="CP4" s="6" t="s">
        <v>155</v>
      </c>
      <c r="CQ4" s="6" t="s">
        <v>155</v>
      </c>
      <c r="CR4" s="6" t="s">
        <v>155</v>
      </c>
      <c r="CS4" s="6" t="s">
        <v>155</v>
      </c>
      <c r="CT4" s="6" t="s">
        <v>155</v>
      </c>
      <c r="CU4" s="6" t="s">
        <v>155</v>
      </c>
      <c r="CV4" s="6" t="s">
        <v>155</v>
      </c>
      <c r="CW4" s="1" t="s">
        <v>133</v>
      </c>
      <c r="CX4">
        <v>88.1</v>
      </c>
      <c r="CY4">
        <v>2189</v>
      </c>
      <c r="CZ4">
        <v>7.1</v>
      </c>
      <c r="DA4">
        <v>-20.5</v>
      </c>
      <c r="DB4">
        <v>14.9</v>
      </c>
      <c r="DC4">
        <v>16.5</v>
      </c>
      <c r="DD4" s="1" t="s">
        <v>155</v>
      </c>
      <c r="DE4">
        <v>28.8</v>
      </c>
      <c r="DF4">
        <v>86.6</v>
      </c>
      <c r="DG4">
        <v>2400</v>
      </c>
      <c r="DH4">
        <v>-4.5999999999999996</v>
      </c>
      <c r="DI4">
        <v>-28.2</v>
      </c>
      <c r="DJ4">
        <v>8.1</v>
      </c>
      <c r="DK4">
        <v>9.6999999999999993</v>
      </c>
      <c r="DL4">
        <v>1.9</v>
      </c>
      <c r="DM4">
        <v>13.9</v>
      </c>
      <c r="DN4">
        <v>76.2</v>
      </c>
      <c r="DO4">
        <v>2580</v>
      </c>
      <c r="DP4">
        <v>-17</v>
      </c>
      <c r="DQ4">
        <v>-45.6</v>
      </c>
      <c r="DR4">
        <v>1.9</v>
      </c>
      <c r="DS4">
        <v>17.399999999999999</v>
      </c>
      <c r="DT4">
        <v>2.2999999999999998</v>
      </c>
    </row>
    <row r="5" spans="1:124">
      <c r="A5" s="1" t="s">
        <v>122</v>
      </c>
      <c r="B5" s="1" t="s">
        <v>123</v>
      </c>
      <c r="C5">
        <v>641482</v>
      </c>
      <c r="D5" s="1">
        <v>2024</v>
      </c>
      <c r="E5">
        <v>31</v>
      </c>
      <c r="F5">
        <v>174.1</v>
      </c>
      <c r="G5">
        <v>710</v>
      </c>
      <c r="H5">
        <v>661</v>
      </c>
      <c r="I5">
        <v>162</v>
      </c>
      <c r="J5">
        <v>94</v>
      </c>
      <c r="K5">
        <v>44</v>
      </c>
      <c r="L5">
        <v>0</v>
      </c>
      <c r="M5">
        <v>24</v>
      </c>
      <c r="N5">
        <v>162</v>
      </c>
      <c r="O5">
        <v>39</v>
      </c>
      <c r="P5">
        <v>22.8</v>
      </c>
      <c r="Q5">
        <v>5.5</v>
      </c>
      <c r="R5" s="4">
        <f>cortes_nestor_stats[[#This Row],[strikeout]]/cortes_nestor_stats[[#This Row],[walk]]</f>
        <v>4.1538461538461542</v>
      </c>
      <c r="S5" s="4">
        <f>(cortes_nestor_stats[[#This Row],[walk]] + cortes_nestor_stats[[#This Row],[hit]]) / cortes_nestor_stats[[#This Row],[IP]]</f>
        <v>1.1545089029293509</v>
      </c>
      <c r="T5">
        <v>0.245</v>
      </c>
      <c r="U5">
        <v>0.42099999999999999</v>
      </c>
      <c r="V5">
        <v>0.28999999999999998</v>
      </c>
      <c r="W5">
        <v>0.71099999999999997</v>
      </c>
      <c r="X5">
        <v>0.28799999999999998</v>
      </c>
      <c r="Y5">
        <v>73</v>
      </c>
      <c r="Z5">
        <v>74</v>
      </c>
      <c r="AA5">
        <v>3.77</v>
      </c>
      <c r="AB5">
        <v>298</v>
      </c>
      <c r="AC5">
        <v>0.23499999999999999</v>
      </c>
      <c r="AD5">
        <v>0.39600000000000002</v>
      </c>
      <c r="AE5">
        <v>0.307</v>
      </c>
      <c r="AF5">
        <v>0.29499999999999998</v>
      </c>
      <c r="AG5">
        <v>0.28100000000000003</v>
      </c>
      <c r="AH5">
        <v>0.161</v>
      </c>
      <c r="AI5">
        <v>89.7</v>
      </c>
      <c r="AJ5">
        <v>22.4</v>
      </c>
      <c r="AK5">
        <v>35</v>
      </c>
      <c r="AL5">
        <v>7.9</v>
      </c>
      <c r="AM5">
        <v>43.6</v>
      </c>
      <c r="AN5">
        <v>79.122676225000006</v>
      </c>
      <c r="AO5">
        <v>94.470879177</v>
      </c>
      <c r="AP5">
        <v>72.900000000000006</v>
      </c>
      <c r="AQ5">
        <v>20.100000000000001</v>
      </c>
      <c r="AR5">
        <v>27.4</v>
      </c>
      <c r="AS5">
        <v>35.5</v>
      </c>
      <c r="AT5">
        <v>64.2</v>
      </c>
      <c r="AU5">
        <v>137</v>
      </c>
      <c r="AV5">
        <v>386</v>
      </c>
      <c r="AW5">
        <v>49.4</v>
      </c>
      <c r="AX5">
        <v>1409</v>
      </c>
      <c r="AY5">
        <v>79.400000000000006</v>
      </c>
      <c r="AZ5">
        <v>211</v>
      </c>
      <c r="BA5">
        <v>1051</v>
      </c>
      <c r="BB5">
        <v>44.3</v>
      </c>
      <c r="BC5">
        <v>1263</v>
      </c>
      <c r="BD5">
        <v>24.2</v>
      </c>
      <c r="BE5">
        <v>50.4</v>
      </c>
      <c r="BF5">
        <v>58.9</v>
      </c>
      <c r="BG5">
        <v>31.9</v>
      </c>
      <c r="BH5">
        <v>161</v>
      </c>
      <c r="BI5">
        <v>32.1</v>
      </c>
      <c r="BJ5">
        <v>162</v>
      </c>
      <c r="BK5">
        <v>24</v>
      </c>
      <c r="BL5">
        <v>121</v>
      </c>
      <c r="BM5">
        <v>12.1</v>
      </c>
      <c r="BN5">
        <v>61</v>
      </c>
      <c r="BO5" s="1" t="s">
        <v>124</v>
      </c>
      <c r="BP5">
        <v>47.1</v>
      </c>
      <c r="BQ5">
        <v>44.4</v>
      </c>
      <c r="BR5">
        <v>92.1</v>
      </c>
      <c r="BS5">
        <v>2309</v>
      </c>
      <c r="BT5">
        <v>4.9000000000000004</v>
      </c>
      <c r="BU5">
        <v>-13.2</v>
      </c>
      <c r="BV5">
        <v>19.2</v>
      </c>
      <c r="BW5">
        <v>19.899999999999999</v>
      </c>
      <c r="BX5">
        <v>1.6</v>
      </c>
      <c r="BY5">
        <v>0.9</v>
      </c>
      <c r="BZ5">
        <v>81.599999999999994</v>
      </c>
      <c r="CA5">
        <v>2434</v>
      </c>
      <c r="CB5">
        <v>-2.4</v>
      </c>
      <c r="CC5">
        <v>-46.6</v>
      </c>
      <c r="CD5">
        <v>-5.7</v>
      </c>
      <c r="CE5">
        <v>7.6</v>
      </c>
      <c r="CF5">
        <v>1.5</v>
      </c>
      <c r="CG5">
        <v>9.6</v>
      </c>
      <c r="CH5">
        <v>83.6</v>
      </c>
      <c r="CI5">
        <v>1406</v>
      </c>
      <c r="CJ5">
        <v>13.8</v>
      </c>
      <c r="CK5">
        <v>-34.9</v>
      </c>
      <c r="CL5">
        <v>4.3</v>
      </c>
      <c r="CM5">
        <v>14.7</v>
      </c>
      <c r="CN5">
        <v>1.5</v>
      </c>
      <c r="CO5" s="6" t="s">
        <v>155</v>
      </c>
      <c r="CP5" s="6" t="s">
        <v>155</v>
      </c>
      <c r="CQ5" s="6" t="s">
        <v>155</v>
      </c>
      <c r="CR5" s="6" t="s">
        <v>155</v>
      </c>
      <c r="CS5" s="6" t="s">
        <v>155</v>
      </c>
      <c r="CT5" s="6" t="s">
        <v>155</v>
      </c>
      <c r="CU5" s="6" t="s">
        <v>155</v>
      </c>
      <c r="CV5" s="6" t="s">
        <v>155</v>
      </c>
      <c r="CW5" s="1" t="s">
        <v>134</v>
      </c>
      <c r="CX5">
        <v>90</v>
      </c>
      <c r="CY5">
        <v>2239</v>
      </c>
      <c r="CZ5">
        <v>12.4</v>
      </c>
      <c r="DA5">
        <v>-20.2</v>
      </c>
      <c r="DB5">
        <v>13.7</v>
      </c>
      <c r="DC5">
        <v>18.600000000000001</v>
      </c>
      <c r="DD5" s="1" t="s">
        <v>135</v>
      </c>
      <c r="DE5">
        <v>28</v>
      </c>
      <c r="DF5">
        <v>87.5</v>
      </c>
      <c r="DG5">
        <v>2411</v>
      </c>
      <c r="DH5">
        <v>-4.5999999999999996</v>
      </c>
      <c r="DI5">
        <v>-26.9</v>
      </c>
      <c r="DJ5">
        <v>8.6</v>
      </c>
      <c r="DK5">
        <v>10.1</v>
      </c>
      <c r="DL5">
        <v>2</v>
      </c>
      <c r="DM5">
        <v>15.8</v>
      </c>
      <c r="DN5">
        <v>78</v>
      </c>
      <c r="DO5">
        <v>2577</v>
      </c>
      <c r="DP5">
        <v>-15</v>
      </c>
      <c r="DQ5">
        <v>-43.1</v>
      </c>
      <c r="DR5">
        <v>2.1</v>
      </c>
      <c r="DS5">
        <v>15.4</v>
      </c>
      <c r="DT5">
        <v>2.4</v>
      </c>
    </row>
    <row r="6" spans="1:124">
      <c r="CO6" s="6"/>
      <c r="CP6" s="6"/>
      <c r="CQ6" s="6"/>
      <c r="CR6" s="6"/>
      <c r="CS6" s="6"/>
      <c r="CT6" s="6"/>
      <c r="CU6" s="6"/>
      <c r="CV6" s="6"/>
    </row>
    <row r="8" spans="1:124">
      <c r="CU8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3561-3A7C-3343-9A88-2AE8EAD42343}">
  <dimension ref="A1:G6"/>
  <sheetViews>
    <sheetView workbookViewId="0">
      <selection activeCell="J15" sqref="J15"/>
    </sheetView>
  </sheetViews>
  <sheetFormatPr baseColWidth="10" defaultRowHeight="16"/>
  <cols>
    <col min="1" max="1" width="11.83203125" bestFit="1" customWidth="1"/>
    <col min="2" max="2" width="9.83203125" bestFit="1" customWidth="1"/>
    <col min="3" max="3" width="12.1640625" bestFit="1" customWidth="1"/>
    <col min="4" max="4" width="15.5" bestFit="1" customWidth="1"/>
    <col min="5" max="5" width="12" bestFit="1" customWidth="1"/>
    <col min="6" max="6" width="16.83203125" bestFit="1" customWidth="1"/>
    <col min="7" max="7" width="13.33203125" bestFit="1" customWidth="1"/>
    <col min="8" max="8" width="16.83203125" bestFit="1" customWidth="1"/>
    <col min="9" max="9" width="16" bestFit="1" customWidth="1"/>
    <col min="10" max="10" width="13.83203125" bestFit="1" customWidth="1"/>
    <col min="11" max="11" width="19.83203125" bestFit="1" customWidth="1"/>
    <col min="12" max="12" width="24.83203125" bestFit="1" customWidth="1"/>
    <col min="13" max="13" width="26.6640625" bestFit="1" customWidth="1"/>
    <col min="14" max="14" width="32.33203125" bestFit="1" customWidth="1"/>
    <col min="15" max="15" width="22.6640625" bestFit="1" customWidth="1"/>
    <col min="16" max="18" width="5.1640625" bestFit="1" customWidth="1"/>
    <col min="19" max="19" width="26.6640625" bestFit="1" customWidth="1"/>
    <col min="20" max="22" width="5.1640625" bestFit="1" customWidth="1"/>
    <col min="23" max="23" width="32.33203125" bestFit="1" customWidth="1"/>
    <col min="24" max="26" width="5.1640625" bestFit="1" customWidth="1"/>
    <col min="27" max="27" width="25" bestFit="1" customWidth="1"/>
    <col min="28" max="28" width="30" bestFit="1" customWidth="1"/>
    <col min="29" max="29" width="31.83203125" bestFit="1" customWidth="1"/>
    <col min="30" max="30" width="37.5" bestFit="1" customWidth="1"/>
  </cols>
  <sheetData>
    <row r="1" spans="1:7">
      <c r="A1" s="2" t="s">
        <v>138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2" spans="1:7">
      <c r="A2" s="3">
        <v>2021</v>
      </c>
      <c r="B2" s="1">
        <v>93</v>
      </c>
      <c r="C2" s="1">
        <v>2.9</v>
      </c>
      <c r="D2" s="1">
        <v>103</v>
      </c>
      <c r="E2" s="1">
        <v>25</v>
      </c>
      <c r="F2" s="1">
        <v>14</v>
      </c>
      <c r="G2" s="5">
        <v>1.075268817204301</v>
      </c>
    </row>
    <row r="3" spans="1:7">
      <c r="A3" s="3">
        <v>2022</v>
      </c>
      <c r="B3" s="1">
        <v>158.1</v>
      </c>
      <c r="C3" s="1">
        <v>2.44</v>
      </c>
      <c r="D3" s="1">
        <v>163</v>
      </c>
      <c r="E3" s="1">
        <v>38</v>
      </c>
      <c r="F3" s="1">
        <v>16</v>
      </c>
      <c r="G3" s="5">
        <v>0.92346616065781151</v>
      </c>
    </row>
    <row r="4" spans="1:7">
      <c r="A4" s="3">
        <v>2023</v>
      </c>
      <c r="B4" s="1">
        <v>63.1</v>
      </c>
      <c r="C4" s="1">
        <v>4.97</v>
      </c>
      <c r="D4" s="1">
        <v>67</v>
      </c>
      <c r="E4" s="1">
        <v>20</v>
      </c>
      <c r="F4" s="1">
        <v>11</v>
      </c>
      <c r="G4" s="5">
        <v>1.2519809825673534</v>
      </c>
    </row>
    <row r="5" spans="1:7">
      <c r="A5" s="3">
        <v>2024</v>
      </c>
      <c r="B5" s="1">
        <v>174.1</v>
      </c>
      <c r="C5" s="1">
        <v>3.77</v>
      </c>
      <c r="D5" s="1">
        <v>162</v>
      </c>
      <c r="E5" s="1">
        <v>39</v>
      </c>
      <c r="F5" s="1">
        <v>24</v>
      </c>
      <c r="G5" s="5">
        <v>1.1545089029293509</v>
      </c>
    </row>
    <row r="6" spans="1:7">
      <c r="A6" s="3" t="s">
        <v>137</v>
      </c>
      <c r="B6" s="1">
        <v>488.29999999999995</v>
      </c>
      <c r="C6" s="1">
        <v>14.079999999999998</v>
      </c>
      <c r="D6" s="1">
        <v>495</v>
      </c>
      <c r="E6" s="1">
        <v>122</v>
      </c>
      <c r="F6" s="1">
        <v>65</v>
      </c>
      <c r="G6" s="1">
        <v>4.4052248633588169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C758-93A2-524A-B7AA-BA86CCA147BF}">
  <dimension ref="A1:D6"/>
  <sheetViews>
    <sheetView workbookViewId="0">
      <selection activeCell="J20" sqref="J20"/>
    </sheetView>
  </sheetViews>
  <sheetFormatPr baseColWidth="10" defaultRowHeight="16"/>
  <cols>
    <col min="1" max="1" width="11.83203125" bestFit="1" customWidth="1"/>
    <col min="2" max="2" width="5.1640625" bestFit="1" customWidth="1"/>
    <col min="3" max="3" width="5.33203125" bestFit="1" customWidth="1"/>
    <col min="4" max="4" width="12.1640625" bestFit="1" customWidth="1"/>
  </cols>
  <sheetData>
    <row r="1" spans="1:4">
      <c r="B1" t="s">
        <v>141</v>
      </c>
      <c r="C1" t="s">
        <v>142</v>
      </c>
      <c r="D1" t="s">
        <v>143</v>
      </c>
    </row>
    <row r="2" spans="1:4">
      <c r="A2" s="3">
        <v>2021</v>
      </c>
      <c r="B2" s="1">
        <v>27.5</v>
      </c>
      <c r="C2" s="1">
        <v>6.7</v>
      </c>
      <c r="D2" s="6">
        <v>4.12</v>
      </c>
    </row>
    <row r="3" spans="1:4">
      <c r="A3" s="3">
        <v>2022</v>
      </c>
      <c r="B3" s="1">
        <v>26.5</v>
      </c>
      <c r="C3" s="1">
        <v>6.2</v>
      </c>
      <c r="D3" s="6">
        <v>4.2894736842105265</v>
      </c>
    </row>
    <row r="4" spans="1:4">
      <c r="A4" s="3">
        <v>2023</v>
      </c>
      <c r="B4" s="1">
        <v>25.2</v>
      </c>
      <c r="C4" s="1">
        <v>7.5</v>
      </c>
      <c r="D4" s="6">
        <v>3.35</v>
      </c>
    </row>
    <row r="5" spans="1:4">
      <c r="A5" s="3">
        <v>2024</v>
      </c>
      <c r="B5" s="1">
        <v>22.8</v>
      </c>
      <c r="C5" s="1">
        <v>5.5</v>
      </c>
      <c r="D5" s="6">
        <v>4.1538461538461542</v>
      </c>
    </row>
    <row r="6" spans="1:4">
      <c r="A6" s="3" t="s">
        <v>137</v>
      </c>
      <c r="B6" s="1">
        <v>102</v>
      </c>
      <c r="C6" s="1">
        <v>25.9</v>
      </c>
      <c r="D6" s="1">
        <v>15.91331983805668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305E-2E2A-C945-ABDB-BAC7898D2FB4}">
  <dimension ref="A1:T7"/>
  <sheetViews>
    <sheetView tabSelected="1" topLeftCell="D1" workbookViewId="0">
      <selection activeCell="O29" sqref="O29"/>
    </sheetView>
  </sheetViews>
  <sheetFormatPr baseColWidth="10" defaultRowHeight="16"/>
  <cols>
    <col min="1" max="1" width="13.83203125" bestFit="1" customWidth="1"/>
    <col min="2" max="2" width="17.5" bestFit="1" customWidth="1"/>
    <col min="3" max="3" width="18" bestFit="1" customWidth="1"/>
    <col min="4" max="4" width="25.6640625" bestFit="1" customWidth="1"/>
    <col min="5" max="5" width="13.83203125" bestFit="1" customWidth="1"/>
    <col min="6" max="6" width="18.33203125" bestFit="1" customWidth="1"/>
    <col min="7" max="7" width="25.5" bestFit="1" customWidth="1"/>
    <col min="8" max="8" width="25.6640625" bestFit="1" customWidth="1"/>
    <col min="9" max="9" width="13.83203125" bestFit="1" customWidth="1"/>
    <col min="10" max="10" width="10.83203125" bestFit="1" customWidth="1"/>
    <col min="11" max="11" width="19.1640625" bestFit="1" customWidth="1"/>
    <col min="12" max="12" width="13" bestFit="1" customWidth="1"/>
    <col min="13" max="13" width="13.1640625" bestFit="1" customWidth="1"/>
    <col min="14" max="14" width="8.83203125" bestFit="1" customWidth="1"/>
    <col min="18" max="18" width="13.83203125" bestFit="1" customWidth="1"/>
    <col min="19" max="19" width="17.5" bestFit="1" customWidth="1"/>
    <col min="20" max="20" width="30.83203125" bestFit="1" customWidth="1"/>
    <col min="21" max="21" width="24.5" bestFit="1" customWidth="1"/>
    <col min="22" max="22" width="13.83203125" bestFit="1" customWidth="1"/>
    <col min="23" max="23" width="18.33203125" bestFit="1" customWidth="1"/>
    <col min="24" max="24" width="17" bestFit="1" customWidth="1"/>
    <col min="25" max="25" width="21" bestFit="1" customWidth="1"/>
    <col min="26" max="26" width="20.5" bestFit="1" customWidth="1"/>
    <col min="27" max="28" width="17.6640625" bestFit="1" customWidth="1"/>
    <col min="29" max="29" width="19.1640625" bestFit="1" customWidth="1"/>
    <col min="30" max="30" width="16.5" bestFit="1" customWidth="1"/>
    <col min="31" max="31" width="24.1640625" bestFit="1" customWidth="1"/>
    <col min="32" max="32" width="16.5" bestFit="1" customWidth="1"/>
    <col min="33" max="33" width="25.6640625" bestFit="1" customWidth="1"/>
    <col min="34" max="34" width="18" bestFit="1" customWidth="1"/>
    <col min="35" max="35" width="27.1640625" bestFit="1" customWidth="1"/>
    <col min="36" max="36" width="19.33203125" bestFit="1" customWidth="1"/>
  </cols>
  <sheetData>
    <row r="1" spans="1:20">
      <c r="A1" s="2" t="s">
        <v>136</v>
      </c>
      <c r="B1" t="s">
        <v>145</v>
      </c>
      <c r="C1" t="s">
        <v>144</v>
      </c>
      <c r="E1" s="2" t="s">
        <v>136</v>
      </c>
      <c r="F1" t="s">
        <v>169</v>
      </c>
      <c r="G1" t="s">
        <v>146</v>
      </c>
    </row>
    <row r="2" spans="1:20">
      <c r="A2" s="3">
        <v>2021</v>
      </c>
      <c r="B2" s="1">
        <v>23.6</v>
      </c>
      <c r="C2" s="1">
        <v>48.3</v>
      </c>
      <c r="E2" s="3">
        <v>2021</v>
      </c>
      <c r="F2" s="1">
        <v>201</v>
      </c>
      <c r="G2" s="1">
        <v>72</v>
      </c>
      <c r="I2" s="2" t="s">
        <v>136</v>
      </c>
      <c r="J2" t="s">
        <v>149</v>
      </c>
      <c r="K2" t="s">
        <v>148</v>
      </c>
      <c r="L2" t="s">
        <v>147</v>
      </c>
      <c r="M2" t="s">
        <v>150</v>
      </c>
      <c r="N2" t="s">
        <v>151</v>
      </c>
      <c r="R2" s="2" t="s">
        <v>136</v>
      </c>
      <c r="S2" t="s">
        <v>152</v>
      </c>
      <c r="T2" t="s">
        <v>153</v>
      </c>
    </row>
    <row r="3" spans="1:20">
      <c r="A3" s="3">
        <v>2022</v>
      </c>
      <c r="B3" s="1">
        <v>24.5</v>
      </c>
      <c r="C3" s="1">
        <v>50.5</v>
      </c>
      <c r="E3" s="3">
        <v>2022</v>
      </c>
      <c r="F3" s="1">
        <v>370</v>
      </c>
      <c r="G3" s="1">
        <v>129</v>
      </c>
      <c r="I3" s="3">
        <v>2021</v>
      </c>
      <c r="J3" s="1">
        <v>36.1</v>
      </c>
      <c r="K3" s="1">
        <v>33.200000000000003</v>
      </c>
      <c r="L3" s="1">
        <v>25</v>
      </c>
      <c r="M3" s="1">
        <v>29.1</v>
      </c>
      <c r="N3" s="1">
        <v>10.199999999999999</v>
      </c>
      <c r="R3" s="3">
        <v>2021</v>
      </c>
      <c r="S3" s="1">
        <v>80.599999999999994</v>
      </c>
      <c r="T3" s="1">
        <v>102</v>
      </c>
    </row>
    <row r="4" spans="1:20">
      <c r="A4" s="3">
        <v>2023</v>
      </c>
      <c r="B4" s="1">
        <v>24.2</v>
      </c>
      <c r="C4" s="1">
        <v>49.4</v>
      </c>
      <c r="E4" s="3">
        <v>2023</v>
      </c>
      <c r="F4" s="1">
        <v>133</v>
      </c>
      <c r="G4" s="1">
        <v>48</v>
      </c>
      <c r="I4" s="3">
        <v>2022</v>
      </c>
      <c r="J4" s="1">
        <v>34.700000000000003</v>
      </c>
      <c r="K4" s="1">
        <v>34.200000000000003</v>
      </c>
      <c r="L4" s="1">
        <v>23.5</v>
      </c>
      <c r="M4" s="1">
        <v>34.200000000000003</v>
      </c>
      <c r="N4" s="1">
        <v>11.2</v>
      </c>
      <c r="R4" s="3">
        <v>2022</v>
      </c>
      <c r="S4" s="1">
        <v>79.7</v>
      </c>
      <c r="T4" s="1">
        <v>176</v>
      </c>
    </row>
    <row r="5" spans="1:20">
      <c r="A5" s="3">
        <v>2024</v>
      </c>
      <c r="B5" s="1">
        <v>24.2</v>
      </c>
      <c r="C5" s="1">
        <v>50.4</v>
      </c>
      <c r="E5" s="3">
        <v>2024</v>
      </c>
      <c r="F5" s="1">
        <v>386</v>
      </c>
      <c r="G5" s="1">
        <v>137</v>
      </c>
      <c r="I5" s="3">
        <v>2023</v>
      </c>
      <c r="J5" s="1">
        <v>41.5</v>
      </c>
      <c r="K5" s="1">
        <v>33</v>
      </c>
      <c r="L5" s="1">
        <v>21.6</v>
      </c>
      <c r="M5" s="1">
        <v>26.1</v>
      </c>
      <c r="N5" s="1">
        <v>15.9</v>
      </c>
      <c r="R5" s="3">
        <v>2023</v>
      </c>
      <c r="S5" s="1">
        <v>79.7</v>
      </c>
      <c r="T5" s="1">
        <v>80</v>
      </c>
    </row>
    <row r="6" spans="1:20">
      <c r="A6" s="3" t="s">
        <v>137</v>
      </c>
      <c r="B6" s="1">
        <v>24.125</v>
      </c>
      <c r="C6" s="1">
        <v>49.65</v>
      </c>
      <c r="E6" s="3" t="s">
        <v>137</v>
      </c>
      <c r="F6" s="1">
        <v>272.5</v>
      </c>
      <c r="G6" s="1">
        <v>96.5</v>
      </c>
      <c r="I6" s="3">
        <v>2024</v>
      </c>
      <c r="J6" s="1">
        <v>43.6</v>
      </c>
      <c r="K6" s="1">
        <v>35</v>
      </c>
      <c r="L6" s="1">
        <v>24</v>
      </c>
      <c r="M6" s="1">
        <v>31.9</v>
      </c>
      <c r="N6" s="1">
        <v>12.1</v>
      </c>
      <c r="R6" s="3">
        <v>2024</v>
      </c>
      <c r="S6" s="1">
        <v>79.400000000000006</v>
      </c>
      <c r="T6" s="1">
        <v>211</v>
      </c>
    </row>
    <row r="7" spans="1:20">
      <c r="I7" s="3" t="s">
        <v>137</v>
      </c>
      <c r="J7" s="1">
        <v>38.975000000000001</v>
      </c>
      <c r="K7" s="1">
        <v>33.85</v>
      </c>
      <c r="L7" s="1">
        <v>23.524999999999999</v>
      </c>
      <c r="M7" s="1">
        <v>121.30000000000001</v>
      </c>
      <c r="N7" s="1">
        <v>49.4</v>
      </c>
      <c r="R7" s="3" t="s">
        <v>137</v>
      </c>
      <c r="S7" s="1">
        <v>79.849999999999994</v>
      </c>
      <c r="T7" s="1">
        <v>142.25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D886-1289-6A4C-8ED9-77F5A2ECABD2}">
  <dimension ref="A2:AT7"/>
  <sheetViews>
    <sheetView topLeftCell="S1" workbookViewId="0">
      <selection activeCell="AL31" sqref="AL31"/>
    </sheetView>
  </sheetViews>
  <sheetFormatPr baseColWidth="10" defaultRowHeight="16"/>
  <cols>
    <col min="1" max="1" width="13.83203125" bestFit="1" customWidth="1"/>
    <col min="2" max="2" width="18.33203125" bestFit="1" customWidth="1"/>
    <col min="3" max="3" width="17" bestFit="1" customWidth="1"/>
    <col min="4" max="4" width="21" bestFit="1" customWidth="1"/>
    <col min="5" max="5" width="20.5" bestFit="1" customWidth="1"/>
    <col min="6" max="7" width="17.6640625" bestFit="1" customWidth="1"/>
    <col min="8" max="8" width="19.1640625" bestFit="1" customWidth="1"/>
    <col min="11" max="11" width="13.83203125" bestFit="1" customWidth="1"/>
    <col min="12" max="13" width="30.33203125" bestFit="1" customWidth="1"/>
    <col min="14" max="14" width="24.6640625" bestFit="1" customWidth="1"/>
    <col min="15" max="15" width="13.83203125" bestFit="1" customWidth="1"/>
    <col min="16" max="16" width="18.6640625" bestFit="1" customWidth="1"/>
    <col min="17" max="17" width="22.33203125" bestFit="1" customWidth="1"/>
    <col min="18" max="18" width="13.83203125" bestFit="1" customWidth="1"/>
    <col min="19" max="20" width="27.6640625" bestFit="1" customWidth="1"/>
    <col min="22" max="22" width="13.83203125" bestFit="1" customWidth="1"/>
    <col min="23" max="23" width="24.33203125" bestFit="1" customWidth="1"/>
    <col min="24" max="24" width="21.1640625" bestFit="1" customWidth="1"/>
    <col min="25" max="25" width="13.83203125" bestFit="1" customWidth="1"/>
    <col min="26" max="26" width="18" bestFit="1" customWidth="1"/>
    <col min="31" max="31" width="17.6640625" bestFit="1" customWidth="1"/>
    <col min="32" max="32" width="16.5" bestFit="1" customWidth="1"/>
    <col min="33" max="34" width="19.6640625" bestFit="1" customWidth="1"/>
    <col min="35" max="35" width="22.6640625" bestFit="1" customWidth="1"/>
    <col min="36" max="36" width="12.6640625" bestFit="1" customWidth="1"/>
    <col min="43" max="43" width="19.1640625" bestFit="1" customWidth="1"/>
    <col min="44" max="44" width="18" bestFit="1" customWidth="1"/>
    <col min="45" max="45" width="14.6640625" bestFit="1" customWidth="1"/>
    <col min="46" max="46" width="14.5" bestFit="1" customWidth="1"/>
  </cols>
  <sheetData>
    <row r="2" spans="1:46">
      <c r="A2" s="2" t="s">
        <v>136</v>
      </c>
      <c r="B2" t="s">
        <v>164</v>
      </c>
      <c r="C2" t="s">
        <v>163</v>
      </c>
      <c r="D2" t="s">
        <v>162</v>
      </c>
      <c r="E2" t="s">
        <v>161</v>
      </c>
      <c r="F2" t="s">
        <v>160</v>
      </c>
      <c r="G2" t="s">
        <v>159</v>
      </c>
      <c r="H2" t="s">
        <v>158</v>
      </c>
      <c r="K2" s="2" t="s">
        <v>136</v>
      </c>
      <c r="L2" t="s">
        <v>165</v>
      </c>
      <c r="M2" t="s">
        <v>166</v>
      </c>
      <c r="O2" s="2" t="s">
        <v>136</v>
      </c>
      <c r="P2" t="s">
        <v>168</v>
      </c>
      <c r="R2" s="2" t="s">
        <v>136</v>
      </c>
      <c r="S2" t="s">
        <v>167</v>
      </c>
      <c r="V2" s="2" t="s">
        <v>136</v>
      </c>
      <c r="W2" t="s">
        <v>170</v>
      </c>
      <c r="Y2" s="2" t="s">
        <v>136</v>
      </c>
      <c r="Z2" t="s">
        <v>154</v>
      </c>
      <c r="AD2" t="s">
        <v>138</v>
      </c>
      <c r="AE2" s="7" t="s">
        <v>159</v>
      </c>
      <c r="AF2" s="7" t="s">
        <v>157</v>
      </c>
      <c r="AG2" s="7" t="s">
        <v>171</v>
      </c>
      <c r="AH2" s="7" t="s">
        <v>172</v>
      </c>
      <c r="AP2" t="s">
        <v>138</v>
      </c>
      <c r="AQ2" s="10" t="s">
        <v>158</v>
      </c>
      <c r="AR2" s="10" t="s">
        <v>156</v>
      </c>
      <c r="AS2" s="10" t="s">
        <v>117</v>
      </c>
      <c r="AT2" s="10" t="s">
        <v>118</v>
      </c>
    </row>
    <row r="3" spans="1:46">
      <c r="A3" s="3">
        <v>2021</v>
      </c>
      <c r="B3" s="1">
        <v>90.7</v>
      </c>
      <c r="C3" s="1">
        <v>76</v>
      </c>
      <c r="D3" s="1">
        <v>82.9</v>
      </c>
      <c r="E3" s="1" t="e">
        <v>#DIV/0!</v>
      </c>
      <c r="F3" s="1">
        <v>90.1</v>
      </c>
      <c r="G3" s="1">
        <v>85.4</v>
      </c>
      <c r="H3" s="1">
        <v>77.5</v>
      </c>
      <c r="K3" s="3">
        <v>2021</v>
      </c>
      <c r="L3" s="1">
        <v>5.6</v>
      </c>
      <c r="M3" s="1">
        <v>-14.7</v>
      </c>
      <c r="O3" s="3">
        <v>2021</v>
      </c>
      <c r="P3" s="1">
        <v>-6.7</v>
      </c>
      <c r="R3" s="3">
        <v>2021</v>
      </c>
      <c r="S3" s="1">
        <v>-34.1</v>
      </c>
      <c r="V3" s="3">
        <v>2021</v>
      </c>
      <c r="W3" s="1">
        <v>-19.100000000000001</v>
      </c>
      <c r="Y3" s="3">
        <v>2021</v>
      </c>
      <c r="Z3" s="1">
        <v>2200</v>
      </c>
      <c r="AD3">
        <v>2021</v>
      </c>
      <c r="AE3" s="8">
        <v>85.4</v>
      </c>
      <c r="AF3" s="8">
        <v>2352</v>
      </c>
      <c r="AG3" s="8">
        <v>-5.3</v>
      </c>
      <c r="AH3" s="8">
        <v>-30.8</v>
      </c>
      <c r="AP3">
        <v>2021</v>
      </c>
      <c r="AQ3" s="11">
        <v>77.5</v>
      </c>
      <c r="AR3" s="11">
        <v>2451</v>
      </c>
      <c r="AS3" s="11">
        <v>-14.6</v>
      </c>
      <c r="AT3" s="11">
        <v>-41.1</v>
      </c>
    </row>
    <row r="4" spans="1:46">
      <c r="A4" s="3">
        <v>2022</v>
      </c>
      <c r="B4" s="1">
        <v>91.8</v>
      </c>
      <c r="C4" s="1"/>
      <c r="D4" s="1">
        <v>82.9</v>
      </c>
      <c r="E4" s="1">
        <v>72.099999999999994</v>
      </c>
      <c r="F4" s="1">
        <v>84.5</v>
      </c>
      <c r="G4" s="1">
        <v>86.9</v>
      </c>
      <c r="H4" s="1">
        <v>77.099999999999994</v>
      </c>
      <c r="K4" s="3">
        <v>2022</v>
      </c>
      <c r="L4" s="1">
        <v>4.5</v>
      </c>
      <c r="M4" s="1">
        <v>-13.1</v>
      </c>
      <c r="O4" s="3">
        <v>2023</v>
      </c>
      <c r="P4" s="1">
        <v>-6.3</v>
      </c>
      <c r="R4" s="3">
        <v>2022</v>
      </c>
      <c r="S4" s="1">
        <v>-33.9</v>
      </c>
      <c r="V4" s="3">
        <v>2022</v>
      </c>
      <c r="W4" s="1">
        <v>-27.7</v>
      </c>
      <c r="Y4" s="3">
        <v>2022</v>
      </c>
      <c r="Z4" s="1">
        <v>1421</v>
      </c>
      <c r="AD4">
        <v>2022</v>
      </c>
      <c r="AE4" s="9">
        <v>86.9</v>
      </c>
      <c r="AF4" s="9">
        <v>2370</v>
      </c>
      <c r="AG4" s="9">
        <v>-4.7</v>
      </c>
      <c r="AH4" s="9">
        <v>-27.4</v>
      </c>
      <c r="AP4">
        <v>2022</v>
      </c>
      <c r="AQ4" s="12">
        <v>77.099999999999994</v>
      </c>
      <c r="AR4" s="12">
        <v>2521</v>
      </c>
      <c r="AS4" s="12">
        <v>-15.2</v>
      </c>
      <c r="AT4" s="12">
        <v>-42.4</v>
      </c>
    </row>
    <row r="5" spans="1:46">
      <c r="A5" s="3">
        <v>2023</v>
      </c>
      <c r="B5" s="1">
        <v>91.6</v>
      </c>
      <c r="C5" s="1">
        <v>81.8</v>
      </c>
      <c r="D5" s="1">
        <v>83.4</v>
      </c>
      <c r="E5" s="1" t="e">
        <v>#DIV/0!</v>
      </c>
      <c r="F5" s="1">
        <v>88.1</v>
      </c>
      <c r="G5" s="1">
        <v>86.6</v>
      </c>
      <c r="H5" s="1">
        <v>76.2</v>
      </c>
      <c r="K5" s="3">
        <v>2023</v>
      </c>
      <c r="L5" s="1">
        <v>4.0999999999999996</v>
      </c>
      <c r="M5" s="1">
        <v>-13.3</v>
      </c>
      <c r="O5" s="3">
        <v>2024</v>
      </c>
      <c r="P5" s="1">
        <v>-2.4</v>
      </c>
      <c r="R5" s="3">
        <v>2023</v>
      </c>
      <c r="S5" s="1">
        <v>-35.1</v>
      </c>
      <c r="V5" s="3">
        <v>2023</v>
      </c>
      <c r="W5" s="1">
        <v>-20.5</v>
      </c>
      <c r="Y5" s="3">
        <v>2023</v>
      </c>
      <c r="Z5" s="1">
        <v>2189</v>
      </c>
      <c r="AD5">
        <v>2023</v>
      </c>
      <c r="AE5" s="8">
        <v>86.6</v>
      </c>
      <c r="AF5" s="8">
        <v>2400</v>
      </c>
      <c r="AG5" s="8">
        <v>-4.5999999999999996</v>
      </c>
      <c r="AH5" s="8">
        <v>-28.2</v>
      </c>
      <c r="AP5">
        <v>2023</v>
      </c>
      <c r="AQ5" s="11">
        <v>76.2</v>
      </c>
      <c r="AR5" s="11">
        <v>2580</v>
      </c>
      <c r="AS5" s="11">
        <v>-17</v>
      </c>
      <c r="AT5" s="11">
        <v>-45.6</v>
      </c>
    </row>
    <row r="6" spans="1:46">
      <c r="A6" s="3">
        <v>2024</v>
      </c>
      <c r="B6" s="1">
        <v>92.1</v>
      </c>
      <c r="C6" s="1">
        <v>81.599999999999994</v>
      </c>
      <c r="D6" s="1">
        <v>83.6</v>
      </c>
      <c r="E6" s="1" t="e">
        <v>#DIV/0!</v>
      </c>
      <c r="F6" s="1">
        <v>90</v>
      </c>
      <c r="G6" s="1">
        <v>87.5</v>
      </c>
      <c r="H6" s="1">
        <v>78</v>
      </c>
      <c r="K6" s="3">
        <v>2024</v>
      </c>
      <c r="L6" s="1">
        <v>4.9000000000000004</v>
      </c>
      <c r="M6" s="1">
        <v>-13.2</v>
      </c>
      <c r="O6" s="3" t="s">
        <v>137</v>
      </c>
      <c r="P6" s="1">
        <v>-5.1333333333333337</v>
      </c>
      <c r="R6" s="3">
        <v>2024</v>
      </c>
      <c r="S6" s="1">
        <v>-34.9</v>
      </c>
      <c r="V6" s="3">
        <v>2024</v>
      </c>
      <c r="W6" s="1">
        <v>-20.2</v>
      </c>
      <c r="Y6" s="3">
        <v>2024</v>
      </c>
      <c r="Z6" s="1">
        <v>2239</v>
      </c>
      <c r="AD6">
        <v>2024</v>
      </c>
      <c r="AE6" s="9">
        <v>87.5</v>
      </c>
      <c r="AF6" s="9">
        <v>2411</v>
      </c>
      <c r="AG6" s="9">
        <v>-4.5999999999999996</v>
      </c>
      <c r="AH6" s="9">
        <v>-26.9</v>
      </c>
      <c r="AP6">
        <v>2024</v>
      </c>
      <c r="AQ6" s="12">
        <v>78</v>
      </c>
      <c r="AR6" s="12">
        <v>2577</v>
      </c>
      <c r="AS6" s="12">
        <v>-15</v>
      </c>
      <c r="AT6" s="12">
        <v>-43.1</v>
      </c>
    </row>
    <row r="7" spans="1:46">
      <c r="A7" s="3" t="s">
        <v>137</v>
      </c>
      <c r="B7" s="1">
        <v>91.550000000000011</v>
      </c>
      <c r="C7" s="1">
        <v>79.8</v>
      </c>
      <c r="D7" s="1">
        <v>83.2</v>
      </c>
      <c r="E7" s="1">
        <v>72.099999999999994</v>
      </c>
      <c r="F7" s="1">
        <v>88.174999999999997</v>
      </c>
      <c r="G7" s="1">
        <v>86.6</v>
      </c>
      <c r="H7" s="1">
        <v>77.2</v>
      </c>
      <c r="K7" s="3" t="s">
        <v>137</v>
      </c>
      <c r="L7" s="1">
        <v>4.7750000000000004</v>
      </c>
      <c r="M7" s="1">
        <v>-13.574999999999999</v>
      </c>
      <c r="R7" s="3" t="s">
        <v>137</v>
      </c>
      <c r="S7" s="1">
        <v>-138</v>
      </c>
      <c r="V7" s="3" t="s">
        <v>137</v>
      </c>
      <c r="W7" s="1">
        <v>-21.875</v>
      </c>
      <c r="Y7" s="3" t="s">
        <v>137</v>
      </c>
      <c r="Z7" s="1">
        <v>8049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J A A B Q S w M E F A A A C A g A R I g x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E S I M V u l 6 n P W d Q Y A A F Y i A A A T A A A A R m 9 y b X V s Y X M v U 2 V j d G l v b j E u b Z V Y 2 2 7 j N h B 9 D 7 D / I L D Y w g H c B J s 7 s O h D k t 1 2 A 2 y 7 a b z 1 S 1 E I l E z b b G T J I C n H z i L / X k q i J V 6 G l P V k e M 4 h h 8 O 5 U D O c p I I W e T R p f j 9 8 f H f 0 7 o g v M S O z K C 2 Y I D z O C R c F i 7 n A g k e / R h k R R 1 E 0 K U q W E v n 3 n m 9 O P h V p u S K 5 G P 1 G M 3 J y X + R C / u E j d P o 3 J 4 y f 8 h W m M 3 z 6 i f B n U a x P 1 X 5 q d 5 z j b M c p P w W 0 n a R 8 g 4 7 H 0 T + f S E Z X V B A m F a I x G k f 3 R V a u 8 u o 4 H 8 5 v x t F f Z S H I R O y y 6 k T d n 5 M / i 5 z 8 e z y W 5 / 0 J P b J i J Y F Z t C R 4 J o + F J P U 7 T i R L I V 8 a + a g x T W p V 8 t s s m 6 Q 4 w 6 x S J 1 j Z 7 n i / x P m i v q f q M J H Y r U m 3 6 X e G c z 4 v 2 K o 5 6 n c J 8 h F w i n H 0 4 w f K M B d x j l d E / q 2 2 i Q T Z i j c J o T l l P m i d 4 R 1 h M Z 1 J 5 C E X V x c n l Z I a 2 h H M X O k 6 X j T 7 O P L q n F j I Y 8 V 0 v d e T l 6 u E s I a A 3 U U 4 c W V L K l w h p / k i A 7 T O i j K B 5 I L R N S R f F i s S s z I H N M g l z 6 Q o A e U v O H t 2 p c / x m k g X 5 w K w N U l C o L w k a U 6 M N w s A 5 d k i s L b I 4 w R z c g g j K 3 k s N w M P k M A e i q X H c + k / 8 I L W P j F h G N y M v 0 g r K 0 O b q 3 W X b h N o 4 R Y + 9 E s B s 3 3 y I o F M 3 F J e A G K y p S L e k K x I q d h 5 H J P h M k + X s t T I Q P T 5 7 o U Q E f N 1 I Y L u Z 4 x k c d K k C s O C A C R Z O 2 e x z I T A P v I I c S L r n N R H y M x D W E o Z 8 z J e G x 8 F l O w Z K 8 p 5 K O j 6 d y o O 3 y q V t R + n I d t l m s a v s i x r W 7 r h Z Z I C e L 8 e d z E 9 5 J g 0 7 z + l w X F h M l u E D l j B Q M F a 0 v k 8 s K r P V 3 O V s g H K g h V l P k t w l o W c q b H c U 8 6 z X d / 6 P c V d n F F Z q B j d k N D y j g T U r W J d r k O L G w K w k A p Z B u S r 3 W Z U + 5 h i t m r q A 7 B d H k u X t E 8 k Z O u 8 q i r e X G 1 h C h R h B S a M 4 O d 4 6 1 / d E F 5 7 C T H N Z 2 U a O k d N h G F W f d B 4 7 c j l o + T e Q 3 u F E n R u w Q X r O w A x 6 w p g + L U H t s 0 H a R A I m N 7 C e S z D J h Q A 1 e M S C I A W h g J A g f 4 A M A h Q A J i E Q A D o R B j u C 4 C 0 D A S A B P 0 B 0 I J A A C j M F w A G 7 A a A C X s D Q K d B Y D g A O A 1 F P g 2 6 v 4 U h 9 y v Q 7 3 6 D A L n f J A T c r x N h O H w H 8 z R c B d N w F U x D V T D t q 4 J p X x V M D 6 2 C a b g K p r 1 J M O e B W J C g P w l a E E g C h f m S w I D d J D B h b x L o N A j s S Q I R D A A J B 9 N A h N J A 9 K W B 6 E s D c W g a i H A a i P 5 n c B M q B p v Q M 7 j x B 4 D C v M / g J h g A J u x / B j e B A J C g L w D e 1 M z j i V S z i P 3 M Q x u i N I C a y 4 z g 4 c i 4 m n W 0 U w h U / X K k W k 5 r B I E e H p H T q 6 P n 9 8 h t 0 u s m X w F m C 4 4 m X 3 9 H n u Y b f b t 7 t L C u 7 U b f H i f 7 g x m N N e r + t S d X i C 5 q + m r 0 + e l 2 L 3 E 7 6 v p T v p M o A 5 r G G m 3 v 1 E r V U s v f 1 h b V H 6 N t a 4 F q j d H 2 Y f I N e b t i d D v 9 P f 4 8 j U Z / P H 4 5 R r 7 G u G J F X 2 + j 0 Y w s G C F c M c H + W J O q 4 w P N b y t T F K f 5 r T V + r g 4 8 V Q f u i G Y T j G 5 n / 5 W 8 m p 4 B d L e P R V 1 3 9 t 7 k W I 0 s s l o 9 x Q Z a 4 7 q t L O a x s 7 O v R 3 Y X / G x q c F t R Y 4 m C 9 3 y 7 L 7 Y k 3 K J Z m 1 Y y t R P Y B L c d r a n V 7 n N N g d J p d b v 1 f 7 X e 7 m k b w T 5 j 7 R v W b x X o Z t V E 1 E g a u K P V x f v 9 3 L 6 1 l S k K 2 J 1 q U k V z e l A l U b D T M q K L X y Y E r / b n M B t G B U Z V I s j k t D j 1 U 6 F T J p U I b h 5 1 2 p f o r q 7 y c B e p M 6 d + p v a Q 6 C s e p n c u 2 + K Y e 5 o P y 5 7 3 V E k 7 m 5 0 O U x Z 0 O q v c / O a f u U c f e q f u 9 q t V P 0 R q a / O B 9 7 x z u o 4 D X j p J V y p M P 9 c q W e f n k F V n Q 6 3 q l B p K D r P v b J h 9 Z 5 Z 9 T Y x q m p s Y D d l 3 P t i + M 8 e + i f M t 6 b P v f J h 9 5 4 Z 9 W n 7 V y s 3 0 C h l 5 M d j I c 8 1 I Q 8 9 h f r w Y Z u c F Y O e r 5 c r p I Y Z e D j b 0 w v H m d J C l l 8 M s v Y Q s 1 a t b d + N 1 c Q s Z e z X Y 2 E v b q 5 W O w + y 8 G m b n l W u n 5 c 8 D v H k 9 2 M A r x 5 t D f H k 9 z M b r 1 k b r V V H q t V c l Z O X N Y C u v D S s 7 N Y d Z e T P M y p t G m T N 8 V G T 1 K W G N H h V o f k q Y 8 0 e d 0 n 1 K O G N I n W Z 8 S j j z S J 0 5 9 T P 1 Z N N W t J 8 S 1 n R S 5 5 h 7 W k 5 X P M D p T 2 R V b O B m t Q K 6 6 3 c 9 B b b D d v f s b 7 r d b t 1 t 7 6 1 h g D 0 4 c O c M 7 o D G n u f 4 x 0 D u / M g d O F n j K X u U Z U + + 3 o 6 P a A 7 e 8 8 f / A V B L A w Q U A A A I C A B E i D F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S I M V u s h p q s p g A A A P Y A A A A S A A A A A A A A A A A A A A C k g Q A A A A B D b 2 5 m a W c v U G F j a 2 F n Z S 5 4 b W x Q S w E C F A M U A A A I C A B E i D F b p e p z 1 n U G A A B W I g A A E w A A A A A A A A A A A A A A p I H W A A A A R m 9 y b X V s Y X M v U 2 V j d G l v b j E u b V B L A Q I U A x Q A A A g I A E S I M V s P y u m r p A A A A O k A A A A T A A A A A A A A A A A A A A C k g X w H A A B b Q 2 9 u d G V u d F 9 U e X B l c 1 0 u e G 1 s U E s F B g A A A A A D A A M A w g A A A F E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r A A A A A A A A D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9 y d G V z X 2 5 l c 3 R v c l 9 z d G F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M j k x O D Q x L T Q z M T U t N D Q y Y S 0 5 N T Q 3 L T I 4 Z j Q 3 Z D Y 4 Y T k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0 Z X N f b m V z d G 9 y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j E 6 M D I 6 M D g u O D A 1 M T I 3 M F o i I C 8 + P E V u d H J 5 I F R 5 c G U 9 I k Z p b G x D b 2 x 1 b W 5 U e X B l c y I g V m F s d W U 9 I n N C Z 1 l E Q X d N R k F 3 T U R B d 0 1 E Q X d N R E J R V U Z C U V V G Q l F N R E J R T U Z C U V V G Q l F V R k J R V U Z C U V V G Q l F V R k J R V U R B d 1 V E Q l F N R E J R T U Z C U V V G Q X d V R E J R T U Z B d 1 l G Q l F V R E J R V U Z C U V V G Q l F N R k J R V U Z C U V V G Q X d V R k J R V U Z C Z 1 l H Q m d Z R 0 J n W U d C U U 1 G Q l F V R k J n V U Z B d 1 V G Q l F V R k J R V U R C U V V G Q l F V P S I g L z 4 8 R W 5 0 c n k g V H l w Z T 0 i R m l s b E N v b H V t b k 5 h b W V z I i B W Y W x 1 Z T 0 i c 1 s m c X V v d D t s Y X N 0 X 2 5 h b W U m c X V v d D s s J n F 1 b 3 Q 7 Z m l y c 3 R f b m F t Z S Z x d W 9 0 O y w m c X V v d D t w b G F 5 Z X J f a W Q m c X V v d D s s J n F 1 b 3 Q 7 e W V h c i Z x d W 9 0 O y w m c X V v d D t n Y W 1 l c y Z x d W 9 0 O y w m c X V v d D t J U C Z x d W 9 0 O y w m c X V v d D t w Y S Z x d W 9 0 O y w m c X V v d D t h Y i Z x d W 9 0 O y w m c X V v d D t o a X Q m c X V v d D s s J n F 1 b 3 Q 7 c 2 l u Z 2 x l J n F 1 b 3 Q 7 L C Z x d W 9 0 O 2 R v d W J s Z S Z x d W 9 0 O y w m c X V v d D t 0 c m l w b G U m c X V v d D s s J n F 1 b 3 Q 7 a G 9 t Z V 9 y d W 4 m c X V v d D s s J n F 1 b 3 Q 7 c 3 R y a W t l b 3 V 0 J n F 1 b 3 Q 7 L C Z x d W 9 0 O 3 d h b G s m c X V v d D s s J n F 1 b 3 Q 7 a y U m c X V v d D s s J n F 1 b 3 Q 7 d 2 F s a y U m c X V v d D s s J n F 1 b 3 Q 7 Y m F 0 d G l u Z 1 9 h d m c m c X V v d D s s J n F 1 b 3 Q 7 U 0 x H J n F 1 b 3 Q 7 L C Z x d W 9 0 O 0 9 C U C Z x d W 9 0 O y w m c X V v d D t P U F M m c X V v d D s s J n F 1 b 3 Q 7 Y m F i a X A m c X V v d D s s J n F 1 b 3 Q 7 Z W F y b m V k X 3 J 1 b n M m c X V v d D s s J n F 1 b 3 Q 7 c n V u c y Z x d W 9 0 O y w m c X V v d D t F U k E m c X V v d D s s J n F 1 b 3 Q 7 c 3 d p b m l u Z 1 9 z d H J p a 2 U l J n F 1 b 3 Q 7 L C Z x d W 9 0 O 3 h C Q S Z x d W 9 0 O y w m c X V v d D t 4 c 1 N M R y Z x d W 9 0 O y w m c X V v d D t 3 b 2 J h J n F 1 b 3 Q 7 L C Z x d W 9 0 O 3 h 3 b 2 J h J n F 1 b 3 Q 7 L C Z x d W 9 0 O 3 h P Q l A m c X V v d D s s J n F 1 b 3 Q 7 e E l T T y Z x d W 9 0 O y w m c X V v d D t B V k d f R V Y g K E 1 Q S C k m c X V v d D s s J n F 1 b 3 Q 7 Q V Z H I E x B I C h k Z W d y Z W V z K S Z x d W 9 0 O y w m c X V v d D t z d 2 V l d F 9 z c G 9 0 J S Z x d W 9 0 O y w m c X V v d D t i Y X J y Z W x f Y m F 0 d G V k X 3 J h d G U m c X V v d D s s J n F 1 b 3 Q 7 a G F y Z F 9 o a X Q l J n F 1 b 3 Q 7 L C Z x d W 9 0 O 0 F W R y B F e G l 0 X 1 Z l b G 9 j a X R 5 J n F 1 b 3 Q 7 L C Z x d W 9 0 O 0 F k a n V z d G V k I E V 4 a X R f V m V s b 2 N p d H k m c X V v d D s s J n F 1 b 3 Q 7 e m 9 u Z V 9 z d 2 l u Z y U m c X V v d D s s J n F 1 b 3 Q 7 e m 9 u Z V 9 z d 2 l u Z 1 9 t a X N z J S Z x d W 9 0 O y w m c X V v d D t v d X R f b 2 Z f e m 9 u Z V 9 z d 2 l u Z y U m c X V v d D s s J n F 1 b 3 Q 7 b 3 V 0 X 2 9 m X 3 p v b m V f c 3 d p b m d c d T A w M j Z t a X N z J S Z x d W 9 0 O y w m c X V v d D t v d X R f b 2 Z f e m 9 u Z V 9 j b 2 5 0 Y W N 0 J S Z x d W 9 0 O y w m c X V v d D t v d X R f e m 9 u Z V 9 z d 2 l u Z 1 9 t a X N z J n F 1 b 3 Q 7 L C Z x d W 9 0 O 2 9 1 d F 9 6 b 2 5 l X 3 N 3 a W 5 n c y Z x d W 9 0 O y w m c X V v d D t v d X R f e m 9 u Z S U m c X V v d D s s J n F 1 b 3 Q 7 b 3 V 0 X 3 p v b m U m c X V v d D s s J n F 1 b 3 Q 7 a W 5 f e m 9 u Z V 9 j b 2 5 0 Y W N 0 J S Z x d W 9 0 O y w m c X V v d D t p b l 9 6 b 2 5 l X 3 N 3 a W 5 n X 2 1 p c 3 M m c X V v d D s s J n F 1 b 3 Q 7 a W 5 f e m 9 u Z V 9 z d 2 l u Z 3 M m c X V v d D s s J n F 1 b 3 Q 7 Z W R n Z S U m c X V v d D s s J n F 1 b 3 Q 7 Z W R n Z S Z x d W 9 0 O y w m c X V v d D t 3 a G l m Z i U m c X V v d D s s J n F 1 b 3 Q 7 c 3 d p b m c l J n F 1 b 3 Q 7 L C Z x d W 9 0 O 2 Z p c n N 0 X 3 N 0 c m l r Z S U m c X V v d D s s J n F 1 b 3 Q 7 Z 3 J v d W 5 k Y m F s b H M l J n F 1 b 3 Q 7 L C Z x d W 9 0 O 2 d y b 3 V u Z G J h b G x z J n F 1 b 3 Q 7 L C Z x d W 9 0 O 2 Z s e W J h b G x z J S Z x d W 9 0 O y w m c X V v d D t m b H l i Y W x s c y Z x d W 9 0 O y w m c X V v d D t s a W 5 l Z H J p d m V z J S Z x d W 9 0 O y w m c X V v d D t s a W 5 l Z H J p d m V z J n F 1 b 3 Q 7 L C Z x d W 9 0 O 3 B v c H V w c y U m c X V v d D s s J n F 1 b 3 Q 7 c G 9 w d X B z J n F 1 b 3 Q 7 L C Z x d W 9 0 O 3 B p d G N o X 2 h h b m Q m c X V v d D s s J n F 1 b 3 Q 7 Y X J t X 2 F u Z 2 x l J n F 1 b 3 Q 7 L C Z x d W 9 0 O z Q t U 2 V h b S U m c X V v d D s s J n F 1 b 3 Q 7 N C 1 T Z W F t I E F W R y B N U E g m c X V v d D s s J n F 1 b 3 Q 7 N C 1 T Z W F t I E F W R y B T c G l u J n F 1 b 3 Q 7 L C Z x d W 9 0 O z Q t U 2 V h b S B B V k c g S C B C c m V h a y Z x d W 9 0 O y w m c X V v d D s 0 L V N l Y W 0 g Q V Z H I F Y g Q n J l Y W s m c X V v d D s s J n F 1 b 3 Q 7 N C 1 T Z W F t I E F W R y B J V k I m c X V v d D s s J n F 1 b 3 Q 7 N C 1 T Z W F t I E F W R y B C c m V h a y Z x d W 9 0 O y w m c X V v d D s 0 L V N l Y W 0 g U m F u Z 2 U g T V B I J n F 1 b 3 Q 7 L C Z x d W 9 0 O 3 N s a W R l J S Z x d W 9 0 O y w m c X V v d D t z b G l k Z X I g Q V Z H I E 1 Q S C Z x d W 9 0 O y w m c X V v d D t z b G l k Z X I g Q V Z H I F N w a W 4 m c X V v d D s s J n F 1 b 3 Q 7 c 2 x p Z G U g Q V Z H I E g g Q n J l Y W s m c X V v d D s s J n F 1 b 3 Q 7 c 2 x p Z G V y I E F W R y B W I E J y Z W F r J n F 1 b 3 Q 7 L C Z x d W 9 0 O 3 N s a W R l I E F W R y B J V k I m c X V v d D s s J n F 1 b 3 Q 7 c 2 x p Z G V y I E F W R y B C c m V h a y Z x d W 9 0 O y w m c X V v d D t z b G l k Z X I g U m F u Z 2 U g T V B I J n F 1 b 3 Q 7 L C Z x d W 9 0 O 0 N o Y W 5 n Z S U m c X V v d D s s J n F 1 b 3 Q 7 Q 2 h h b m d l I E F W R y B N U E g m c X V v d D s s J n F 1 b 3 Q 7 Q 2 h h b m d l I E F W R y B T c G l u J n F 1 b 3 Q 7 L C Z x d W 9 0 O 0 N o Y W 5 n Z S B B V k c g S C B C c m V h a y Z x d W 9 0 O y w m c X V v d D t D a G F u Z 2 U g Q V Z H I F Y g Q n J l Y W s m c X V v d D s s J n F 1 b 3 Q 7 Q 2 h h b m d l I E F W R y B J V k I m c X V v d D s s J n F 1 b 3 Q 7 Q 2 h h b m d l I E F W R y B C c m V h a y Z x d W 9 0 O y w m c X V v d D t D a G F u Z 2 U g U m F u Z 2 U g T V B I J n F 1 b 3 Q 7 L C Z x d W 9 0 O 2 5 f Y 3 V f Z m 9 y b W F 0 d G V k J n F 1 b 3 Q 7 L C Z x d W 9 0 O 2 N 1 X 2 F 2 Z 1 9 z c G V l Z C Z x d W 9 0 O y w m c X V v d D t j d V 9 h d m d f c 3 B p b i Z x d W 9 0 O y w m c X V v d D t j d V 9 h d m d f Y n J l Y W t f e C Z x d W 9 0 O y w m c X V v d D t j d V 9 h d m d f Y n J l Y W t f e i Z x d W 9 0 O y w m c X V v d D t j d V 9 h d m d f Y n J l Y W t f e l 9 p b m R 1 Y 2 V k J n F 1 b 3 Q 7 L C Z x d W 9 0 O 2 N 1 X 2 F 2 Z 1 9 i c m V h a y Z x d W 9 0 O y w m c X V v d D t j d V 9 y Y W 5 n Z V 9 z c G V l Z C Z x d W 9 0 O y w m c X V v d D t u X 3 N p X 2 Z v c m 1 h d H R l Z C Z x d W 9 0 O y w m c X V v d D t z a V 9 h d m d f c 3 B l Z W Q m c X V v d D s s J n F 1 b 3 Q 7 c 2 l f Y X Z n X 3 N w a W 4 m c X V v d D s s J n F 1 b 3 Q 7 c 2 l f Y X Z n X 2 J y Z W F r X 3 g m c X V v d D s s J n F 1 b 3 Q 7 c 2 l f Y X Z n X 2 J y Z W F r X 3 o m c X V v d D s s J n F 1 b 3 Q 7 c 2 l f Y X Z n X 2 J y Z W F r X 3 p f a W 5 k d W N l Z C Z x d W 9 0 O y w m c X V v d D t z a V 9 h d m d f Y n J l Y W s m c X V v d D s s J n F 1 b 3 Q 7 c 2 l f c m F u Z 2 V f c 3 B l Z W Q m c X V v d D s s J n F 1 b 3 Q 7 b l 9 m Y 1 9 m b 3 J t Y X R 0 Z W Q m c X V v d D s s J n F 1 b 3 Q 7 Z m N f Y X Z n X 3 N w Z W V k J n F 1 b 3 Q 7 L C Z x d W 9 0 O 2 Z j X 2 F 2 Z 1 9 z c G l u J n F 1 b 3 Q 7 L C Z x d W 9 0 O 2 Z j X 2 F 2 Z 1 9 i c m V h a 1 9 4 J n F 1 b 3 Q 7 L C Z x d W 9 0 O 2 Z j X 2 F 2 Z 1 9 i c m V h a 1 9 6 J n F 1 b 3 Q 7 L C Z x d W 9 0 O 2 Z j X 2 F 2 Z 1 9 i c m V h a 1 9 6 X 2 l u Z H V j Z W Q m c X V v d D s s J n F 1 b 3 Q 7 Z m N f Y X Z n X 2 J y Z W F r J n F 1 b 3 Q 7 L C Z x d W 9 0 O 2 Z j X 3 J h b m d l X 3 N w Z W V k J n F 1 b 3 Q 7 L C Z x d W 9 0 O 2 5 f c 3 R f Z m 9 y b W F 0 d G V k J n F 1 b 3 Q 7 L C Z x d W 9 0 O 3 N 0 X 2 F 2 Z 1 9 z c G V l Z C Z x d W 9 0 O y w m c X V v d D t z d F 9 h d m d f c 3 B p b i Z x d W 9 0 O y w m c X V v d D t z d F 9 h d m d f Y n J l Y W t f e C Z x d W 9 0 O y w m c X V v d D t z d F 9 h d m d f Y n J l Y W t f e i Z x d W 9 0 O y w m c X V v d D t z d F 9 h d m d f Y n J l Y W t f e l 9 p b m R 1 Y 2 V k J n F 1 b 3 Q 7 L C Z x d W 9 0 O 3 N 0 X 2 F 2 Z 1 9 i c m V h a y Z x d W 9 0 O y w m c X V v d D t z d F 9 y Y W 5 n Z V 9 z c G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z X 2 5 l c 3 R v c l 9 z d G F 0 c y 9 B d X R v U m V t b 3 Z l Z E N v b H V t b n M x L n t s Y X N 0 X 2 5 h b W U s M H 0 m c X V v d D s s J n F 1 b 3 Q 7 U 2 V j d G l v b j E v Y 2 9 y d G V z X 2 5 l c 3 R v c l 9 z d G F 0 c y 9 B d X R v U m V t b 3 Z l Z E N v b H V t b n M x L n t m a X J z d F 9 u Y W 1 l L D F 9 J n F 1 b 3 Q 7 L C Z x d W 9 0 O 1 N l Y 3 R p b 2 4 x L 2 N v c n R l c 1 9 u Z X N 0 b 3 J f c 3 R h d H M v Q X V 0 b 1 J l b W 9 2 Z W R D b 2 x 1 b W 5 z M S 5 7 c G x h e W V y X 2 l k L D J 9 J n F 1 b 3 Q 7 L C Z x d W 9 0 O 1 N l Y 3 R p b 2 4 x L 2 N v c n R l c 1 9 u Z X N 0 b 3 J f c 3 R h d H M v Q X V 0 b 1 J l b W 9 2 Z W R D b 2 x 1 b W 5 z M S 5 7 e W V h c i w z f S Z x d W 9 0 O y w m c X V v d D t T Z W N 0 a W 9 u M S 9 j b 3 J 0 Z X N f b m V z d G 9 y X 3 N 0 Y X R z L 0 F 1 d G 9 S Z W 1 v d m V k Q 2 9 s d W 1 u c z E u e 2 d h b W V z L D R 9 J n F 1 b 3 Q 7 L C Z x d W 9 0 O 1 N l Y 3 R p b 2 4 x L 2 N v c n R l c 1 9 u Z X N 0 b 3 J f c 3 R h d H M v Q X V 0 b 1 J l b W 9 2 Z W R D b 2 x 1 b W 5 z M S 5 7 S V A s N X 0 m c X V v d D s s J n F 1 b 3 Q 7 U 2 V j d G l v b j E v Y 2 9 y d G V z X 2 5 l c 3 R v c l 9 z d G F 0 c y 9 B d X R v U m V t b 3 Z l Z E N v b H V t b n M x L n t w Y S w 2 f S Z x d W 9 0 O y w m c X V v d D t T Z W N 0 a W 9 u M S 9 j b 3 J 0 Z X N f b m V z d G 9 y X 3 N 0 Y X R z L 0 F 1 d G 9 S Z W 1 v d m V k Q 2 9 s d W 1 u c z E u e 2 F i L D d 9 J n F 1 b 3 Q 7 L C Z x d W 9 0 O 1 N l Y 3 R p b 2 4 x L 2 N v c n R l c 1 9 u Z X N 0 b 3 J f c 3 R h d H M v Q X V 0 b 1 J l b W 9 2 Z W R D b 2 x 1 b W 5 z M S 5 7 a G l 0 L D h 9 J n F 1 b 3 Q 7 L C Z x d W 9 0 O 1 N l Y 3 R p b 2 4 x L 2 N v c n R l c 1 9 u Z X N 0 b 3 J f c 3 R h d H M v Q X V 0 b 1 J l b W 9 2 Z W R D b 2 x 1 b W 5 z M S 5 7 c 2 l u Z 2 x l L D l 9 J n F 1 b 3 Q 7 L C Z x d W 9 0 O 1 N l Y 3 R p b 2 4 x L 2 N v c n R l c 1 9 u Z X N 0 b 3 J f c 3 R h d H M v Q X V 0 b 1 J l b W 9 2 Z W R D b 2 x 1 b W 5 z M S 5 7 Z G 9 1 Y m x l L D E w f S Z x d W 9 0 O y w m c X V v d D t T Z W N 0 a W 9 u M S 9 j b 3 J 0 Z X N f b m V z d G 9 y X 3 N 0 Y X R z L 0 F 1 d G 9 S Z W 1 v d m V k Q 2 9 s d W 1 u c z E u e 3 R y a X B s Z S w x M X 0 m c X V v d D s s J n F 1 b 3 Q 7 U 2 V j d G l v b j E v Y 2 9 y d G V z X 2 5 l c 3 R v c l 9 z d G F 0 c y 9 B d X R v U m V t b 3 Z l Z E N v b H V t b n M x L n t o b 2 1 l X 3 J 1 b i w x M n 0 m c X V v d D s s J n F 1 b 3 Q 7 U 2 V j d G l v b j E v Y 2 9 y d G V z X 2 5 l c 3 R v c l 9 z d G F 0 c y 9 B d X R v U m V t b 3 Z l Z E N v b H V t b n M x L n t z d H J p a 2 V v d X Q s M T N 9 J n F 1 b 3 Q 7 L C Z x d W 9 0 O 1 N l Y 3 R p b 2 4 x L 2 N v c n R l c 1 9 u Z X N 0 b 3 J f c 3 R h d H M v Q X V 0 b 1 J l b W 9 2 Z W R D b 2 x 1 b W 5 z M S 5 7 d 2 F s a y w x N H 0 m c X V v d D s s J n F 1 b 3 Q 7 U 2 V j d G l v b j E v Y 2 9 y d G V z X 2 5 l c 3 R v c l 9 z d G F 0 c y 9 B d X R v U m V t b 3 Z l Z E N v b H V t b n M x L n t r J S w x N X 0 m c X V v d D s s J n F 1 b 3 Q 7 U 2 V j d G l v b j E v Y 2 9 y d G V z X 2 5 l c 3 R v c l 9 z d G F 0 c y 9 B d X R v U m V t b 3 Z l Z E N v b H V t b n M x L n t 3 Y W x r J S w x N n 0 m c X V v d D s s J n F 1 b 3 Q 7 U 2 V j d G l v b j E v Y 2 9 y d G V z X 2 5 l c 3 R v c l 9 z d G F 0 c y 9 B d X R v U m V t b 3 Z l Z E N v b H V t b n M x L n t i Y X R 0 a W 5 n X 2 F 2 Z y w x N 3 0 m c X V v d D s s J n F 1 b 3 Q 7 U 2 V j d G l v b j E v Y 2 9 y d G V z X 2 5 l c 3 R v c l 9 z d G F 0 c y 9 B d X R v U m V t b 3 Z l Z E N v b H V t b n M x L n t T T E c s M T h 9 J n F 1 b 3 Q 7 L C Z x d W 9 0 O 1 N l Y 3 R p b 2 4 x L 2 N v c n R l c 1 9 u Z X N 0 b 3 J f c 3 R h d H M v Q X V 0 b 1 J l b W 9 2 Z W R D b 2 x 1 b W 5 z M S 5 7 T 0 J Q L D E 5 f S Z x d W 9 0 O y w m c X V v d D t T Z W N 0 a W 9 u M S 9 j b 3 J 0 Z X N f b m V z d G 9 y X 3 N 0 Y X R z L 0 F 1 d G 9 S Z W 1 v d m V k Q 2 9 s d W 1 u c z E u e 0 9 Q U y w y M H 0 m c X V v d D s s J n F 1 b 3 Q 7 U 2 V j d G l v b j E v Y 2 9 y d G V z X 2 5 l c 3 R v c l 9 z d G F 0 c y 9 B d X R v U m V t b 3 Z l Z E N v b H V t b n M x L n t i Y W J p c C w y M X 0 m c X V v d D s s J n F 1 b 3 Q 7 U 2 V j d G l v b j E v Y 2 9 y d G V z X 2 5 l c 3 R v c l 9 z d G F 0 c y 9 B d X R v U m V t b 3 Z l Z E N v b H V t b n M x L n t l Y X J u Z W R f c n V u c y w y M n 0 m c X V v d D s s J n F 1 b 3 Q 7 U 2 V j d G l v b j E v Y 2 9 y d G V z X 2 5 l c 3 R v c l 9 z d G F 0 c y 9 B d X R v U m V t b 3 Z l Z E N v b H V t b n M x L n t y d W 5 z L D I z f S Z x d W 9 0 O y w m c X V v d D t T Z W N 0 a W 9 u M S 9 j b 3 J 0 Z X N f b m V z d G 9 y X 3 N 0 Y X R z L 0 F 1 d G 9 S Z W 1 v d m V k Q 2 9 s d W 1 u c z E u e 0 V S Q S w y N H 0 m c X V v d D s s J n F 1 b 3 Q 7 U 2 V j d G l v b j E v Y 2 9 y d G V z X 2 5 l c 3 R v c l 9 z d G F 0 c y 9 B d X R v U m V t b 3 Z l Z E N v b H V t b n M x L n t z d 2 l u a W 5 n X 3 N 0 c m l r Z S U s M j V 9 J n F 1 b 3 Q 7 L C Z x d W 9 0 O 1 N l Y 3 R p b 2 4 x L 2 N v c n R l c 1 9 u Z X N 0 b 3 J f c 3 R h d H M v Q X V 0 b 1 J l b W 9 2 Z W R D b 2 x 1 b W 5 z M S 5 7 e E J B L D I 2 f S Z x d W 9 0 O y w m c X V v d D t T Z W N 0 a W 9 u M S 9 j b 3 J 0 Z X N f b m V z d G 9 y X 3 N 0 Y X R z L 0 F 1 d G 9 S Z W 1 v d m V k Q 2 9 s d W 1 u c z E u e 3 h z U 0 x H L D I 3 f S Z x d W 9 0 O y w m c X V v d D t T Z W N 0 a W 9 u M S 9 j b 3 J 0 Z X N f b m V z d G 9 y X 3 N 0 Y X R z L 0 F 1 d G 9 S Z W 1 v d m V k Q 2 9 s d W 1 u c z E u e 3 d v Y m E s M j h 9 J n F 1 b 3 Q 7 L C Z x d W 9 0 O 1 N l Y 3 R p b 2 4 x L 2 N v c n R l c 1 9 u Z X N 0 b 3 J f c 3 R h d H M v Q X V 0 b 1 J l b W 9 2 Z W R D b 2 x 1 b W 5 z M S 5 7 e H d v Y m E s M j l 9 J n F 1 b 3 Q 7 L C Z x d W 9 0 O 1 N l Y 3 R p b 2 4 x L 2 N v c n R l c 1 9 u Z X N 0 b 3 J f c 3 R h d H M v Q X V 0 b 1 J l b W 9 2 Z W R D b 2 x 1 b W 5 z M S 5 7 e E 9 C U C w z M H 0 m c X V v d D s s J n F 1 b 3 Q 7 U 2 V j d G l v b j E v Y 2 9 y d G V z X 2 5 l c 3 R v c l 9 z d G F 0 c y 9 B d X R v U m V t b 3 Z l Z E N v b H V t b n M x L n t 4 S V N P L D M x f S Z x d W 9 0 O y w m c X V v d D t T Z W N 0 a W 9 u M S 9 j b 3 J 0 Z X N f b m V z d G 9 y X 3 N 0 Y X R z L 0 F 1 d G 9 S Z W 1 v d m V k Q 2 9 s d W 1 u c z E u e 0 F W R 1 9 F V i A o T V B I K S w z M n 0 m c X V v d D s s J n F 1 b 3 Q 7 U 2 V j d G l v b j E v Y 2 9 y d G V z X 2 5 l c 3 R v c l 9 z d G F 0 c y 9 B d X R v U m V t b 3 Z l Z E N v b H V t b n M x L n t B V k c g T E E g K G R l Z 3 J l Z X M p L D M z f S Z x d W 9 0 O y w m c X V v d D t T Z W N 0 a W 9 u M S 9 j b 3 J 0 Z X N f b m V z d G 9 y X 3 N 0 Y X R z L 0 F 1 d G 9 S Z W 1 v d m V k Q 2 9 s d W 1 u c z E u e 3 N 3 Z W V 0 X 3 N w b 3 Q l L D M 0 f S Z x d W 9 0 O y w m c X V v d D t T Z W N 0 a W 9 u M S 9 j b 3 J 0 Z X N f b m V z d G 9 y X 3 N 0 Y X R z L 0 F 1 d G 9 S Z W 1 v d m V k Q 2 9 s d W 1 u c z E u e 2 J h c n J l b F 9 i Y X R 0 Z W R f c m F 0 Z S w z N X 0 m c X V v d D s s J n F 1 b 3 Q 7 U 2 V j d G l v b j E v Y 2 9 y d G V z X 2 5 l c 3 R v c l 9 z d G F 0 c y 9 B d X R v U m V t b 3 Z l Z E N v b H V t b n M x L n t o Y X J k X 2 h p d C U s M z Z 9 J n F 1 b 3 Q 7 L C Z x d W 9 0 O 1 N l Y 3 R p b 2 4 x L 2 N v c n R l c 1 9 u Z X N 0 b 3 J f c 3 R h d H M v Q X V 0 b 1 J l b W 9 2 Z W R D b 2 x 1 b W 5 z M S 5 7 Q V Z H I E V 4 a X R f V m V s b 2 N p d H k s M z d 9 J n F 1 b 3 Q 7 L C Z x d W 9 0 O 1 N l Y 3 R p b 2 4 x L 2 N v c n R l c 1 9 u Z X N 0 b 3 J f c 3 R h d H M v Q X V 0 b 1 J l b W 9 2 Z W R D b 2 x 1 b W 5 z M S 5 7 Q W R q d X N 0 Z W Q g R X h p d F 9 W Z W x v Y 2 l 0 e S w z O H 0 m c X V v d D s s J n F 1 b 3 Q 7 U 2 V j d G l v b j E v Y 2 9 y d G V z X 2 5 l c 3 R v c l 9 z d G F 0 c y 9 B d X R v U m V t b 3 Z l Z E N v b H V t b n M x L n t 6 b 2 5 l X 3 N 3 a W 5 n J S w z O X 0 m c X V v d D s s J n F 1 b 3 Q 7 U 2 V j d G l v b j E v Y 2 9 y d G V z X 2 5 l c 3 R v c l 9 z d G F 0 c y 9 B d X R v U m V t b 3 Z l Z E N v b H V t b n M x L n t 6 b 2 5 l X 3 N 3 a W 5 n X 2 1 p c 3 M l L D Q w f S Z x d W 9 0 O y w m c X V v d D t T Z W N 0 a W 9 u M S 9 j b 3 J 0 Z X N f b m V z d G 9 y X 3 N 0 Y X R z L 0 F 1 d G 9 S Z W 1 v d m V k Q 2 9 s d W 1 u c z E u e 2 9 1 d F 9 v Z l 9 6 b 2 5 l X 3 N 3 a W 5 n J S w 0 M X 0 m c X V v d D s s J n F 1 b 3 Q 7 U 2 V j d G l v b j E v Y 2 9 y d G V z X 2 5 l c 3 R v c l 9 z d G F 0 c y 9 B d X R v U m V t b 3 Z l Z E N v b H V t b n M x L n t v d X R f b 2 Z f e m 9 u Z V 9 z d 2 l u Z 1 x 1 M D A y N m 1 p c 3 M l L D Q y f S Z x d W 9 0 O y w m c X V v d D t T Z W N 0 a W 9 u M S 9 j b 3 J 0 Z X N f b m V z d G 9 y X 3 N 0 Y X R z L 0 F 1 d G 9 S Z W 1 v d m V k Q 2 9 s d W 1 u c z E u e 2 9 1 d F 9 v Z l 9 6 b 2 5 l X 2 N v b n R h Y 3 Q l L D Q z f S Z x d W 9 0 O y w m c X V v d D t T Z W N 0 a W 9 u M S 9 j b 3 J 0 Z X N f b m V z d G 9 y X 3 N 0 Y X R z L 0 F 1 d G 9 S Z W 1 v d m V k Q 2 9 s d W 1 u c z E u e 2 9 1 d F 9 6 b 2 5 l X 3 N 3 a W 5 n X 2 1 p c 3 M s N D R 9 J n F 1 b 3 Q 7 L C Z x d W 9 0 O 1 N l Y 3 R p b 2 4 x L 2 N v c n R l c 1 9 u Z X N 0 b 3 J f c 3 R h d H M v Q X V 0 b 1 J l b W 9 2 Z W R D b 2 x 1 b W 5 z M S 5 7 b 3 V 0 X 3 p v b m V f c 3 d p b m d z L D Q 1 f S Z x d W 9 0 O y w m c X V v d D t T Z W N 0 a W 9 u M S 9 j b 3 J 0 Z X N f b m V z d G 9 y X 3 N 0 Y X R z L 0 F 1 d G 9 S Z W 1 v d m V k Q 2 9 s d W 1 u c z E u e 2 9 1 d F 9 6 b 2 5 l J S w 0 N n 0 m c X V v d D s s J n F 1 b 3 Q 7 U 2 V j d G l v b j E v Y 2 9 y d G V z X 2 5 l c 3 R v c l 9 z d G F 0 c y 9 B d X R v U m V t b 3 Z l Z E N v b H V t b n M x L n t v d X R f e m 9 u Z S w 0 N 3 0 m c X V v d D s s J n F 1 b 3 Q 7 U 2 V j d G l v b j E v Y 2 9 y d G V z X 2 5 l c 3 R v c l 9 z d G F 0 c y 9 B d X R v U m V t b 3 Z l Z E N v b H V t b n M x L n t p b l 9 6 b 2 5 l X 2 N v b n R h Y 3 Q l L D Q 4 f S Z x d W 9 0 O y w m c X V v d D t T Z W N 0 a W 9 u M S 9 j b 3 J 0 Z X N f b m V z d G 9 y X 3 N 0 Y X R z L 0 F 1 d G 9 S Z W 1 v d m V k Q 2 9 s d W 1 u c z E u e 2 l u X 3 p v b m V f c 3 d p b m d f b W l z c y w 0 O X 0 m c X V v d D s s J n F 1 b 3 Q 7 U 2 V j d G l v b j E v Y 2 9 y d G V z X 2 5 l c 3 R v c l 9 z d G F 0 c y 9 B d X R v U m V t b 3 Z l Z E N v b H V t b n M x L n t p b l 9 6 b 2 5 l X 3 N 3 a W 5 n c y w 1 M H 0 m c X V v d D s s J n F 1 b 3 Q 7 U 2 V j d G l v b j E v Y 2 9 y d G V z X 2 5 l c 3 R v c l 9 z d G F 0 c y 9 B d X R v U m V t b 3 Z l Z E N v b H V t b n M x L n t l Z G d l J S w 1 M X 0 m c X V v d D s s J n F 1 b 3 Q 7 U 2 V j d G l v b j E v Y 2 9 y d G V z X 2 5 l c 3 R v c l 9 z d G F 0 c y 9 B d X R v U m V t b 3 Z l Z E N v b H V t b n M x L n t l Z G d l L D U y f S Z x d W 9 0 O y w m c X V v d D t T Z W N 0 a W 9 u M S 9 j b 3 J 0 Z X N f b m V z d G 9 y X 3 N 0 Y X R z L 0 F 1 d G 9 S Z W 1 v d m V k Q 2 9 s d W 1 u c z E u e 3 d o a W Z m J S w 1 M 3 0 m c X V v d D s s J n F 1 b 3 Q 7 U 2 V j d G l v b j E v Y 2 9 y d G V z X 2 5 l c 3 R v c l 9 z d G F 0 c y 9 B d X R v U m V t b 3 Z l Z E N v b H V t b n M x L n t z d 2 l u Z y U s N T R 9 J n F 1 b 3 Q 7 L C Z x d W 9 0 O 1 N l Y 3 R p b 2 4 x L 2 N v c n R l c 1 9 u Z X N 0 b 3 J f c 3 R h d H M v Q X V 0 b 1 J l b W 9 2 Z W R D b 2 x 1 b W 5 z M S 5 7 Z m l y c 3 R f c 3 R y a W t l J S w 1 N X 0 m c X V v d D s s J n F 1 b 3 Q 7 U 2 V j d G l v b j E v Y 2 9 y d G V z X 2 5 l c 3 R v c l 9 z d G F 0 c y 9 B d X R v U m V t b 3 Z l Z E N v b H V t b n M x L n t n c m 9 1 b m R i Y W x s c y U s N T Z 9 J n F 1 b 3 Q 7 L C Z x d W 9 0 O 1 N l Y 3 R p b 2 4 x L 2 N v c n R l c 1 9 u Z X N 0 b 3 J f c 3 R h d H M v Q X V 0 b 1 J l b W 9 2 Z W R D b 2 x 1 b W 5 z M S 5 7 Z 3 J v d W 5 k Y m F s b H M s N T d 9 J n F 1 b 3 Q 7 L C Z x d W 9 0 O 1 N l Y 3 R p b 2 4 x L 2 N v c n R l c 1 9 u Z X N 0 b 3 J f c 3 R h d H M v Q X V 0 b 1 J l b W 9 2 Z W R D b 2 x 1 b W 5 z M S 5 7 Z m x 5 Y m F s b H M l L D U 4 f S Z x d W 9 0 O y w m c X V v d D t T Z W N 0 a W 9 u M S 9 j b 3 J 0 Z X N f b m V z d G 9 y X 3 N 0 Y X R z L 0 F 1 d G 9 S Z W 1 v d m V k Q 2 9 s d W 1 u c z E u e 2 Z s e W J h b G x z L D U 5 f S Z x d W 9 0 O y w m c X V v d D t T Z W N 0 a W 9 u M S 9 j b 3 J 0 Z X N f b m V z d G 9 y X 3 N 0 Y X R z L 0 F 1 d G 9 S Z W 1 v d m V k Q 2 9 s d W 1 u c z E u e 2 x p b m V k c m l 2 Z X M l L D Y w f S Z x d W 9 0 O y w m c X V v d D t T Z W N 0 a W 9 u M S 9 j b 3 J 0 Z X N f b m V z d G 9 y X 3 N 0 Y X R z L 0 F 1 d G 9 S Z W 1 v d m V k Q 2 9 s d W 1 u c z E u e 2 x p b m V k c m l 2 Z X M s N j F 9 J n F 1 b 3 Q 7 L C Z x d W 9 0 O 1 N l Y 3 R p b 2 4 x L 2 N v c n R l c 1 9 u Z X N 0 b 3 J f c 3 R h d H M v Q X V 0 b 1 J l b W 9 2 Z W R D b 2 x 1 b W 5 z M S 5 7 c G 9 w d X B z J S w 2 M n 0 m c X V v d D s s J n F 1 b 3 Q 7 U 2 V j d G l v b j E v Y 2 9 y d G V z X 2 5 l c 3 R v c l 9 z d G F 0 c y 9 B d X R v U m V t b 3 Z l Z E N v b H V t b n M x L n t w b 3 B 1 c H M s N j N 9 J n F 1 b 3 Q 7 L C Z x d W 9 0 O 1 N l Y 3 R p b 2 4 x L 2 N v c n R l c 1 9 u Z X N 0 b 3 J f c 3 R h d H M v Q X V 0 b 1 J l b W 9 2 Z W R D b 2 x 1 b W 5 z M S 5 7 c G l 0 Y 2 h f a G F u Z C w 2 N H 0 m c X V v d D s s J n F 1 b 3 Q 7 U 2 V j d G l v b j E v Y 2 9 y d G V z X 2 5 l c 3 R v c l 9 z d G F 0 c y 9 B d X R v U m V t b 3 Z l Z E N v b H V t b n M x L n t h c m 1 f Y W 5 n b G U s N j V 9 J n F 1 b 3 Q 7 L C Z x d W 9 0 O 1 N l Y 3 R p b 2 4 x L 2 N v c n R l c 1 9 u Z X N 0 b 3 J f c 3 R h d H M v Q X V 0 b 1 J l b W 9 2 Z W R D b 2 x 1 b W 5 z M S 5 7 N C 1 T Z W F t J S w 2 N n 0 m c X V v d D s s J n F 1 b 3 Q 7 U 2 V j d G l v b j E v Y 2 9 y d G V z X 2 5 l c 3 R v c l 9 z d G F 0 c y 9 B d X R v U m V t b 3 Z l Z E N v b H V t b n M x L n s 0 L V N l Y W 0 g Q V Z H I E 1 Q S C w 2 N 3 0 m c X V v d D s s J n F 1 b 3 Q 7 U 2 V j d G l v b j E v Y 2 9 y d G V z X 2 5 l c 3 R v c l 9 z d G F 0 c y 9 B d X R v U m V t b 3 Z l Z E N v b H V t b n M x L n s 0 L V N l Y W 0 g Q V Z H I F N w a W 4 s N j h 9 J n F 1 b 3 Q 7 L C Z x d W 9 0 O 1 N l Y 3 R p b 2 4 x L 2 N v c n R l c 1 9 u Z X N 0 b 3 J f c 3 R h d H M v Q X V 0 b 1 J l b W 9 2 Z W R D b 2 x 1 b W 5 z M S 5 7 N C 1 T Z W F t I E F W R y B I I E J y Z W F r L D Y 5 f S Z x d W 9 0 O y w m c X V v d D t T Z W N 0 a W 9 u M S 9 j b 3 J 0 Z X N f b m V z d G 9 y X 3 N 0 Y X R z L 0 F 1 d G 9 S Z W 1 v d m V k Q 2 9 s d W 1 u c z E u e z Q t U 2 V h b S B B V k c g V i B C c m V h a y w 3 M H 0 m c X V v d D s s J n F 1 b 3 Q 7 U 2 V j d G l v b j E v Y 2 9 y d G V z X 2 5 l c 3 R v c l 9 z d G F 0 c y 9 B d X R v U m V t b 3 Z l Z E N v b H V t b n M x L n s 0 L V N l Y W 0 g Q V Z H I E l W Q i w 3 M X 0 m c X V v d D s s J n F 1 b 3 Q 7 U 2 V j d G l v b j E v Y 2 9 y d G V z X 2 5 l c 3 R v c l 9 z d G F 0 c y 9 B d X R v U m V t b 3 Z l Z E N v b H V t b n M x L n s 0 L V N l Y W 0 g Q V Z H I E J y Z W F r L D c y f S Z x d W 9 0 O y w m c X V v d D t T Z W N 0 a W 9 u M S 9 j b 3 J 0 Z X N f b m V z d G 9 y X 3 N 0 Y X R z L 0 F 1 d G 9 S Z W 1 v d m V k Q 2 9 s d W 1 u c z E u e z Q t U 2 V h b S B S Y W 5 n Z S B N U E g s N z N 9 J n F 1 b 3 Q 7 L C Z x d W 9 0 O 1 N l Y 3 R p b 2 4 x L 2 N v c n R l c 1 9 u Z X N 0 b 3 J f c 3 R h d H M v Q X V 0 b 1 J l b W 9 2 Z W R D b 2 x 1 b W 5 z M S 5 7 c 2 x p Z G U l L D c 0 f S Z x d W 9 0 O y w m c X V v d D t T Z W N 0 a W 9 u M S 9 j b 3 J 0 Z X N f b m V z d G 9 y X 3 N 0 Y X R z L 0 F 1 d G 9 S Z W 1 v d m V k Q 2 9 s d W 1 u c z E u e 3 N s a W R l c i B B V k c g T V B I L D c 1 f S Z x d W 9 0 O y w m c X V v d D t T Z W N 0 a W 9 u M S 9 j b 3 J 0 Z X N f b m V z d G 9 y X 3 N 0 Y X R z L 0 F 1 d G 9 S Z W 1 v d m V k Q 2 9 s d W 1 u c z E u e 3 N s a W R l c i B B V k c g U 3 B p b i w 3 N n 0 m c X V v d D s s J n F 1 b 3 Q 7 U 2 V j d G l v b j E v Y 2 9 y d G V z X 2 5 l c 3 R v c l 9 z d G F 0 c y 9 B d X R v U m V t b 3 Z l Z E N v b H V t b n M x L n t z b G l k Z S B B V k c g S C B C c m V h a y w 3 N 3 0 m c X V v d D s s J n F 1 b 3 Q 7 U 2 V j d G l v b j E v Y 2 9 y d G V z X 2 5 l c 3 R v c l 9 z d G F 0 c y 9 B d X R v U m V t b 3 Z l Z E N v b H V t b n M x L n t z b G l k Z X I g Q V Z H I F Y g Q n J l Y W s s N z h 9 J n F 1 b 3 Q 7 L C Z x d W 9 0 O 1 N l Y 3 R p b 2 4 x L 2 N v c n R l c 1 9 u Z X N 0 b 3 J f c 3 R h d H M v Q X V 0 b 1 J l b W 9 2 Z W R D b 2 x 1 b W 5 z M S 5 7 c 2 x p Z G U g Q V Z H I E l W Q i w 3 O X 0 m c X V v d D s s J n F 1 b 3 Q 7 U 2 V j d G l v b j E v Y 2 9 y d G V z X 2 5 l c 3 R v c l 9 z d G F 0 c y 9 B d X R v U m V t b 3 Z l Z E N v b H V t b n M x L n t z b G l k Z X I g Q V Z H I E J y Z W F r L D g w f S Z x d W 9 0 O y w m c X V v d D t T Z W N 0 a W 9 u M S 9 j b 3 J 0 Z X N f b m V z d G 9 y X 3 N 0 Y X R z L 0 F 1 d G 9 S Z W 1 v d m V k Q 2 9 s d W 1 u c z E u e 3 N s a W R l c i B S Y W 5 n Z S B N U E g s O D F 9 J n F 1 b 3 Q 7 L C Z x d W 9 0 O 1 N l Y 3 R p b 2 4 x L 2 N v c n R l c 1 9 u Z X N 0 b 3 J f c 3 R h d H M v Q X V 0 b 1 J l b W 9 2 Z W R D b 2 x 1 b W 5 z M S 5 7 Q 2 h h b m d l J S w 4 M n 0 m c X V v d D s s J n F 1 b 3 Q 7 U 2 V j d G l v b j E v Y 2 9 y d G V z X 2 5 l c 3 R v c l 9 z d G F 0 c y 9 B d X R v U m V t b 3 Z l Z E N v b H V t b n M x L n t D a G F u Z 2 U g Q V Z H I E 1 Q S C w 4 M 3 0 m c X V v d D s s J n F 1 b 3 Q 7 U 2 V j d G l v b j E v Y 2 9 y d G V z X 2 5 l c 3 R v c l 9 z d G F 0 c y 9 B d X R v U m V t b 3 Z l Z E N v b H V t b n M x L n t D a G F u Z 2 U g Q V Z H I F N w a W 4 s O D R 9 J n F 1 b 3 Q 7 L C Z x d W 9 0 O 1 N l Y 3 R p b 2 4 x L 2 N v c n R l c 1 9 u Z X N 0 b 3 J f c 3 R h d H M v Q X V 0 b 1 J l b W 9 2 Z W R D b 2 x 1 b W 5 z M S 5 7 Q 2 h h b m d l I E F W R y B I I E J y Z W F r L D g 1 f S Z x d W 9 0 O y w m c X V v d D t T Z W N 0 a W 9 u M S 9 j b 3 J 0 Z X N f b m V z d G 9 y X 3 N 0 Y X R z L 0 F 1 d G 9 S Z W 1 v d m V k Q 2 9 s d W 1 u c z E u e 0 N o Y W 5 n Z S B B V k c g V i B C c m V h a y w 4 N n 0 m c X V v d D s s J n F 1 b 3 Q 7 U 2 V j d G l v b j E v Y 2 9 y d G V z X 2 5 l c 3 R v c l 9 z d G F 0 c y 9 B d X R v U m V t b 3 Z l Z E N v b H V t b n M x L n t D a G F u Z 2 U g Q V Z H I E l W Q i w 4 N 3 0 m c X V v d D s s J n F 1 b 3 Q 7 U 2 V j d G l v b j E v Y 2 9 y d G V z X 2 5 l c 3 R v c l 9 z d G F 0 c y 9 B d X R v U m V t b 3 Z l Z E N v b H V t b n M x L n t D a G F u Z 2 U g Q V Z H I E J y Z W F r L D g 4 f S Z x d W 9 0 O y w m c X V v d D t T Z W N 0 a W 9 u M S 9 j b 3 J 0 Z X N f b m V z d G 9 y X 3 N 0 Y X R z L 0 F 1 d G 9 S Z W 1 v d m V k Q 2 9 s d W 1 u c z E u e 0 N o Y W 5 n Z S B S Y W 5 n Z S B N U E g s O D l 9 J n F 1 b 3 Q 7 L C Z x d W 9 0 O 1 N l Y 3 R p b 2 4 x L 2 N v c n R l c 1 9 u Z X N 0 b 3 J f c 3 R h d H M v Q X V 0 b 1 J l b W 9 2 Z W R D b 2 x 1 b W 5 z M S 5 7 b l 9 j d V 9 m b 3 J t Y X R 0 Z W Q s O T B 9 J n F 1 b 3 Q 7 L C Z x d W 9 0 O 1 N l Y 3 R p b 2 4 x L 2 N v c n R l c 1 9 u Z X N 0 b 3 J f c 3 R h d H M v Q X V 0 b 1 J l b W 9 2 Z W R D b 2 x 1 b W 5 z M S 5 7 Y 3 V f Y X Z n X 3 N w Z W V k L D k x f S Z x d W 9 0 O y w m c X V v d D t T Z W N 0 a W 9 u M S 9 j b 3 J 0 Z X N f b m V z d G 9 y X 3 N 0 Y X R z L 0 F 1 d G 9 S Z W 1 v d m V k Q 2 9 s d W 1 u c z E u e 2 N 1 X 2 F 2 Z 1 9 z c G l u L D k y f S Z x d W 9 0 O y w m c X V v d D t T Z W N 0 a W 9 u M S 9 j b 3 J 0 Z X N f b m V z d G 9 y X 3 N 0 Y X R z L 0 F 1 d G 9 S Z W 1 v d m V k Q 2 9 s d W 1 u c z E u e 2 N 1 X 2 F 2 Z 1 9 i c m V h a 1 9 4 L D k z f S Z x d W 9 0 O y w m c X V v d D t T Z W N 0 a W 9 u M S 9 j b 3 J 0 Z X N f b m V z d G 9 y X 3 N 0 Y X R z L 0 F 1 d G 9 S Z W 1 v d m V k Q 2 9 s d W 1 u c z E u e 2 N 1 X 2 F 2 Z 1 9 i c m V h a 1 9 6 L D k 0 f S Z x d W 9 0 O y w m c X V v d D t T Z W N 0 a W 9 u M S 9 j b 3 J 0 Z X N f b m V z d G 9 y X 3 N 0 Y X R z L 0 F 1 d G 9 S Z W 1 v d m V k Q 2 9 s d W 1 u c z E u e 2 N 1 X 2 F 2 Z 1 9 i c m V h a 1 9 6 X 2 l u Z H V j Z W Q s O T V 9 J n F 1 b 3 Q 7 L C Z x d W 9 0 O 1 N l Y 3 R p b 2 4 x L 2 N v c n R l c 1 9 u Z X N 0 b 3 J f c 3 R h d H M v Q X V 0 b 1 J l b W 9 2 Z W R D b 2 x 1 b W 5 z M S 5 7 Y 3 V f Y X Z n X 2 J y Z W F r L D k 2 f S Z x d W 9 0 O y w m c X V v d D t T Z W N 0 a W 9 u M S 9 j b 3 J 0 Z X N f b m V z d G 9 y X 3 N 0 Y X R z L 0 F 1 d G 9 S Z W 1 v d m V k Q 2 9 s d W 1 u c z E u e 2 N 1 X 3 J h b m d l X 3 N w Z W V k L D k 3 f S Z x d W 9 0 O y w m c X V v d D t T Z W N 0 a W 9 u M S 9 j b 3 J 0 Z X N f b m V z d G 9 y X 3 N 0 Y X R z L 0 F 1 d G 9 S Z W 1 v d m V k Q 2 9 s d W 1 u c z E u e 2 5 f c 2 l f Z m 9 y b W F 0 d G V k L D k 4 f S Z x d W 9 0 O y w m c X V v d D t T Z W N 0 a W 9 u M S 9 j b 3 J 0 Z X N f b m V z d G 9 y X 3 N 0 Y X R z L 0 F 1 d G 9 S Z W 1 v d m V k Q 2 9 s d W 1 u c z E u e 3 N p X 2 F 2 Z 1 9 z c G V l Z C w 5 O X 0 m c X V v d D s s J n F 1 b 3 Q 7 U 2 V j d G l v b j E v Y 2 9 y d G V z X 2 5 l c 3 R v c l 9 z d G F 0 c y 9 B d X R v U m V t b 3 Z l Z E N v b H V t b n M x L n t z a V 9 h d m d f c 3 B p b i w x M D B 9 J n F 1 b 3 Q 7 L C Z x d W 9 0 O 1 N l Y 3 R p b 2 4 x L 2 N v c n R l c 1 9 u Z X N 0 b 3 J f c 3 R h d H M v Q X V 0 b 1 J l b W 9 2 Z W R D b 2 x 1 b W 5 z M S 5 7 c 2 l f Y X Z n X 2 J y Z W F r X 3 g s M T A x f S Z x d W 9 0 O y w m c X V v d D t T Z W N 0 a W 9 u M S 9 j b 3 J 0 Z X N f b m V z d G 9 y X 3 N 0 Y X R z L 0 F 1 d G 9 S Z W 1 v d m V k Q 2 9 s d W 1 u c z E u e 3 N p X 2 F 2 Z 1 9 i c m V h a 1 9 6 L D E w M n 0 m c X V v d D s s J n F 1 b 3 Q 7 U 2 V j d G l v b j E v Y 2 9 y d G V z X 2 5 l c 3 R v c l 9 z d G F 0 c y 9 B d X R v U m V t b 3 Z l Z E N v b H V t b n M x L n t z a V 9 h d m d f Y n J l Y W t f e l 9 p b m R 1 Y 2 V k L D E w M 3 0 m c X V v d D s s J n F 1 b 3 Q 7 U 2 V j d G l v b j E v Y 2 9 y d G V z X 2 5 l c 3 R v c l 9 z d G F 0 c y 9 B d X R v U m V t b 3 Z l Z E N v b H V t b n M x L n t z a V 9 h d m d f Y n J l Y W s s M T A 0 f S Z x d W 9 0 O y w m c X V v d D t T Z W N 0 a W 9 u M S 9 j b 3 J 0 Z X N f b m V z d G 9 y X 3 N 0 Y X R z L 0 F 1 d G 9 S Z W 1 v d m V k Q 2 9 s d W 1 u c z E u e 3 N p X 3 J h b m d l X 3 N w Z W V k L D E w N X 0 m c X V v d D s s J n F 1 b 3 Q 7 U 2 V j d G l v b j E v Y 2 9 y d G V z X 2 5 l c 3 R v c l 9 z d G F 0 c y 9 B d X R v U m V t b 3 Z l Z E N v b H V t b n M x L n t u X 2 Z j X 2 Z v c m 1 h d H R l Z C w x M D Z 9 J n F 1 b 3 Q 7 L C Z x d W 9 0 O 1 N l Y 3 R p b 2 4 x L 2 N v c n R l c 1 9 u Z X N 0 b 3 J f c 3 R h d H M v Q X V 0 b 1 J l b W 9 2 Z W R D b 2 x 1 b W 5 z M S 5 7 Z m N f Y X Z n X 3 N w Z W V k L D E w N 3 0 m c X V v d D s s J n F 1 b 3 Q 7 U 2 V j d G l v b j E v Y 2 9 y d G V z X 2 5 l c 3 R v c l 9 z d G F 0 c y 9 B d X R v U m V t b 3 Z l Z E N v b H V t b n M x L n t m Y 1 9 h d m d f c 3 B p b i w x M D h 9 J n F 1 b 3 Q 7 L C Z x d W 9 0 O 1 N l Y 3 R p b 2 4 x L 2 N v c n R l c 1 9 u Z X N 0 b 3 J f c 3 R h d H M v Q X V 0 b 1 J l b W 9 2 Z W R D b 2 x 1 b W 5 z M S 5 7 Z m N f Y X Z n X 2 J y Z W F r X 3 g s M T A 5 f S Z x d W 9 0 O y w m c X V v d D t T Z W N 0 a W 9 u M S 9 j b 3 J 0 Z X N f b m V z d G 9 y X 3 N 0 Y X R z L 0 F 1 d G 9 S Z W 1 v d m V k Q 2 9 s d W 1 u c z E u e 2 Z j X 2 F 2 Z 1 9 i c m V h a 1 9 6 L D E x M H 0 m c X V v d D s s J n F 1 b 3 Q 7 U 2 V j d G l v b j E v Y 2 9 y d G V z X 2 5 l c 3 R v c l 9 z d G F 0 c y 9 B d X R v U m V t b 3 Z l Z E N v b H V t b n M x L n t m Y 1 9 h d m d f Y n J l Y W t f e l 9 p b m R 1 Y 2 V k L D E x M X 0 m c X V v d D s s J n F 1 b 3 Q 7 U 2 V j d G l v b j E v Y 2 9 y d G V z X 2 5 l c 3 R v c l 9 z d G F 0 c y 9 B d X R v U m V t b 3 Z l Z E N v b H V t b n M x L n t m Y 1 9 h d m d f Y n J l Y W s s M T E y f S Z x d W 9 0 O y w m c X V v d D t T Z W N 0 a W 9 u M S 9 j b 3 J 0 Z X N f b m V z d G 9 y X 3 N 0 Y X R z L 0 F 1 d G 9 S Z W 1 v d m V k Q 2 9 s d W 1 u c z E u e 2 Z j X 3 J h b m d l X 3 N w Z W V k L D E x M 3 0 m c X V v d D s s J n F 1 b 3 Q 7 U 2 V j d G l v b j E v Y 2 9 y d G V z X 2 5 l c 3 R v c l 9 z d G F 0 c y 9 B d X R v U m V t b 3 Z l Z E N v b H V t b n M x L n t u X 3 N 0 X 2 Z v c m 1 h d H R l Z C w x M T R 9 J n F 1 b 3 Q 7 L C Z x d W 9 0 O 1 N l Y 3 R p b 2 4 x L 2 N v c n R l c 1 9 u Z X N 0 b 3 J f c 3 R h d H M v Q X V 0 b 1 J l b W 9 2 Z W R D b 2 x 1 b W 5 z M S 5 7 c 3 R f Y X Z n X 3 N w Z W V k L D E x N X 0 m c X V v d D s s J n F 1 b 3 Q 7 U 2 V j d G l v b j E v Y 2 9 y d G V z X 2 5 l c 3 R v c l 9 z d G F 0 c y 9 B d X R v U m V t b 3 Z l Z E N v b H V t b n M x L n t z d F 9 h d m d f c 3 B p b i w x M T Z 9 J n F 1 b 3 Q 7 L C Z x d W 9 0 O 1 N l Y 3 R p b 2 4 x L 2 N v c n R l c 1 9 u Z X N 0 b 3 J f c 3 R h d H M v Q X V 0 b 1 J l b W 9 2 Z W R D b 2 x 1 b W 5 z M S 5 7 c 3 R f Y X Z n X 2 J y Z W F r X 3 g s M T E 3 f S Z x d W 9 0 O y w m c X V v d D t T Z W N 0 a W 9 u M S 9 j b 3 J 0 Z X N f b m V z d G 9 y X 3 N 0 Y X R z L 0 F 1 d G 9 S Z W 1 v d m V k Q 2 9 s d W 1 u c z E u e 3 N 0 X 2 F 2 Z 1 9 i c m V h a 1 9 6 L D E x O H 0 m c X V v d D s s J n F 1 b 3 Q 7 U 2 V j d G l v b j E v Y 2 9 y d G V z X 2 5 l c 3 R v c l 9 z d G F 0 c y 9 B d X R v U m V t b 3 Z l Z E N v b H V t b n M x L n t z d F 9 h d m d f Y n J l Y W t f e l 9 p b m R 1 Y 2 V k L D E x O X 0 m c X V v d D s s J n F 1 b 3 Q 7 U 2 V j d G l v b j E v Y 2 9 y d G V z X 2 5 l c 3 R v c l 9 z d G F 0 c y 9 B d X R v U m V t b 3 Z l Z E N v b H V t b n M x L n t z d F 9 h d m d f Y n J l Y W s s M T I w f S Z x d W 9 0 O y w m c X V v d D t T Z W N 0 a W 9 u M S 9 j b 3 J 0 Z X N f b m V z d G 9 y X 3 N 0 Y X R z L 0 F 1 d G 9 S Z W 1 v d m V k Q 2 9 s d W 1 u c z E u e 3 N 0 X 3 J h b m d l X 3 N w Z W V k L D E y M X 0 m c X V v d D t d L C Z x d W 9 0 O 0 N v b H V t b k N v d W 5 0 J n F 1 b 3 Q 7 O j E y M i w m c X V v d D t L Z X l D b 2 x 1 b W 5 O Y W 1 l c y Z x d W 9 0 O z p b X S w m c X V v d D t D b 2 x 1 b W 5 J Z G V u d G l 0 a W V z J n F 1 b 3 Q 7 O l s m c X V v d D t T Z W N 0 a W 9 u M S 9 j b 3 J 0 Z X N f b m V z d G 9 y X 3 N 0 Y X R z L 0 F 1 d G 9 S Z W 1 v d m V k Q 2 9 s d W 1 u c z E u e 2 x h c 3 R f b m F t Z S w w f S Z x d W 9 0 O y w m c X V v d D t T Z W N 0 a W 9 u M S 9 j b 3 J 0 Z X N f b m V z d G 9 y X 3 N 0 Y X R z L 0 F 1 d G 9 S Z W 1 v d m V k Q 2 9 s d W 1 u c z E u e 2 Z p c n N 0 X 2 5 h b W U s M X 0 m c X V v d D s s J n F 1 b 3 Q 7 U 2 V j d G l v b j E v Y 2 9 y d G V z X 2 5 l c 3 R v c l 9 z d G F 0 c y 9 B d X R v U m V t b 3 Z l Z E N v b H V t b n M x L n t w b G F 5 Z X J f a W Q s M n 0 m c X V v d D s s J n F 1 b 3 Q 7 U 2 V j d G l v b j E v Y 2 9 y d G V z X 2 5 l c 3 R v c l 9 z d G F 0 c y 9 B d X R v U m V t b 3 Z l Z E N v b H V t b n M x L n t 5 Z W F y L D N 9 J n F 1 b 3 Q 7 L C Z x d W 9 0 O 1 N l Y 3 R p b 2 4 x L 2 N v c n R l c 1 9 u Z X N 0 b 3 J f c 3 R h d H M v Q X V 0 b 1 J l b W 9 2 Z W R D b 2 x 1 b W 5 z M S 5 7 Z 2 F t Z X M s N H 0 m c X V v d D s s J n F 1 b 3 Q 7 U 2 V j d G l v b j E v Y 2 9 y d G V z X 2 5 l c 3 R v c l 9 z d G F 0 c y 9 B d X R v U m V t b 3 Z l Z E N v b H V t b n M x L n t J U C w 1 f S Z x d W 9 0 O y w m c X V v d D t T Z W N 0 a W 9 u M S 9 j b 3 J 0 Z X N f b m V z d G 9 y X 3 N 0 Y X R z L 0 F 1 d G 9 S Z W 1 v d m V k Q 2 9 s d W 1 u c z E u e 3 B h L D Z 9 J n F 1 b 3 Q 7 L C Z x d W 9 0 O 1 N l Y 3 R p b 2 4 x L 2 N v c n R l c 1 9 u Z X N 0 b 3 J f c 3 R h d H M v Q X V 0 b 1 J l b W 9 2 Z W R D b 2 x 1 b W 5 z M S 5 7 Y W I s N 3 0 m c X V v d D s s J n F 1 b 3 Q 7 U 2 V j d G l v b j E v Y 2 9 y d G V z X 2 5 l c 3 R v c l 9 z d G F 0 c y 9 B d X R v U m V t b 3 Z l Z E N v b H V t b n M x L n t o a X Q s O H 0 m c X V v d D s s J n F 1 b 3 Q 7 U 2 V j d G l v b j E v Y 2 9 y d G V z X 2 5 l c 3 R v c l 9 z d G F 0 c y 9 B d X R v U m V t b 3 Z l Z E N v b H V t b n M x L n t z a W 5 n b G U s O X 0 m c X V v d D s s J n F 1 b 3 Q 7 U 2 V j d G l v b j E v Y 2 9 y d G V z X 2 5 l c 3 R v c l 9 z d G F 0 c y 9 B d X R v U m V t b 3 Z l Z E N v b H V t b n M x L n t k b 3 V i b G U s M T B 9 J n F 1 b 3 Q 7 L C Z x d W 9 0 O 1 N l Y 3 R p b 2 4 x L 2 N v c n R l c 1 9 u Z X N 0 b 3 J f c 3 R h d H M v Q X V 0 b 1 J l b W 9 2 Z W R D b 2 x 1 b W 5 z M S 5 7 d H J p c G x l L D E x f S Z x d W 9 0 O y w m c X V v d D t T Z W N 0 a W 9 u M S 9 j b 3 J 0 Z X N f b m V z d G 9 y X 3 N 0 Y X R z L 0 F 1 d G 9 S Z W 1 v d m V k Q 2 9 s d W 1 u c z E u e 2 h v b W V f c n V u L D E y f S Z x d W 9 0 O y w m c X V v d D t T Z W N 0 a W 9 u M S 9 j b 3 J 0 Z X N f b m V z d G 9 y X 3 N 0 Y X R z L 0 F 1 d G 9 S Z W 1 v d m V k Q 2 9 s d W 1 u c z E u e 3 N 0 c m l r Z W 9 1 d C w x M 3 0 m c X V v d D s s J n F 1 b 3 Q 7 U 2 V j d G l v b j E v Y 2 9 y d G V z X 2 5 l c 3 R v c l 9 z d G F 0 c y 9 B d X R v U m V t b 3 Z l Z E N v b H V t b n M x L n t 3 Y W x r L D E 0 f S Z x d W 9 0 O y w m c X V v d D t T Z W N 0 a W 9 u M S 9 j b 3 J 0 Z X N f b m V z d G 9 y X 3 N 0 Y X R z L 0 F 1 d G 9 S Z W 1 v d m V k Q 2 9 s d W 1 u c z E u e 2 s l L D E 1 f S Z x d W 9 0 O y w m c X V v d D t T Z W N 0 a W 9 u M S 9 j b 3 J 0 Z X N f b m V z d G 9 y X 3 N 0 Y X R z L 0 F 1 d G 9 S Z W 1 v d m V k Q 2 9 s d W 1 u c z E u e 3 d h b G s l L D E 2 f S Z x d W 9 0 O y w m c X V v d D t T Z W N 0 a W 9 u M S 9 j b 3 J 0 Z X N f b m V z d G 9 y X 3 N 0 Y X R z L 0 F 1 d G 9 S Z W 1 v d m V k Q 2 9 s d W 1 u c z E u e 2 J h d H R p b m d f Y X Z n L D E 3 f S Z x d W 9 0 O y w m c X V v d D t T Z W N 0 a W 9 u M S 9 j b 3 J 0 Z X N f b m V z d G 9 y X 3 N 0 Y X R z L 0 F 1 d G 9 S Z W 1 v d m V k Q 2 9 s d W 1 u c z E u e 1 N M R y w x O H 0 m c X V v d D s s J n F 1 b 3 Q 7 U 2 V j d G l v b j E v Y 2 9 y d G V z X 2 5 l c 3 R v c l 9 z d G F 0 c y 9 B d X R v U m V t b 3 Z l Z E N v b H V t b n M x L n t P Q l A s M T l 9 J n F 1 b 3 Q 7 L C Z x d W 9 0 O 1 N l Y 3 R p b 2 4 x L 2 N v c n R l c 1 9 u Z X N 0 b 3 J f c 3 R h d H M v Q X V 0 b 1 J l b W 9 2 Z W R D b 2 x 1 b W 5 z M S 5 7 T 1 B T L D I w f S Z x d W 9 0 O y w m c X V v d D t T Z W N 0 a W 9 u M S 9 j b 3 J 0 Z X N f b m V z d G 9 y X 3 N 0 Y X R z L 0 F 1 d G 9 S Z W 1 v d m V k Q 2 9 s d W 1 u c z E u e 2 J h Y m l w L D I x f S Z x d W 9 0 O y w m c X V v d D t T Z W N 0 a W 9 u M S 9 j b 3 J 0 Z X N f b m V z d G 9 y X 3 N 0 Y X R z L 0 F 1 d G 9 S Z W 1 v d m V k Q 2 9 s d W 1 u c z E u e 2 V h c m 5 l Z F 9 y d W 5 z L D I y f S Z x d W 9 0 O y w m c X V v d D t T Z W N 0 a W 9 u M S 9 j b 3 J 0 Z X N f b m V z d G 9 y X 3 N 0 Y X R z L 0 F 1 d G 9 S Z W 1 v d m V k Q 2 9 s d W 1 u c z E u e 3 J 1 b n M s M j N 9 J n F 1 b 3 Q 7 L C Z x d W 9 0 O 1 N l Y 3 R p b 2 4 x L 2 N v c n R l c 1 9 u Z X N 0 b 3 J f c 3 R h d H M v Q X V 0 b 1 J l b W 9 2 Z W R D b 2 x 1 b W 5 z M S 5 7 R V J B L D I 0 f S Z x d W 9 0 O y w m c X V v d D t T Z W N 0 a W 9 u M S 9 j b 3 J 0 Z X N f b m V z d G 9 y X 3 N 0 Y X R z L 0 F 1 d G 9 S Z W 1 v d m V k Q 2 9 s d W 1 u c z E u e 3 N 3 a W 5 p b m d f c 3 R y a W t l J S w y N X 0 m c X V v d D s s J n F 1 b 3 Q 7 U 2 V j d G l v b j E v Y 2 9 y d G V z X 2 5 l c 3 R v c l 9 z d G F 0 c y 9 B d X R v U m V t b 3 Z l Z E N v b H V t b n M x L n t 4 Q k E s M j Z 9 J n F 1 b 3 Q 7 L C Z x d W 9 0 O 1 N l Y 3 R p b 2 4 x L 2 N v c n R l c 1 9 u Z X N 0 b 3 J f c 3 R h d H M v Q X V 0 b 1 J l b W 9 2 Z W R D b 2 x 1 b W 5 z M S 5 7 e H N T T E c s M j d 9 J n F 1 b 3 Q 7 L C Z x d W 9 0 O 1 N l Y 3 R p b 2 4 x L 2 N v c n R l c 1 9 u Z X N 0 b 3 J f c 3 R h d H M v Q X V 0 b 1 J l b W 9 2 Z W R D b 2 x 1 b W 5 z M S 5 7 d 2 9 i Y S w y O H 0 m c X V v d D s s J n F 1 b 3 Q 7 U 2 V j d G l v b j E v Y 2 9 y d G V z X 2 5 l c 3 R v c l 9 z d G F 0 c y 9 B d X R v U m V t b 3 Z l Z E N v b H V t b n M x L n t 4 d 2 9 i Y S w y O X 0 m c X V v d D s s J n F 1 b 3 Q 7 U 2 V j d G l v b j E v Y 2 9 y d G V z X 2 5 l c 3 R v c l 9 z d G F 0 c y 9 B d X R v U m V t b 3 Z l Z E N v b H V t b n M x L n t 4 T 0 J Q L D M w f S Z x d W 9 0 O y w m c X V v d D t T Z W N 0 a W 9 u M S 9 j b 3 J 0 Z X N f b m V z d G 9 y X 3 N 0 Y X R z L 0 F 1 d G 9 S Z W 1 v d m V k Q 2 9 s d W 1 u c z E u e 3 h J U 0 8 s M z F 9 J n F 1 b 3 Q 7 L C Z x d W 9 0 O 1 N l Y 3 R p b 2 4 x L 2 N v c n R l c 1 9 u Z X N 0 b 3 J f c 3 R h d H M v Q X V 0 b 1 J l b W 9 2 Z W R D b 2 x 1 b W 5 z M S 5 7 Q V Z H X 0 V W I C h N U E g p L D M y f S Z x d W 9 0 O y w m c X V v d D t T Z W N 0 a W 9 u M S 9 j b 3 J 0 Z X N f b m V z d G 9 y X 3 N 0 Y X R z L 0 F 1 d G 9 S Z W 1 v d m V k Q 2 9 s d W 1 u c z E u e 0 F W R y B M Q S A o Z G V n c m V l c y k s M z N 9 J n F 1 b 3 Q 7 L C Z x d W 9 0 O 1 N l Y 3 R p b 2 4 x L 2 N v c n R l c 1 9 u Z X N 0 b 3 J f c 3 R h d H M v Q X V 0 b 1 J l b W 9 2 Z W R D b 2 x 1 b W 5 z M S 5 7 c 3 d l Z X R f c 3 B v d C U s M z R 9 J n F 1 b 3 Q 7 L C Z x d W 9 0 O 1 N l Y 3 R p b 2 4 x L 2 N v c n R l c 1 9 u Z X N 0 b 3 J f c 3 R h d H M v Q X V 0 b 1 J l b W 9 2 Z W R D b 2 x 1 b W 5 z M S 5 7 Y m F y c m V s X 2 J h d H R l Z F 9 y Y X R l L D M 1 f S Z x d W 9 0 O y w m c X V v d D t T Z W N 0 a W 9 u M S 9 j b 3 J 0 Z X N f b m V z d G 9 y X 3 N 0 Y X R z L 0 F 1 d G 9 S Z W 1 v d m V k Q 2 9 s d W 1 u c z E u e 2 h h c m R f a G l 0 J S w z N n 0 m c X V v d D s s J n F 1 b 3 Q 7 U 2 V j d G l v b j E v Y 2 9 y d G V z X 2 5 l c 3 R v c l 9 z d G F 0 c y 9 B d X R v U m V t b 3 Z l Z E N v b H V t b n M x L n t B V k c g R X h p d F 9 W Z W x v Y 2 l 0 e S w z N 3 0 m c X V v d D s s J n F 1 b 3 Q 7 U 2 V j d G l v b j E v Y 2 9 y d G V z X 2 5 l c 3 R v c l 9 z d G F 0 c y 9 B d X R v U m V t b 3 Z l Z E N v b H V t b n M x L n t B Z G p 1 c 3 R l Z C B F e G l 0 X 1 Z l b G 9 j a X R 5 L D M 4 f S Z x d W 9 0 O y w m c X V v d D t T Z W N 0 a W 9 u M S 9 j b 3 J 0 Z X N f b m V z d G 9 y X 3 N 0 Y X R z L 0 F 1 d G 9 S Z W 1 v d m V k Q 2 9 s d W 1 u c z E u e 3 p v b m V f c 3 d p b m c l L D M 5 f S Z x d W 9 0 O y w m c X V v d D t T Z W N 0 a W 9 u M S 9 j b 3 J 0 Z X N f b m V z d G 9 y X 3 N 0 Y X R z L 0 F 1 d G 9 S Z W 1 v d m V k Q 2 9 s d W 1 u c z E u e 3 p v b m V f c 3 d p b m d f b W l z c y U s N D B 9 J n F 1 b 3 Q 7 L C Z x d W 9 0 O 1 N l Y 3 R p b 2 4 x L 2 N v c n R l c 1 9 u Z X N 0 b 3 J f c 3 R h d H M v Q X V 0 b 1 J l b W 9 2 Z W R D b 2 x 1 b W 5 z M S 5 7 b 3 V 0 X 2 9 m X 3 p v b m V f c 3 d p b m c l L D Q x f S Z x d W 9 0 O y w m c X V v d D t T Z W N 0 a W 9 u M S 9 j b 3 J 0 Z X N f b m V z d G 9 y X 3 N 0 Y X R z L 0 F 1 d G 9 S Z W 1 v d m V k Q 2 9 s d W 1 u c z E u e 2 9 1 d F 9 v Z l 9 6 b 2 5 l X 3 N 3 a W 5 n X H U w M D I 2 b W l z c y U s N D J 9 J n F 1 b 3 Q 7 L C Z x d W 9 0 O 1 N l Y 3 R p b 2 4 x L 2 N v c n R l c 1 9 u Z X N 0 b 3 J f c 3 R h d H M v Q X V 0 b 1 J l b W 9 2 Z W R D b 2 x 1 b W 5 z M S 5 7 b 3 V 0 X 2 9 m X 3 p v b m V f Y 2 9 u d G F j d C U s N D N 9 J n F 1 b 3 Q 7 L C Z x d W 9 0 O 1 N l Y 3 R p b 2 4 x L 2 N v c n R l c 1 9 u Z X N 0 b 3 J f c 3 R h d H M v Q X V 0 b 1 J l b W 9 2 Z W R D b 2 x 1 b W 5 z M S 5 7 b 3 V 0 X 3 p v b m V f c 3 d p b m d f b W l z c y w 0 N H 0 m c X V v d D s s J n F 1 b 3 Q 7 U 2 V j d G l v b j E v Y 2 9 y d G V z X 2 5 l c 3 R v c l 9 z d G F 0 c y 9 B d X R v U m V t b 3 Z l Z E N v b H V t b n M x L n t v d X R f e m 9 u Z V 9 z d 2 l u Z 3 M s N D V 9 J n F 1 b 3 Q 7 L C Z x d W 9 0 O 1 N l Y 3 R p b 2 4 x L 2 N v c n R l c 1 9 u Z X N 0 b 3 J f c 3 R h d H M v Q X V 0 b 1 J l b W 9 2 Z W R D b 2 x 1 b W 5 z M S 5 7 b 3 V 0 X 3 p v b m U l L D Q 2 f S Z x d W 9 0 O y w m c X V v d D t T Z W N 0 a W 9 u M S 9 j b 3 J 0 Z X N f b m V z d G 9 y X 3 N 0 Y X R z L 0 F 1 d G 9 S Z W 1 v d m V k Q 2 9 s d W 1 u c z E u e 2 9 1 d F 9 6 b 2 5 l L D Q 3 f S Z x d W 9 0 O y w m c X V v d D t T Z W N 0 a W 9 u M S 9 j b 3 J 0 Z X N f b m V z d G 9 y X 3 N 0 Y X R z L 0 F 1 d G 9 S Z W 1 v d m V k Q 2 9 s d W 1 u c z E u e 2 l u X 3 p v b m V f Y 2 9 u d G F j d C U s N D h 9 J n F 1 b 3 Q 7 L C Z x d W 9 0 O 1 N l Y 3 R p b 2 4 x L 2 N v c n R l c 1 9 u Z X N 0 b 3 J f c 3 R h d H M v Q X V 0 b 1 J l b W 9 2 Z W R D b 2 x 1 b W 5 z M S 5 7 a W 5 f e m 9 u Z V 9 z d 2 l u Z 1 9 t a X N z L D Q 5 f S Z x d W 9 0 O y w m c X V v d D t T Z W N 0 a W 9 u M S 9 j b 3 J 0 Z X N f b m V z d G 9 y X 3 N 0 Y X R z L 0 F 1 d G 9 S Z W 1 v d m V k Q 2 9 s d W 1 u c z E u e 2 l u X 3 p v b m V f c 3 d p b m d z L D U w f S Z x d W 9 0 O y w m c X V v d D t T Z W N 0 a W 9 u M S 9 j b 3 J 0 Z X N f b m V z d G 9 y X 3 N 0 Y X R z L 0 F 1 d G 9 S Z W 1 v d m V k Q 2 9 s d W 1 u c z E u e 2 V k Z 2 U l L D U x f S Z x d W 9 0 O y w m c X V v d D t T Z W N 0 a W 9 u M S 9 j b 3 J 0 Z X N f b m V z d G 9 y X 3 N 0 Y X R z L 0 F 1 d G 9 S Z W 1 v d m V k Q 2 9 s d W 1 u c z E u e 2 V k Z 2 U s N T J 9 J n F 1 b 3 Q 7 L C Z x d W 9 0 O 1 N l Y 3 R p b 2 4 x L 2 N v c n R l c 1 9 u Z X N 0 b 3 J f c 3 R h d H M v Q X V 0 b 1 J l b W 9 2 Z W R D b 2 x 1 b W 5 z M S 5 7 d 2 h p Z m Y l L D U z f S Z x d W 9 0 O y w m c X V v d D t T Z W N 0 a W 9 u M S 9 j b 3 J 0 Z X N f b m V z d G 9 y X 3 N 0 Y X R z L 0 F 1 d G 9 S Z W 1 v d m V k Q 2 9 s d W 1 u c z E u e 3 N 3 a W 5 n J S w 1 N H 0 m c X V v d D s s J n F 1 b 3 Q 7 U 2 V j d G l v b j E v Y 2 9 y d G V z X 2 5 l c 3 R v c l 9 z d G F 0 c y 9 B d X R v U m V t b 3 Z l Z E N v b H V t b n M x L n t m a X J z d F 9 z d H J p a 2 U l L D U 1 f S Z x d W 9 0 O y w m c X V v d D t T Z W N 0 a W 9 u M S 9 j b 3 J 0 Z X N f b m V z d G 9 y X 3 N 0 Y X R z L 0 F 1 d G 9 S Z W 1 v d m V k Q 2 9 s d W 1 u c z E u e 2 d y b 3 V u Z G J h b G x z J S w 1 N n 0 m c X V v d D s s J n F 1 b 3 Q 7 U 2 V j d G l v b j E v Y 2 9 y d G V z X 2 5 l c 3 R v c l 9 z d G F 0 c y 9 B d X R v U m V t b 3 Z l Z E N v b H V t b n M x L n t n c m 9 1 b m R i Y W x s c y w 1 N 3 0 m c X V v d D s s J n F 1 b 3 Q 7 U 2 V j d G l v b j E v Y 2 9 y d G V z X 2 5 l c 3 R v c l 9 z d G F 0 c y 9 B d X R v U m V t b 3 Z l Z E N v b H V t b n M x L n t m b H l i Y W x s c y U s N T h 9 J n F 1 b 3 Q 7 L C Z x d W 9 0 O 1 N l Y 3 R p b 2 4 x L 2 N v c n R l c 1 9 u Z X N 0 b 3 J f c 3 R h d H M v Q X V 0 b 1 J l b W 9 2 Z W R D b 2 x 1 b W 5 z M S 5 7 Z m x 5 Y m F s b H M s N T l 9 J n F 1 b 3 Q 7 L C Z x d W 9 0 O 1 N l Y 3 R p b 2 4 x L 2 N v c n R l c 1 9 u Z X N 0 b 3 J f c 3 R h d H M v Q X V 0 b 1 J l b W 9 2 Z W R D b 2 x 1 b W 5 z M S 5 7 b G l u Z W R y a X Z l c y U s N j B 9 J n F 1 b 3 Q 7 L C Z x d W 9 0 O 1 N l Y 3 R p b 2 4 x L 2 N v c n R l c 1 9 u Z X N 0 b 3 J f c 3 R h d H M v Q X V 0 b 1 J l b W 9 2 Z W R D b 2 x 1 b W 5 z M S 5 7 b G l u Z W R y a X Z l c y w 2 M X 0 m c X V v d D s s J n F 1 b 3 Q 7 U 2 V j d G l v b j E v Y 2 9 y d G V z X 2 5 l c 3 R v c l 9 z d G F 0 c y 9 B d X R v U m V t b 3 Z l Z E N v b H V t b n M x L n t w b 3 B 1 c H M l L D Y y f S Z x d W 9 0 O y w m c X V v d D t T Z W N 0 a W 9 u M S 9 j b 3 J 0 Z X N f b m V z d G 9 y X 3 N 0 Y X R z L 0 F 1 d G 9 S Z W 1 v d m V k Q 2 9 s d W 1 u c z E u e 3 B v c H V w c y w 2 M 3 0 m c X V v d D s s J n F 1 b 3 Q 7 U 2 V j d G l v b j E v Y 2 9 y d G V z X 2 5 l c 3 R v c l 9 z d G F 0 c y 9 B d X R v U m V t b 3 Z l Z E N v b H V t b n M x L n t w a X R j a F 9 o Y W 5 k L D Y 0 f S Z x d W 9 0 O y w m c X V v d D t T Z W N 0 a W 9 u M S 9 j b 3 J 0 Z X N f b m V z d G 9 y X 3 N 0 Y X R z L 0 F 1 d G 9 S Z W 1 v d m V k Q 2 9 s d W 1 u c z E u e 2 F y b V 9 h b m d s Z S w 2 N X 0 m c X V v d D s s J n F 1 b 3 Q 7 U 2 V j d G l v b j E v Y 2 9 y d G V z X 2 5 l c 3 R v c l 9 z d G F 0 c y 9 B d X R v U m V t b 3 Z l Z E N v b H V t b n M x L n s 0 L V N l Y W 0 l L D Y 2 f S Z x d W 9 0 O y w m c X V v d D t T Z W N 0 a W 9 u M S 9 j b 3 J 0 Z X N f b m V z d G 9 y X 3 N 0 Y X R z L 0 F 1 d G 9 S Z W 1 v d m V k Q 2 9 s d W 1 u c z E u e z Q t U 2 V h b S B B V k c g T V B I L D Y 3 f S Z x d W 9 0 O y w m c X V v d D t T Z W N 0 a W 9 u M S 9 j b 3 J 0 Z X N f b m V z d G 9 y X 3 N 0 Y X R z L 0 F 1 d G 9 S Z W 1 v d m V k Q 2 9 s d W 1 u c z E u e z Q t U 2 V h b S B B V k c g U 3 B p b i w 2 O H 0 m c X V v d D s s J n F 1 b 3 Q 7 U 2 V j d G l v b j E v Y 2 9 y d G V z X 2 5 l c 3 R v c l 9 z d G F 0 c y 9 B d X R v U m V t b 3 Z l Z E N v b H V t b n M x L n s 0 L V N l Y W 0 g Q V Z H I E g g Q n J l Y W s s N j l 9 J n F 1 b 3 Q 7 L C Z x d W 9 0 O 1 N l Y 3 R p b 2 4 x L 2 N v c n R l c 1 9 u Z X N 0 b 3 J f c 3 R h d H M v Q X V 0 b 1 J l b W 9 2 Z W R D b 2 x 1 b W 5 z M S 5 7 N C 1 T Z W F t I E F W R y B W I E J y Z W F r L D c w f S Z x d W 9 0 O y w m c X V v d D t T Z W N 0 a W 9 u M S 9 j b 3 J 0 Z X N f b m V z d G 9 y X 3 N 0 Y X R z L 0 F 1 d G 9 S Z W 1 v d m V k Q 2 9 s d W 1 u c z E u e z Q t U 2 V h b S B B V k c g S V Z C L D c x f S Z x d W 9 0 O y w m c X V v d D t T Z W N 0 a W 9 u M S 9 j b 3 J 0 Z X N f b m V z d G 9 y X 3 N 0 Y X R z L 0 F 1 d G 9 S Z W 1 v d m V k Q 2 9 s d W 1 u c z E u e z Q t U 2 V h b S B B V k c g Q n J l Y W s s N z J 9 J n F 1 b 3 Q 7 L C Z x d W 9 0 O 1 N l Y 3 R p b 2 4 x L 2 N v c n R l c 1 9 u Z X N 0 b 3 J f c 3 R h d H M v Q X V 0 b 1 J l b W 9 2 Z W R D b 2 x 1 b W 5 z M S 5 7 N C 1 T Z W F t I F J h b m d l I E 1 Q S C w 3 M 3 0 m c X V v d D s s J n F 1 b 3 Q 7 U 2 V j d G l v b j E v Y 2 9 y d G V z X 2 5 l c 3 R v c l 9 z d G F 0 c y 9 B d X R v U m V t b 3 Z l Z E N v b H V t b n M x L n t z b G l k Z S U s N z R 9 J n F 1 b 3 Q 7 L C Z x d W 9 0 O 1 N l Y 3 R p b 2 4 x L 2 N v c n R l c 1 9 u Z X N 0 b 3 J f c 3 R h d H M v Q X V 0 b 1 J l b W 9 2 Z W R D b 2 x 1 b W 5 z M S 5 7 c 2 x p Z G V y I E F W R y B N U E g s N z V 9 J n F 1 b 3 Q 7 L C Z x d W 9 0 O 1 N l Y 3 R p b 2 4 x L 2 N v c n R l c 1 9 u Z X N 0 b 3 J f c 3 R h d H M v Q X V 0 b 1 J l b W 9 2 Z W R D b 2 x 1 b W 5 z M S 5 7 c 2 x p Z G V y I E F W R y B T c G l u L D c 2 f S Z x d W 9 0 O y w m c X V v d D t T Z W N 0 a W 9 u M S 9 j b 3 J 0 Z X N f b m V z d G 9 y X 3 N 0 Y X R z L 0 F 1 d G 9 S Z W 1 v d m V k Q 2 9 s d W 1 u c z E u e 3 N s a W R l I E F W R y B I I E J y Z W F r L D c 3 f S Z x d W 9 0 O y w m c X V v d D t T Z W N 0 a W 9 u M S 9 j b 3 J 0 Z X N f b m V z d G 9 y X 3 N 0 Y X R z L 0 F 1 d G 9 S Z W 1 v d m V k Q 2 9 s d W 1 u c z E u e 3 N s a W R l c i B B V k c g V i B C c m V h a y w 3 O H 0 m c X V v d D s s J n F 1 b 3 Q 7 U 2 V j d G l v b j E v Y 2 9 y d G V z X 2 5 l c 3 R v c l 9 z d G F 0 c y 9 B d X R v U m V t b 3 Z l Z E N v b H V t b n M x L n t z b G l k Z S B B V k c g S V Z C L D c 5 f S Z x d W 9 0 O y w m c X V v d D t T Z W N 0 a W 9 u M S 9 j b 3 J 0 Z X N f b m V z d G 9 y X 3 N 0 Y X R z L 0 F 1 d G 9 S Z W 1 v d m V k Q 2 9 s d W 1 u c z E u e 3 N s a W R l c i B B V k c g Q n J l Y W s s O D B 9 J n F 1 b 3 Q 7 L C Z x d W 9 0 O 1 N l Y 3 R p b 2 4 x L 2 N v c n R l c 1 9 u Z X N 0 b 3 J f c 3 R h d H M v Q X V 0 b 1 J l b W 9 2 Z W R D b 2 x 1 b W 5 z M S 5 7 c 2 x p Z G V y I F J h b m d l I E 1 Q S C w 4 M X 0 m c X V v d D s s J n F 1 b 3 Q 7 U 2 V j d G l v b j E v Y 2 9 y d G V z X 2 5 l c 3 R v c l 9 z d G F 0 c y 9 B d X R v U m V t b 3 Z l Z E N v b H V t b n M x L n t D a G F u Z 2 U l L D g y f S Z x d W 9 0 O y w m c X V v d D t T Z W N 0 a W 9 u M S 9 j b 3 J 0 Z X N f b m V z d G 9 y X 3 N 0 Y X R z L 0 F 1 d G 9 S Z W 1 v d m V k Q 2 9 s d W 1 u c z E u e 0 N o Y W 5 n Z S B B V k c g T V B I L D g z f S Z x d W 9 0 O y w m c X V v d D t T Z W N 0 a W 9 u M S 9 j b 3 J 0 Z X N f b m V z d G 9 y X 3 N 0 Y X R z L 0 F 1 d G 9 S Z W 1 v d m V k Q 2 9 s d W 1 u c z E u e 0 N o Y W 5 n Z S B B V k c g U 3 B p b i w 4 N H 0 m c X V v d D s s J n F 1 b 3 Q 7 U 2 V j d G l v b j E v Y 2 9 y d G V z X 2 5 l c 3 R v c l 9 z d G F 0 c y 9 B d X R v U m V t b 3 Z l Z E N v b H V t b n M x L n t D a G F u Z 2 U g Q V Z H I E g g Q n J l Y W s s O D V 9 J n F 1 b 3 Q 7 L C Z x d W 9 0 O 1 N l Y 3 R p b 2 4 x L 2 N v c n R l c 1 9 u Z X N 0 b 3 J f c 3 R h d H M v Q X V 0 b 1 J l b W 9 2 Z W R D b 2 x 1 b W 5 z M S 5 7 Q 2 h h b m d l I E F W R y B W I E J y Z W F r L D g 2 f S Z x d W 9 0 O y w m c X V v d D t T Z W N 0 a W 9 u M S 9 j b 3 J 0 Z X N f b m V z d G 9 y X 3 N 0 Y X R z L 0 F 1 d G 9 S Z W 1 v d m V k Q 2 9 s d W 1 u c z E u e 0 N o Y W 5 n Z S B B V k c g S V Z C L D g 3 f S Z x d W 9 0 O y w m c X V v d D t T Z W N 0 a W 9 u M S 9 j b 3 J 0 Z X N f b m V z d G 9 y X 3 N 0 Y X R z L 0 F 1 d G 9 S Z W 1 v d m V k Q 2 9 s d W 1 u c z E u e 0 N o Y W 5 n Z S B B V k c g Q n J l Y W s s O D h 9 J n F 1 b 3 Q 7 L C Z x d W 9 0 O 1 N l Y 3 R p b 2 4 x L 2 N v c n R l c 1 9 u Z X N 0 b 3 J f c 3 R h d H M v Q X V 0 b 1 J l b W 9 2 Z W R D b 2 x 1 b W 5 z M S 5 7 Q 2 h h b m d l I F J h b m d l I E 1 Q S C w 4 O X 0 m c X V v d D s s J n F 1 b 3 Q 7 U 2 V j d G l v b j E v Y 2 9 y d G V z X 2 5 l c 3 R v c l 9 z d G F 0 c y 9 B d X R v U m V t b 3 Z l Z E N v b H V t b n M x L n t u X 2 N 1 X 2 Z v c m 1 h d H R l Z C w 5 M H 0 m c X V v d D s s J n F 1 b 3 Q 7 U 2 V j d G l v b j E v Y 2 9 y d G V z X 2 5 l c 3 R v c l 9 z d G F 0 c y 9 B d X R v U m V t b 3 Z l Z E N v b H V t b n M x L n t j d V 9 h d m d f c 3 B l Z W Q s O T F 9 J n F 1 b 3 Q 7 L C Z x d W 9 0 O 1 N l Y 3 R p b 2 4 x L 2 N v c n R l c 1 9 u Z X N 0 b 3 J f c 3 R h d H M v Q X V 0 b 1 J l b W 9 2 Z W R D b 2 x 1 b W 5 z M S 5 7 Y 3 V f Y X Z n X 3 N w a W 4 s O T J 9 J n F 1 b 3 Q 7 L C Z x d W 9 0 O 1 N l Y 3 R p b 2 4 x L 2 N v c n R l c 1 9 u Z X N 0 b 3 J f c 3 R h d H M v Q X V 0 b 1 J l b W 9 2 Z W R D b 2 x 1 b W 5 z M S 5 7 Y 3 V f Y X Z n X 2 J y Z W F r X 3 g s O T N 9 J n F 1 b 3 Q 7 L C Z x d W 9 0 O 1 N l Y 3 R p b 2 4 x L 2 N v c n R l c 1 9 u Z X N 0 b 3 J f c 3 R h d H M v Q X V 0 b 1 J l b W 9 2 Z W R D b 2 x 1 b W 5 z M S 5 7 Y 3 V f Y X Z n X 2 J y Z W F r X 3 o s O T R 9 J n F 1 b 3 Q 7 L C Z x d W 9 0 O 1 N l Y 3 R p b 2 4 x L 2 N v c n R l c 1 9 u Z X N 0 b 3 J f c 3 R h d H M v Q X V 0 b 1 J l b W 9 2 Z W R D b 2 x 1 b W 5 z M S 5 7 Y 3 V f Y X Z n X 2 J y Z W F r X 3 p f a W 5 k d W N l Z C w 5 N X 0 m c X V v d D s s J n F 1 b 3 Q 7 U 2 V j d G l v b j E v Y 2 9 y d G V z X 2 5 l c 3 R v c l 9 z d G F 0 c y 9 B d X R v U m V t b 3 Z l Z E N v b H V t b n M x L n t j d V 9 h d m d f Y n J l Y W s s O T Z 9 J n F 1 b 3 Q 7 L C Z x d W 9 0 O 1 N l Y 3 R p b 2 4 x L 2 N v c n R l c 1 9 u Z X N 0 b 3 J f c 3 R h d H M v Q X V 0 b 1 J l b W 9 2 Z W R D b 2 x 1 b W 5 z M S 5 7 Y 3 V f c m F u Z 2 V f c 3 B l Z W Q s O T d 9 J n F 1 b 3 Q 7 L C Z x d W 9 0 O 1 N l Y 3 R p b 2 4 x L 2 N v c n R l c 1 9 u Z X N 0 b 3 J f c 3 R h d H M v Q X V 0 b 1 J l b W 9 2 Z W R D b 2 x 1 b W 5 z M S 5 7 b l 9 z a V 9 m b 3 J t Y X R 0 Z W Q s O T h 9 J n F 1 b 3 Q 7 L C Z x d W 9 0 O 1 N l Y 3 R p b 2 4 x L 2 N v c n R l c 1 9 u Z X N 0 b 3 J f c 3 R h d H M v Q X V 0 b 1 J l b W 9 2 Z W R D b 2 x 1 b W 5 z M S 5 7 c 2 l f Y X Z n X 3 N w Z W V k L D k 5 f S Z x d W 9 0 O y w m c X V v d D t T Z W N 0 a W 9 u M S 9 j b 3 J 0 Z X N f b m V z d G 9 y X 3 N 0 Y X R z L 0 F 1 d G 9 S Z W 1 v d m V k Q 2 9 s d W 1 u c z E u e 3 N p X 2 F 2 Z 1 9 z c G l u L D E w M H 0 m c X V v d D s s J n F 1 b 3 Q 7 U 2 V j d G l v b j E v Y 2 9 y d G V z X 2 5 l c 3 R v c l 9 z d G F 0 c y 9 B d X R v U m V t b 3 Z l Z E N v b H V t b n M x L n t z a V 9 h d m d f Y n J l Y W t f e C w x M D F 9 J n F 1 b 3 Q 7 L C Z x d W 9 0 O 1 N l Y 3 R p b 2 4 x L 2 N v c n R l c 1 9 u Z X N 0 b 3 J f c 3 R h d H M v Q X V 0 b 1 J l b W 9 2 Z W R D b 2 x 1 b W 5 z M S 5 7 c 2 l f Y X Z n X 2 J y Z W F r X 3 o s M T A y f S Z x d W 9 0 O y w m c X V v d D t T Z W N 0 a W 9 u M S 9 j b 3 J 0 Z X N f b m V z d G 9 y X 3 N 0 Y X R z L 0 F 1 d G 9 S Z W 1 v d m V k Q 2 9 s d W 1 u c z E u e 3 N p X 2 F 2 Z 1 9 i c m V h a 1 9 6 X 2 l u Z H V j Z W Q s M T A z f S Z x d W 9 0 O y w m c X V v d D t T Z W N 0 a W 9 u M S 9 j b 3 J 0 Z X N f b m V z d G 9 y X 3 N 0 Y X R z L 0 F 1 d G 9 S Z W 1 v d m V k Q 2 9 s d W 1 u c z E u e 3 N p X 2 F 2 Z 1 9 i c m V h a y w x M D R 9 J n F 1 b 3 Q 7 L C Z x d W 9 0 O 1 N l Y 3 R p b 2 4 x L 2 N v c n R l c 1 9 u Z X N 0 b 3 J f c 3 R h d H M v Q X V 0 b 1 J l b W 9 2 Z W R D b 2 x 1 b W 5 z M S 5 7 c 2 l f c m F u Z 2 V f c 3 B l Z W Q s M T A 1 f S Z x d W 9 0 O y w m c X V v d D t T Z W N 0 a W 9 u M S 9 j b 3 J 0 Z X N f b m V z d G 9 y X 3 N 0 Y X R z L 0 F 1 d G 9 S Z W 1 v d m V k Q 2 9 s d W 1 u c z E u e 2 5 f Z m N f Z m 9 y b W F 0 d G V k L D E w N n 0 m c X V v d D s s J n F 1 b 3 Q 7 U 2 V j d G l v b j E v Y 2 9 y d G V z X 2 5 l c 3 R v c l 9 z d G F 0 c y 9 B d X R v U m V t b 3 Z l Z E N v b H V t b n M x L n t m Y 1 9 h d m d f c 3 B l Z W Q s M T A 3 f S Z x d W 9 0 O y w m c X V v d D t T Z W N 0 a W 9 u M S 9 j b 3 J 0 Z X N f b m V z d G 9 y X 3 N 0 Y X R z L 0 F 1 d G 9 S Z W 1 v d m V k Q 2 9 s d W 1 u c z E u e 2 Z j X 2 F 2 Z 1 9 z c G l u L D E w O H 0 m c X V v d D s s J n F 1 b 3 Q 7 U 2 V j d G l v b j E v Y 2 9 y d G V z X 2 5 l c 3 R v c l 9 z d G F 0 c y 9 B d X R v U m V t b 3 Z l Z E N v b H V t b n M x L n t m Y 1 9 h d m d f Y n J l Y W t f e C w x M D l 9 J n F 1 b 3 Q 7 L C Z x d W 9 0 O 1 N l Y 3 R p b 2 4 x L 2 N v c n R l c 1 9 u Z X N 0 b 3 J f c 3 R h d H M v Q X V 0 b 1 J l b W 9 2 Z W R D b 2 x 1 b W 5 z M S 5 7 Z m N f Y X Z n X 2 J y Z W F r X 3 o s M T E w f S Z x d W 9 0 O y w m c X V v d D t T Z W N 0 a W 9 u M S 9 j b 3 J 0 Z X N f b m V z d G 9 y X 3 N 0 Y X R z L 0 F 1 d G 9 S Z W 1 v d m V k Q 2 9 s d W 1 u c z E u e 2 Z j X 2 F 2 Z 1 9 i c m V h a 1 9 6 X 2 l u Z H V j Z W Q s M T E x f S Z x d W 9 0 O y w m c X V v d D t T Z W N 0 a W 9 u M S 9 j b 3 J 0 Z X N f b m V z d G 9 y X 3 N 0 Y X R z L 0 F 1 d G 9 S Z W 1 v d m V k Q 2 9 s d W 1 u c z E u e 2 Z j X 2 F 2 Z 1 9 i c m V h a y w x M T J 9 J n F 1 b 3 Q 7 L C Z x d W 9 0 O 1 N l Y 3 R p b 2 4 x L 2 N v c n R l c 1 9 u Z X N 0 b 3 J f c 3 R h d H M v Q X V 0 b 1 J l b W 9 2 Z W R D b 2 x 1 b W 5 z M S 5 7 Z m N f c m F u Z 2 V f c 3 B l Z W Q s M T E z f S Z x d W 9 0 O y w m c X V v d D t T Z W N 0 a W 9 u M S 9 j b 3 J 0 Z X N f b m V z d G 9 y X 3 N 0 Y X R z L 0 F 1 d G 9 S Z W 1 v d m V k Q 2 9 s d W 1 u c z E u e 2 5 f c 3 R f Z m 9 y b W F 0 d G V k L D E x N H 0 m c X V v d D s s J n F 1 b 3 Q 7 U 2 V j d G l v b j E v Y 2 9 y d G V z X 2 5 l c 3 R v c l 9 z d G F 0 c y 9 B d X R v U m V t b 3 Z l Z E N v b H V t b n M x L n t z d F 9 h d m d f c 3 B l Z W Q s M T E 1 f S Z x d W 9 0 O y w m c X V v d D t T Z W N 0 a W 9 u M S 9 j b 3 J 0 Z X N f b m V z d G 9 y X 3 N 0 Y X R z L 0 F 1 d G 9 S Z W 1 v d m V k Q 2 9 s d W 1 u c z E u e 3 N 0 X 2 F 2 Z 1 9 z c G l u L D E x N n 0 m c X V v d D s s J n F 1 b 3 Q 7 U 2 V j d G l v b j E v Y 2 9 y d G V z X 2 5 l c 3 R v c l 9 z d G F 0 c y 9 B d X R v U m V t b 3 Z l Z E N v b H V t b n M x L n t z d F 9 h d m d f Y n J l Y W t f e C w x M T d 9 J n F 1 b 3 Q 7 L C Z x d W 9 0 O 1 N l Y 3 R p b 2 4 x L 2 N v c n R l c 1 9 u Z X N 0 b 3 J f c 3 R h d H M v Q X V 0 b 1 J l b W 9 2 Z W R D b 2 x 1 b W 5 z M S 5 7 c 3 R f Y X Z n X 2 J y Z W F r X 3 o s M T E 4 f S Z x d W 9 0 O y w m c X V v d D t T Z W N 0 a W 9 u M S 9 j b 3 J 0 Z X N f b m V z d G 9 y X 3 N 0 Y X R z L 0 F 1 d G 9 S Z W 1 v d m V k Q 2 9 s d W 1 u c z E u e 3 N 0 X 2 F 2 Z 1 9 i c m V h a 1 9 6 X 2 l u Z H V j Z W Q s M T E 5 f S Z x d W 9 0 O y w m c X V v d D t T Z W N 0 a W 9 u M S 9 j b 3 J 0 Z X N f b m V z d G 9 y X 3 N 0 Y X R z L 0 F 1 d G 9 S Z W 1 v d m V k Q 2 9 s d W 1 u c z E u e 3 N 0 X 2 F 2 Z 1 9 i c m V h a y w x M j B 9 J n F 1 b 3 Q 7 L C Z x d W 9 0 O 1 N l Y 3 R p b 2 4 x L 2 N v c n R l c 1 9 u Z X N 0 b 3 J f c 3 R h d H M v Q X V 0 b 1 J l b W 9 2 Z W R D b 2 x 1 b W 5 z M S 5 7 c 3 R f c m F u Z 2 V f c 3 B l Z W Q s M T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d G V z X 2 5 l c 3 R v c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U m V u Y W 1 l Z C U y M G N v b H V t b n M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0 N o Y W 5 n Z W Q l M j B j b 2 x 1 b W 4 l M j B 0 e X B l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U m V u Y W 1 l Z C U y M G N v b H V t b n M l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W 9 2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u M t T T j H 0 I 6 l a r M n Z U X / X 7 o z 7 J F s o I x M N o l Q K 7 x L a + s e 6 / B P H t M D z D y k 2 P B G m s 2 P H b / o M f i y y p Y Y 9 l P A E B 0 r B 5 c K O m 5 + e a 7 S 8 z 9 E C g i U c M u O m A J M + M 6 h 6 O e c c Y c M D 8 r S + t 8 q 6 8 = < / D a t a M a s h u p > 
</file>

<file path=customXml/itemProps1.xml><?xml version="1.0" encoding="utf-8"?>
<ds:datastoreItem xmlns:ds="http://schemas.openxmlformats.org/officeDocument/2006/customXml" ds:itemID="{89CF84DA-786F-D84F-9396-18E3B10CF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cortes_nestor_stats</vt:lpstr>
      <vt:lpstr>Performance Trends</vt:lpstr>
      <vt:lpstr>Strikeouts and Walks</vt:lpstr>
      <vt:lpstr>Contact Quality</vt:lpstr>
      <vt:lpstr>Pitch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Maida</dc:creator>
  <cp:lastModifiedBy>smaida2002@yahoo.com</cp:lastModifiedBy>
  <dcterms:created xsi:type="dcterms:W3CDTF">2025-09-17T20:41:24Z</dcterms:created>
  <dcterms:modified xsi:type="dcterms:W3CDTF">2025-10-07T15:34:26Z</dcterms:modified>
</cp:coreProperties>
</file>