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  <sheet name="basic list" sheetId="2" r:id="rId2"/>
    <sheet name="English sort" sheetId="3" r:id="rId3"/>
    <sheet name="Tsum sort" sheetId="4" r:id="rId4"/>
    <sheet name="Semantic field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18" i="2"/>
  <c r="P418"/>
  <c r="Q417"/>
  <c r="P417"/>
  <c r="Q416"/>
  <c r="P416"/>
  <c r="Q415"/>
  <c r="P415"/>
  <c r="Q414"/>
  <c r="P414"/>
  <c r="Q413"/>
  <c r="P413"/>
  <c r="Q412"/>
  <c r="P412"/>
  <c r="Q411"/>
  <c r="P411"/>
  <c r="Q410"/>
  <c r="P410"/>
  <c r="Q409"/>
  <c r="P409"/>
  <c r="Q408"/>
  <c r="P408"/>
  <c r="Q407"/>
  <c r="P407"/>
  <c r="Q406"/>
  <c r="P406"/>
  <c r="Q405"/>
  <c r="P405"/>
  <c r="Q404"/>
  <c r="P404"/>
  <c r="Q403"/>
  <c r="P403"/>
  <c r="Q402"/>
  <c r="P402"/>
  <c r="Q401"/>
  <c r="P401"/>
  <c r="Q400"/>
  <c r="P400"/>
  <c r="Q399"/>
  <c r="P399"/>
  <c r="Q398"/>
  <c r="P398"/>
  <c r="Q397"/>
  <c r="P397"/>
  <c r="Q396"/>
  <c r="P396"/>
  <c r="Q395"/>
  <c r="P395"/>
  <c r="Q394"/>
  <c r="P394"/>
  <c r="Q393"/>
  <c r="P393"/>
  <c r="Q392"/>
  <c r="P392"/>
  <c r="Q391"/>
  <c r="P391"/>
  <c r="Q390"/>
  <c r="P390"/>
  <c r="Q389"/>
  <c r="P389"/>
  <c r="Q388"/>
  <c r="P388"/>
  <c r="Q387"/>
  <c r="P387"/>
  <c r="Q386"/>
  <c r="P386"/>
  <c r="Q385"/>
  <c r="P385"/>
  <c r="Q384"/>
  <c r="P384"/>
  <c r="Q383"/>
  <c r="P383"/>
  <c r="Q382"/>
  <c r="P382"/>
  <c r="Q381"/>
  <c r="P381"/>
  <c r="Q380"/>
  <c r="P380"/>
  <c r="Q379"/>
  <c r="P379"/>
  <c r="Q378"/>
  <c r="P378"/>
  <c r="Q377"/>
  <c r="P377"/>
  <c r="Q376"/>
  <c r="P376"/>
  <c r="Q375"/>
  <c r="P375"/>
  <c r="Q374"/>
  <c r="P374"/>
  <c r="Q373"/>
  <c r="P373"/>
  <c r="Q372"/>
  <c r="P372"/>
  <c r="Q371"/>
  <c r="P371"/>
  <c r="Q370"/>
  <c r="P370"/>
  <c r="Q369"/>
  <c r="P369"/>
  <c r="Q368"/>
  <c r="P368"/>
  <c r="Q367"/>
  <c r="P367"/>
  <c r="Q366"/>
  <c r="P366"/>
  <c r="Q365"/>
  <c r="P365"/>
  <c r="Q364"/>
  <c r="P364"/>
  <c r="Q363"/>
  <c r="P363"/>
  <c r="Q362"/>
  <c r="P362"/>
  <c r="Q361"/>
  <c r="P361"/>
  <c r="Q360"/>
  <c r="P360"/>
  <c r="Q359"/>
  <c r="P359"/>
  <c r="Q358"/>
  <c r="P358"/>
  <c r="Q357"/>
  <c r="P357"/>
  <c r="Q356"/>
  <c r="P356"/>
  <c r="Q355"/>
  <c r="P355"/>
  <c r="Q354"/>
  <c r="P354"/>
  <c r="Q353"/>
  <c r="P353"/>
  <c r="Q352"/>
  <c r="P352"/>
  <c r="Q351"/>
  <c r="P351"/>
  <c r="Q350"/>
  <c r="P350"/>
  <c r="Q349"/>
  <c r="P349"/>
  <c r="Q348"/>
  <c r="P348"/>
  <c r="Q347"/>
  <c r="P347"/>
  <c r="Q346"/>
  <c r="P346"/>
  <c r="Q345"/>
  <c r="P345"/>
  <c r="Q344"/>
  <c r="P344"/>
  <c r="Q343"/>
  <c r="P343"/>
  <c r="Q342"/>
  <c r="P342"/>
  <c r="Q341"/>
  <c r="P341"/>
  <c r="Q340"/>
  <c r="P340"/>
  <c r="Q339"/>
  <c r="P339"/>
  <c r="Q338"/>
  <c r="P338"/>
  <c r="Q337"/>
  <c r="P337"/>
  <c r="Q336"/>
  <c r="P336"/>
  <c r="Q335"/>
  <c r="P335"/>
  <c r="Q334"/>
  <c r="P334"/>
  <c r="Q333"/>
  <c r="P333"/>
  <c r="Q332"/>
  <c r="P332"/>
  <c r="Q331"/>
  <c r="P331"/>
  <c r="Q330"/>
  <c r="P330"/>
  <c r="Q329"/>
  <c r="P329"/>
  <c r="Q328"/>
  <c r="P328"/>
  <c r="Q327"/>
  <c r="P327"/>
  <c r="Q326"/>
  <c r="P326"/>
  <c r="Q325"/>
  <c r="P325"/>
  <c r="Q324"/>
  <c r="P324"/>
  <c r="Q323"/>
  <c r="P323"/>
  <c r="Q322"/>
  <c r="P322"/>
  <c r="Q321"/>
  <c r="P321"/>
  <c r="Q320"/>
  <c r="P320"/>
  <c r="Q319"/>
  <c r="P319"/>
  <c r="Q318"/>
  <c r="P318"/>
  <c r="Q317"/>
  <c r="P317"/>
  <c r="Q316"/>
  <c r="P316"/>
  <c r="Q315"/>
  <c r="P315"/>
  <c r="Q314"/>
  <c r="P314"/>
  <c r="Q313"/>
  <c r="P313"/>
  <c r="Q312"/>
  <c r="P312"/>
  <c r="Q311"/>
  <c r="P311"/>
  <c r="Q310"/>
  <c r="P310"/>
  <c r="Q309"/>
  <c r="P309"/>
  <c r="Q308"/>
  <c r="P308"/>
  <c r="Q307"/>
  <c r="P307"/>
  <c r="Q306"/>
  <c r="P306"/>
  <c r="Q305"/>
  <c r="P305"/>
  <c r="Q304"/>
  <c r="P304"/>
  <c r="Q303"/>
  <c r="P303"/>
  <c r="Q302"/>
  <c r="P302"/>
  <c r="Q301"/>
  <c r="P301"/>
  <c r="Q300"/>
  <c r="P300"/>
  <c r="Q299"/>
  <c r="P299"/>
  <c r="Q298"/>
  <c r="P298"/>
  <c r="Q297"/>
  <c r="P297"/>
  <c r="Q296"/>
  <c r="P296"/>
  <c r="Q295"/>
  <c r="P295"/>
  <c r="Q294"/>
  <c r="P294"/>
  <c r="Q293"/>
  <c r="P293"/>
  <c r="Q292"/>
  <c r="P292"/>
  <c r="Q291"/>
  <c r="P291"/>
  <c r="Q290"/>
  <c r="P290"/>
  <c r="Q289"/>
  <c r="P289"/>
  <c r="Q288"/>
  <c r="P288"/>
  <c r="Q287"/>
  <c r="P287"/>
  <c r="Q286"/>
  <c r="P286"/>
  <c r="Q285"/>
  <c r="P285"/>
  <c r="Q284"/>
  <c r="P284"/>
  <c r="Q283"/>
  <c r="P283"/>
  <c r="Q282"/>
  <c r="P282"/>
  <c r="Q281"/>
  <c r="P281"/>
  <c r="Q280"/>
  <c r="P280"/>
  <c r="Q279"/>
  <c r="P279"/>
  <c r="Q278"/>
  <c r="P278"/>
  <c r="Q277"/>
  <c r="P277"/>
  <c r="Q276"/>
  <c r="P276"/>
  <c r="Q275"/>
  <c r="P275"/>
  <c r="Q274"/>
  <c r="P274"/>
  <c r="Q273"/>
  <c r="P273"/>
  <c r="Q272"/>
  <c r="P272"/>
  <c r="Q271"/>
  <c r="P271"/>
  <c r="Q270"/>
  <c r="P270"/>
  <c r="Q269"/>
  <c r="P269"/>
  <c r="Q268"/>
  <c r="P268"/>
  <c r="Q267"/>
  <c r="P267"/>
  <c r="Q266"/>
  <c r="P266"/>
  <c r="Q265"/>
  <c r="P265"/>
  <c r="Q264"/>
  <c r="P264"/>
  <c r="Q263"/>
  <c r="P263"/>
  <c r="Q262"/>
  <c r="P262"/>
  <c r="Q261"/>
  <c r="P261"/>
  <c r="Q260"/>
  <c r="P260"/>
  <c r="Q259"/>
  <c r="P259"/>
  <c r="Q258"/>
  <c r="P258"/>
  <c r="Q257"/>
  <c r="P257"/>
  <c r="Q256"/>
  <c r="P256"/>
  <c r="Q255"/>
  <c r="P255"/>
  <c r="Q254"/>
  <c r="P254"/>
  <c r="Q253"/>
  <c r="P253"/>
  <c r="Q252"/>
  <c r="P252"/>
  <c r="Q251"/>
  <c r="P251"/>
  <c r="Q250"/>
  <c r="P250"/>
  <c r="Q249"/>
  <c r="P249"/>
  <c r="Q248"/>
  <c r="P248"/>
  <c r="Q247"/>
  <c r="P247"/>
  <c r="Q246"/>
  <c r="P246"/>
  <c r="Q245"/>
  <c r="P245"/>
  <c r="Q244"/>
  <c r="P244"/>
  <c r="Q243"/>
  <c r="P243"/>
  <c r="Q242"/>
  <c r="P242"/>
  <c r="Q241"/>
  <c r="P241"/>
  <c r="Q240"/>
  <c r="P240"/>
  <c r="Q239"/>
  <c r="P239"/>
  <c r="Q238"/>
  <c r="P238"/>
  <c r="Q237"/>
  <c r="P237"/>
  <c r="Q236"/>
  <c r="P236"/>
  <c r="Q235"/>
  <c r="P235"/>
  <c r="Q234"/>
  <c r="P234"/>
  <c r="Q233"/>
  <c r="P233"/>
  <c r="Q232"/>
  <c r="P232"/>
  <c r="Q231"/>
  <c r="P231"/>
  <c r="Q230"/>
  <c r="P230"/>
  <c r="Q229"/>
  <c r="P229"/>
  <c r="Q228"/>
  <c r="P228"/>
  <c r="Q227"/>
  <c r="P227"/>
  <c r="Q226"/>
  <c r="P226"/>
  <c r="Q225"/>
  <c r="P225"/>
  <c r="Q224"/>
  <c r="P224"/>
  <c r="Q223"/>
  <c r="P223"/>
  <c r="Q222"/>
  <c r="P222"/>
  <c r="Q221"/>
  <c r="P221"/>
  <c r="Q220"/>
  <c r="P220"/>
  <c r="Q219"/>
  <c r="P219"/>
  <c r="Q218"/>
  <c r="P218"/>
  <c r="Q217"/>
  <c r="P217"/>
  <c r="Q216"/>
  <c r="P216"/>
  <c r="Q215"/>
  <c r="P215"/>
  <c r="Q214"/>
  <c r="P214"/>
  <c r="Q213"/>
  <c r="P213"/>
  <c r="Q212"/>
  <c r="P212"/>
  <c r="Q211"/>
  <c r="P211"/>
  <c r="Q210"/>
  <c r="P210"/>
  <c r="Q209"/>
  <c r="P209"/>
  <c r="Q208"/>
  <c r="P208"/>
  <c r="Q207"/>
  <c r="P207"/>
  <c r="Q206"/>
  <c r="P206"/>
  <c r="Q205"/>
  <c r="P205"/>
  <c r="Q204"/>
  <c r="P204"/>
  <c r="Q203"/>
  <c r="P203"/>
  <c r="Q202"/>
  <c r="P202"/>
  <c r="Q201"/>
  <c r="P201"/>
  <c r="Q200"/>
  <c r="P200"/>
  <c r="Q199"/>
  <c r="P199"/>
  <c r="Q198"/>
  <c r="P198"/>
  <c r="Q197"/>
  <c r="P197"/>
  <c r="Q196"/>
  <c r="P196"/>
  <c r="Q195"/>
  <c r="P195"/>
  <c r="Q194"/>
  <c r="P194"/>
  <c r="Q193"/>
  <c r="P193"/>
  <c r="Q192"/>
  <c r="P192"/>
  <c r="Q191"/>
  <c r="P191"/>
  <c r="Q190"/>
  <c r="P190"/>
  <c r="Q189"/>
  <c r="P189"/>
  <c r="Q188"/>
  <c r="P188"/>
  <c r="Q187"/>
  <c r="P187"/>
  <c r="Q186"/>
  <c r="P186"/>
  <c r="Q185"/>
  <c r="P185"/>
  <c r="Q184"/>
  <c r="P184"/>
  <c r="Q183"/>
  <c r="P183"/>
  <c r="Q182"/>
  <c r="P182"/>
  <c r="Q181"/>
  <c r="P181"/>
  <c r="Q180"/>
  <c r="P180"/>
  <c r="Q179"/>
  <c r="P179"/>
  <c r="Q178"/>
  <c r="P178"/>
  <c r="Q177"/>
  <c r="P177"/>
  <c r="Q176"/>
  <c r="P176"/>
  <c r="Q175"/>
  <c r="P175"/>
  <c r="Q174"/>
  <c r="P174"/>
  <c r="Q173"/>
  <c r="P173"/>
  <c r="Q172"/>
  <c r="P172"/>
  <c r="Q171"/>
  <c r="P171"/>
  <c r="Q170"/>
  <c r="P170"/>
  <c r="Q169"/>
  <c r="P169"/>
  <c r="Q168"/>
  <c r="P168"/>
  <c r="Q167"/>
  <c r="P167"/>
  <c r="Q166"/>
  <c r="P166"/>
  <c r="Q165"/>
  <c r="P165"/>
  <c r="Q164"/>
  <c r="P164"/>
  <c r="Q163"/>
  <c r="P163"/>
  <c r="Q162"/>
  <c r="P162"/>
  <c r="Q161"/>
  <c r="P161"/>
  <c r="Q160"/>
  <c r="P160"/>
  <c r="Q159"/>
  <c r="P159"/>
  <c r="Q158"/>
  <c r="P158"/>
  <c r="Q157"/>
  <c r="P157"/>
  <c r="Q156"/>
  <c r="P156"/>
  <c r="Q155"/>
  <c r="P155"/>
  <c r="Q154"/>
  <c r="P154"/>
  <c r="Q153"/>
  <c r="P153"/>
  <c r="Q152"/>
  <c r="P152"/>
  <c r="Q151"/>
  <c r="P151"/>
  <c r="Q150"/>
  <c r="P150"/>
  <c r="Q149"/>
  <c r="P149"/>
  <c r="Q148"/>
  <c r="P148"/>
  <c r="Q147"/>
  <c r="P147"/>
  <c r="Q146"/>
  <c r="P146"/>
  <c r="Q145"/>
  <c r="P145"/>
  <c r="Q144"/>
  <c r="P144"/>
  <c r="Q143"/>
  <c r="P143"/>
  <c r="Q142"/>
  <c r="P142"/>
  <c r="Q141"/>
  <c r="P141"/>
  <c r="Q140"/>
  <c r="P140"/>
  <c r="Q139"/>
  <c r="P139"/>
  <c r="Q138"/>
  <c r="P138"/>
  <c r="Q137"/>
  <c r="P137"/>
  <c r="Q136"/>
  <c r="P136"/>
  <c r="Q135"/>
  <c r="P135"/>
  <c r="Q134"/>
  <c r="P134"/>
  <c r="Q133"/>
  <c r="P133"/>
  <c r="Q132"/>
  <c r="P132"/>
  <c r="Q131"/>
  <c r="P131"/>
  <c r="Q130"/>
  <c r="P130"/>
  <c r="Q129"/>
  <c r="P129"/>
  <c r="Q128"/>
  <c r="P128"/>
  <c r="Q127"/>
  <c r="P127"/>
  <c r="Q126"/>
  <c r="P126"/>
  <c r="Q125"/>
  <c r="P125"/>
  <c r="Q124"/>
  <c r="P124"/>
  <c r="Q123"/>
  <c r="P123"/>
  <c r="Q122"/>
  <c r="P122"/>
  <c r="Q121"/>
  <c r="P121"/>
  <c r="Q120"/>
  <c r="P120"/>
  <c r="Q119"/>
  <c r="P119"/>
  <c r="Q118"/>
  <c r="P118"/>
  <c r="Q117"/>
  <c r="P117"/>
  <c r="Q116"/>
  <c r="P116"/>
  <c r="Q115"/>
  <c r="P115"/>
  <c r="Q114"/>
  <c r="P114"/>
  <c r="Q113"/>
  <c r="P113"/>
  <c r="Q112"/>
  <c r="P112"/>
  <c r="Q111"/>
  <c r="P111"/>
  <c r="Q110"/>
  <c r="P110"/>
  <c r="Q109"/>
  <c r="P109"/>
  <c r="Q108"/>
  <c r="P108"/>
  <c r="Q107"/>
  <c r="P107"/>
  <c r="Q106"/>
  <c r="P106"/>
  <c r="Q105"/>
  <c r="P105"/>
  <c r="Q104"/>
  <c r="P104"/>
  <c r="Q103"/>
  <c r="P103"/>
  <c r="Q102"/>
  <c r="P102"/>
  <c r="Q101"/>
  <c r="P101"/>
  <c r="Q100"/>
  <c r="P100"/>
  <c r="Q99"/>
  <c r="P99"/>
  <c r="Q98"/>
  <c r="P98"/>
  <c r="Q97"/>
  <c r="P97"/>
  <c r="Q96"/>
  <c r="P96"/>
  <c r="Q95"/>
  <c r="P95"/>
  <c r="Q94"/>
  <c r="P94"/>
  <c r="Q93"/>
  <c r="P93"/>
  <c r="Q92"/>
  <c r="P92"/>
  <c r="Q91"/>
  <c r="P91"/>
  <c r="Q90"/>
  <c r="P90"/>
  <c r="Q89"/>
  <c r="P89"/>
  <c r="Q88"/>
  <c r="P88"/>
  <c r="Q87"/>
  <c r="P87"/>
  <c r="Q86"/>
  <c r="P86"/>
  <c r="Q85"/>
  <c r="P85"/>
  <c r="Q84"/>
  <c r="P84"/>
  <c r="Q83"/>
  <c r="P83"/>
  <c r="Q82"/>
  <c r="P82"/>
  <c r="Q81"/>
  <c r="P81"/>
  <c r="Q80"/>
  <c r="P80"/>
  <c r="Q79"/>
  <c r="P79"/>
  <c r="Q78"/>
  <c r="P78"/>
  <c r="Q77"/>
  <c r="P77"/>
  <c r="Q76"/>
  <c r="P76"/>
  <c r="Q75"/>
  <c r="P75"/>
  <c r="Q74"/>
  <c r="P74"/>
  <c r="Q73"/>
  <c r="P73"/>
  <c r="Q72"/>
  <c r="P72"/>
  <c r="Q71"/>
  <c r="P71"/>
  <c r="Q70"/>
  <c r="P70"/>
  <c r="Q69"/>
  <c r="P69"/>
  <c r="Q68"/>
  <c r="P68"/>
  <c r="Q67"/>
  <c r="P67"/>
  <c r="Q66"/>
  <c r="P66"/>
  <c r="Q65"/>
  <c r="P65"/>
  <c r="Q64"/>
  <c r="P64"/>
  <c r="Q63"/>
  <c r="P63"/>
  <c r="Q62"/>
  <c r="P62"/>
  <c r="Q61"/>
  <c r="P61"/>
  <c r="Q60"/>
  <c r="P60"/>
  <c r="Q59"/>
  <c r="P59"/>
  <c r="Q58"/>
  <c r="P58"/>
  <c r="Q57"/>
  <c r="P57"/>
  <c r="Q56"/>
  <c r="P56"/>
  <c r="Q55"/>
  <c r="P55"/>
  <c r="Q54"/>
  <c r="P54"/>
  <c r="Q53"/>
  <c r="P53"/>
  <c r="Q52"/>
  <c r="P52"/>
  <c r="Q51"/>
  <c r="P51"/>
  <c r="Q50"/>
  <c r="P50"/>
  <c r="Q49"/>
  <c r="P49"/>
  <c r="Q48"/>
  <c r="P48"/>
  <c r="Q47"/>
  <c r="P47"/>
  <c r="Q46"/>
  <c r="P46"/>
  <c r="Q45"/>
  <c r="P45"/>
  <c r="Q44"/>
  <c r="P44"/>
  <c r="Q43"/>
  <c r="P43"/>
  <c r="Q42"/>
  <c r="P42"/>
  <c r="Q41"/>
  <c r="P41"/>
  <c r="Q40"/>
  <c r="P40"/>
  <c r="Q39"/>
  <c r="P39"/>
  <c r="Q38"/>
  <c r="P38"/>
  <c r="Q37"/>
  <c r="P37"/>
  <c r="Q36"/>
  <c r="P36"/>
  <c r="Q35"/>
  <c r="P35"/>
  <c r="Q34"/>
  <c r="P34"/>
  <c r="Q33"/>
  <c r="P33"/>
  <c r="Q32"/>
  <c r="P32"/>
  <c r="Q31"/>
  <c r="P31"/>
  <c r="Q30"/>
  <c r="P30"/>
  <c r="Q29"/>
  <c r="P29"/>
  <c r="Q28"/>
  <c r="P28"/>
  <c r="Q27"/>
  <c r="P27"/>
  <c r="Q26"/>
  <c r="P26"/>
  <c r="Q25"/>
  <c r="P25"/>
  <c r="Q24"/>
  <c r="P24"/>
  <c r="Q23"/>
  <c r="P23"/>
  <c r="Q22"/>
  <c r="P22"/>
  <c r="Q21"/>
  <c r="P21"/>
  <c r="Q20"/>
  <c r="P20"/>
  <c r="Q19"/>
  <c r="P19"/>
  <c r="Q18"/>
  <c r="P18"/>
  <c r="Q17"/>
  <c r="P17"/>
  <c r="Q16"/>
  <c r="P16"/>
  <c r="Q15"/>
  <c r="P15"/>
  <c r="Q14"/>
  <c r="P14"/>
  <c r="Q13"/>
  <c r="P13"/>
  <c r="Q12"/>
  <c r="P12"/>
  <c r="Q11"/>
  <c r="P11"/>
  <c r="Q10"/>
  <c r="P10"/>
  <c r="Q9"/>
  <c r="P9"/>
  <c r="Q8"/>
  <c r="P8"/>
  <c r="Q7"/>
  <c r="P7"/>
  <c r="Q6"/>
  <c r="P6"/>
  <c r="Q5"/>
  <c r="P5"/>
  <c r="Q4"/>
  <c r="P4"/>
  <c r="Q3"/>
  <c r="P3"/>
  <c r="N1"/>
  <c r="F396" i="3"/>
  <c r="F1410"/>
  <c r="F860"/>
  <c r="F1572"/>
  <c r="F1367"/>
  <c r="F1571"/>
  <c r="F628"/>
  <c r="F625"/>
  <c r="F1144"/>
  <c r="F1555"/>
  <c r="F105"/>
  <c r="F1495"/>
  <c r="F1517"/>
  <c r="F1260"/>
  <c r="F454"/>
  <c r="F2151"/>
  <c r="F1642"/>
  <c r="F1030"/>
  <c r="F1853"/>
  <c r="F2138"/>
  <c r="F1351"/>
  <c r="F1362"/>
  <c r="F2445"/>
  <c r="F2444"/>
  <c r="F2443"/>
  <c r="F1130"/>
  <c r="F1386"/>
  <c r="F2100"/>
  <c r="F2442"/>
  <c r="F1560"/>
  <c r="F1966"/>
  <c r="F1466"/>
  <c r="F910"/>
  <c r="F877"/>
  <c r="F179"/>
  <c r="F1987"/>
  <c r="F2227"/>
  <c r="F1988"/>
  <c r="F593"/>
  <c r="F71"/>
  <c r="F262"/>
  <c r="F932"/>
  <c r="F830"/>
  <c r="F2016"/>
  <c r="F1246"/>
  <c r="F2177"/>
  <c r="F324"/>
  <c r="F1529"/>
  <c r="F595"/>
  <c r="F175"/>
  <c r="F559"/>
  <c r="F2441"/>
  <c r="F191"/>
  <c r="F2131"/>
  <c r="F2440"/>
  <c r="F1254"/>
  <c r="F14"/>
  <c r="F1929"/>
  <c r="F898"/>
  <c r="F135"/>
  <c r="F193"/>
  <c r="F1409"/>
  <c r="F1408"/>
  <c r="F382"/>
  <c r="F692"/>
  <c r="F863"/>
  <c r="F1653"/>
  <c r="F947"/>
  <c r="F516"/>
  <c r="F848"/>
  <c r="F733"/>
  <c r="F1377"/>
  <c r="F1316"/>
  <c r="F636"/>
  <c r="F1312"/>
  <c r="F2003"/>
  <c r="F1453"/>
  <c r="F2015"/>
  <c r="F1842"/>
  <c r="F1588"/>
  <c r="F515"/>
  <c r="F1548"/>
  <c r="F1620"/>
  <c r="F492"/>
  <c r="F2439"/>
  <c r="F119"/>
  <c r="F2438"/>
  <c r="F482"/>
  <c r="F1006"/>
  <c r="F1859"/>
  <c r="F1570"/>
  <c r="F1033"/>
  <c r="F3"/>
  <c r="F2013"/>
  <c r="F1209"/>
  <c r="F2437"/>
  <c r="F44"/>
  <c r="F1123"/>
  <c r="F2142"/>
  <c r="F1269"/>
  <c r="F1725"/>
  <c r="F520"/>
  <c r="F984"/>
  <c r="F1819"/>
  <c r="F2436"/>
  <c r="F1758"/>
  <c r="F842"/>
  <c r="F727"/>
  <c r="F726"/>
  <c r="F1705"/>
  <c r="F792"/>
  <c r="F775"/>
  <c r="F2125"/>
  <c r="F1074"/>
  <c r="F1070"/>
  <c r="F1233"/>
  <c r="F1724"/>
  <c r="F1805"/>
  <c r="F2435"/>
  <c r="F1993"/>
  <c r="F2005"/>
  <c r="F2006"/>
  <c r="F1990"/>
  <c r="F18"/>
  <c r="F1441"/>
  <c r="F1783"/>
  <c r="F1812"/>
  <c r="F376"/>
  <c r="F1659"/>
  <c r="F56"/>
  <c r="F2020"/>
  <c r="F1465"/>
  <c r="F776"/>
  <c r="F810"/>
  <c r="F809"/>
  <c r="F718"/>
  <c r="F721"/>
  <c r="F533"/>
  <c r="F824"/>
  <c r="F272"/>
  <c r="F779"/>
  <c r="F777"/>
  <c r="F2173"/>
  <c r="F2171"/>
  <c r="F564"/>
  <c r="F312"/>
  <c r="F1154"/>
  <c r="F1047"/>
  <c r="F2038"/>
  <c r="F1046"/>
  <c r="F2001"/>
  <c r="F1967"/>
  <c r="F1681"/>
  <c r="F1305"/>
  <c r="F1219"/>
  <c r="F1206"/>
  <c r="F817"/>
  <c r="F70"/>
  <c r="F1429"/>
  <c r="F1139"/>
  <c r="F795"/>
  <c r="F569"/>
  <c r="F2064"/>
  <c r="F1671"/>
  <c r="F1476"/>
  <c r="F1388"/>
  <c r="F865"/>
  <c r="F645"/>
  <c r="F380"/>
  <c r="F183"/>
  <c r="F172"/>
  <c r="F2065"/>
  <c r="F2434"/>
  <c r="F2168"/>
  <c r="F2433"/>
  <c r="F2432"/>
  <c r="F27"/>
  <c r="F1833"/>
  <c r="F802"/>
  <c r="F434"/>
  <c r="F1399"/>
  <c r="F1474"/>
  <c r="F2080"/>
  <c r="F2166"/>
  <c r="F906"/>
  <c r="F659"/>
  <c r="F813"/>
  <c r="F1271"/>
  <c r="F2026"/>
  <c r="F2027"/>
  <c r="F32"/>
  <c r="F400"/>
  <c r="F2431"/>
  <c r="F342"/>
  <c r="F2129"/>
  <c r="F1961"/>
  <c r="F1754"/>
  <c r="F783"/>
  <c r="F2430"/>
  <c r="F451"/>
  <c r="F412"/>
  <c r="F1771"/>
  <c r="F2429"/>
  <c r="F901"/>
  <c r="F1561"/>
  <c r="F220"/>
  <c r="F408"/>
  <c r="F2428"/>
  <c r="F2427"/>
  <c r="F1646"/>
  <c r="F1858"/>
  <c r="F35"/>
  <c r="F33"/>
  <c r="F1677"/>
  <c r="F1931"/>
  <c r="F2426"/>
  <c r="F1195"/>
  <c r="F1153"/>
  <c r="F129"/>
  <c r="F1787"/>
  <c r="F1952"/>
  <c r="F1864"/>
  <c r="F1165"/>
  <c r="F1168"/>
  <c r="F1171"/>
  <c r="F1166"/>
  <c r="F1163"/>
  <c r="F1164"/>
  <c r="F1169"/>
  <c r="F1170"/>
  <c r="F1167"/>
  <c r="F1162"/>
  <c r="F2068"/>
  <c r="F55"/>
  <c r="F2095"/>
  <c r="F962"/>
  <c r="F1964"/>
  <c r="F2152"/>
  <c r="F2060"/>
  <c r="F2062"/>
  <c r="F2122"/>
  <c r="F2123"/>
  <c r="F2061"/>
  <c r="F2063"/>
  <c r="F1727"/>
  <c r="F1836"/>
  <c r="F2189"/>
  <c r="F1402"/>
  <c r="F232"/>
  <c r="F1264"/>
  <c r="F1232"/>
  <c r="F128"/>
  <c r="F1460"/>
  <c r="F120"/>
  <c r="F40"/>
  <c r="F322"/>
  <c r="F247"/>
  <c r="F189"/>
  <c r="F2011"/>
  <c r="F1739"/>
  <c r="F2425"/>
  <c r="F837"/>
  <c r="F1639"/>
  <c r="F2098"/>
  <c r="F1084"/>
  <c r="F1958"/>
  <c r="F171"/>
  <c r="F2424"/>
  <c r="F1010"/>
  <c r="F458"/>
  <c r="F2169"/>
  <c r="F2170"/>
  <c r="F1907"/>
  <c r="F2423"/>
  <c r="F1417"/>
  <c r="F1813"/>
  <c r="F1518"/>
  <c r="F1583"/>
  <c r="F1937"/>
  <c r="F2422"/>
  <c r="F1421"/>
  <c r="F1878"/>
  <c r="F478"/>
  <c r="F1067"/>
  <c r="F357"/>
  <c r="F1140"/>
  <c r="F165"/>
  <c r="F946"/>
  <c r="F181"/>
  <c r="F374"/>
  <c r="F1713"/>
  <c r="F2421"/>
  <c r="F248"/>
  <c r="F1769"/>
  <c r="F1631"/>
  <c r="F96"/>
  <c r="F642"/>
  <c r="F1485"/>
  <c r="F1762"/>
  <c r="F1326"/>
  <c r="F1315"/>
  <c r="F1304"/>
  <c r="F80"/>
  <c r="F1737"/>
  <c r="F1621"/>
  <c r="F2174"/>
  <c r="F1158"/>
  <c r="F1865"/>
  <c r="F2180"/>
  <c r="F1595"/>
  <c r="F2420"/>
  <c r="F650"/>
  <c r="F1973"/>
  <c r="F711"/>
  <c r="F1113"/>
  <c r="F1190"/>
  <c r="F1946"/>
  <c r="F88"/>
  <c r="F457"/>
  <c r="F150"/>
  <c r="F1600"/>
  <c r="F1604"/>
  <c r="F1606"/>
  <c r="F1602"/>
  <c r="F1605"/>
  <c r="F1603"/>
  <c r="F1607"/>
  <c r="F1599"/>
  <c r="F1601"/>
  <c r="F1597"/>
  <c r="F2074"/>
  <c r="F545"/>
  <c r="F658"/>
  <c r="F1223"/>
  <c r="F1596"/>
  <c r="F1447"/>
  <c r="F2419"/>
  <c r="F479"/>
  <c r="F1115"/>
  <c r="F1114"/>
  <c r="F1116"/>
  <c r="F427"/>
  <c r="F1883"/>
  <c r="F1389"/>
  <c r="F1310"/>
  <c r="F688"/>
  <c r="F671"/>
  <c r="F1776"/>
  <c r="F598"/>
  <c r="F975"/>
  <c r="F2418"/>
  <c r="F2417"/>
  <c r="F164"/>
  <c r="F152"/>
  <c r="F2120"/>
  <c r="F1942"/>
  <c r="F2416"/>
  <c r="F964"/>
  <c r="F1186"/>
  <c r="F1191"/>
  <c r="F857"/>
  <c r="F1693"/>
  <c r="F1689"/>
  <c r="F2078"/>
  <c r="F1291"/>
  <c r="F513"/>
  <c r="F1742"/>
  <c r="F2057"/>
  <c r="F368"/>
  <c r="F1490"/>
  <c r="F196"/>
  <c r="F1613"/>
  <c r="F1286"/>
  <c r="F1069"/>
  <c r="F1378"/>
  <c r="F968"/>
  <c r="F760"/>
  <c r="F757"/>
  <c r="F827"/>
  <c r="F254"/>
  <c r="F2415"/>
  <c r="F2414"/>
  <c r="F1338"/>
  <c r="F1337"/>
  <c r="F2226"/>
  <c r="F1403"/>
  <c r="F546"/>
  <c r="F373"/>
  <c r="F1288"/>
  <c r="F1815"/>
  <c r="F583"/>
  <c r="F1214"/>
  <c r="F832"/>
  <c r="F1889"/>
  <c r="F319"/>
  <c r="F1044"/>
  <c r="F2051"/>
  <c r="F1848"/>
  <c r="F1648"/>
  <c r="F528"/>
  <c r="F2413"/>
  <c r="F1066"/>
  <c r="F1308"/>
  <c r="F1093"/>
  <c r="F2412"/>
  <c r="F1000"/>
  <c r="F1079"/>
  <c r="F2411"/>
  <c r="F176"/>
  <c r="F772"/>
  <c r="F143"/>
  <c r="F695"/>
  <c r="F1075"/>
  <c r="F1127"/>
  <c r="F1633"/>
  <c r="F1627"/>
  <c r="F168"/>
  <c r="F672"/>
  <c r="F2028"/>
  <c r="F2410"/>
  <c r="F2409"/>
  <c r="F2408"/>
  <c r="F422"/>
  <c r="F301"/>
  <c r="F1581"/>
  <c r="F159"/>
  <c r="F2407"/>
  <c r="F761"/>
  <c r="F661"/>
  <c r="F524"/>
  <c r="F287"/>
  <c r="F288"/>
  <c r="F2406"/>
  <c r="F1491"/>
  <c r="F1736"/>
  <c r="F1124"/>
  <c r="F1592"/>
  <c r="F879"/>
  <c r="F218"/>
  <c r="F107"/>
  <c r="F1704"/>
  <c r="F444"/>
  <c r="F2405"/>
  <c r="F2404"/>
  <c r="F410"/>
  <c r="F468"/>
  <c r="F2403"/>
  <c r="F469"/>
  <c r="F685"/>
  <c r="F329"/>
  <c r="F1801"/>
  <c r="F1285"/>
  <c r="F2402"/>
  <c r="F195"/>
  <c r="F1887"/>
  <c r="F1416"/>
  <c r="F1662"/>
  <c r="F2401"/>
  <c r="F1270"/>
  <c r="F923"/>
  <c r="F1227"/>
  <c r="F657"/>
  <c r="F1781"/>
  <c r="F459"/>
  <c r="F720"/>
  <c r="F686"/>
  <c r="F114"/>
  <c r="F2147"/>
  <c r="F518"/>
  <c r="F808"/>
  <c r="F799"/>
  <c r="F543"/>
  <c r="F1687"/>
  <c r="F2031"/>
  <c r="F1884"/>
  <c r="F1652"/>
  <c r="F1906"/>
  <c r="F1311"/>
  <c r="F1136"/>
  <c r="F2225"/>
  <c r="F1645"/>
  <c r="F1949"/>
  <c r="F276"/>
  <c r="F590"/>
  <c r="F1109"/>
  <c r="F1434"/>
  <c r="F764"/>
  <c r="F1824"/>
  <c r="F2159"/>
  <c r="F2400"/>
  <c r="F2399"/>
  <c r="F1780"/>
  <c r="F847"/>
  <c r="F943"/>
  <c r="F1237"/>
  <c r="F1328"/>
  <c r="F1336"/>
  <c r="F922"/>
  <c r="F826"/>
  <c r="F940"/>
  <c r="F1826"/>
  <c r="F424"/>
  <c r="F1573"/>
  <c r="F852"/>
  <c r="F555"/>
  <c r="F1774"/>
  <c r="F615"/>
  <c r="F255"/>
  <c r="F1018"/>
  <c r="F1591"/>
  <c r="F2398"/>
  <c r="F874"/>
  <c r="F1296"/>
  <c r="F894"/>
  <c r="F483"/>
  <c r="F2397"/>
  <c r="F833"/>
  <c r="F20"/>
  <c r="F1852"/>
  <c r="F490"/>
  <c r="F715"/>
  <c r="F899"/>
  <c r="F1437"/>
  <c r="F1576"/>
  <c r="F1586"/>
  <c r="F1708"/>
  <c r="F1578"/>
  <c r="F1189"/>
  <c r="F2172"/>
  <c r="F1473"/>
  <c r="F541"/>
  <c r="F1016"/>
  <c r="F1090"/>
  <c r="F1344"/>
  <c r="F1295"/>
  <c r="F216"/>
  <c r="F271"/>
  <c r="F263"/>
  <c r="F1435"/>
  <c r="F261"/>
  <c r="F239"/>
  <c r="F2082"/>
  <c r="F2112"/>
  <c r="F2396"/>
  <c r="F2113"/>
  <c r="F1438"/>
  <c r="F601"/>
  <c r="F1283"/>
  <c r="F2067"/>
  <c r="F1770"/>
  <c r="F1294"/>
  <c r="F1253"/>
  <c r="F1823"/>
  <c r="F1535"/>
  <c r="F845"/>
  <c r="F2118"/>
  <c r="F683"/>
  <c r="F1839"/>
  <c r="F1792"/>
  <c r="F594"/>
  <c r="F2007"/>
  <c r="F2395"/>
  <c r="F2394"/>
  <c r="F2393"/>
  <c r="F557"/>
  <c r="F2392"/>
  <c r="F147"/>
  <c r="F2121"/>
  <c r="F1297"/>
  <c r="F1528"/>
  <c r="F955"/>
  <c r="F1138"/>
  <c r="F1005"/>
  <c r="F523"/>
  <c r="F722"/>
  <c r="F578"/>
  <c r="F2086"/>
  <c r="F2090"/>
  <c r="F2094"/>
  <c r="F2088"/>
  <c r="F2091"/>
  <c r="F2089"/>
  <c r="F2092"/>
  <c r="F2093"/>
  <c r="F2087"/>
  <c r="F2085"/>
  <c r="F2084"/>
  <c r="F2077"/>
  <c r="F1867"/>
  <c r="F2081"/>
  <c r="F340"/>
  <c r="F2192"/>
  <c r="F1829"/>
  <c r="F2391"/>
  <c r="F1108"/>
  <c r="F29"/>
  <c r="F448"/>
  <c r="F156"/>
  <c r="F1789"/>
  <c r="F873"/>
  <c r="F154"/>
  <c r="F1092"/>
  <c r="F2390"/>
  <c r="F2389"/>
  <c r="F2388"/>
  <c r="F552"/>
  <c r="F2124"/>
  <c r="F2160"/>
  <c r="F2387"/>
  <c r="F1619"/>
  <c r="F1249"/>
  <c r="F1579"/>
  <c r="F1608"/>
  <c r="F1177"/>
  <c r="F1029"/>
  <c r="F1099"/>
  <c r="F689"/>
  <c r="F605"/>
  <c r="F840"/>
  <c r="F290"/>
  <c r="F581"/>
  <c r="F1414"/>
  <c r="F1778"/>
  <c r="F1772"/>
  <c r="F1182"/>
  <c r="F934"/>
  <c r="F1976"/>
  <c r="F1664"/>
  <c r="F562"/>
  <c r="F327"/>
  <c r="F561"/>
  <c r="F669"/>
  <c r="F674"/>
  <c r="F1598"/>
  <c r="F1012"/>
  <c r="F1827"/>
  <c r="F246"/>
  <c r="F616"/>
  <c r="F281"/>
  <c r="F591"/>
  <c r="F1302"/>
  <c r="F1478"/>
  <c r="F875"/>
  <c r="F45"/>
  <c r="F473"/>
  <c r="F972"/>
  <c r="F2179"/>
  <c r="F77"/>
  <c r="F1120"/>
  <c r="F1977"/>
  <c r="F470"/>
  <c r="F1259"/>
  <c r="F1087"/>
  <c r="F825"/>
  <c r="F2386"/>
  <c r="F118"/>
  <c r="F1349"/>
  <c r="F378"/>
  <c r="F629"/>
  <c r="F377"/>
  <c r="F158"/>
  <c r="F774"/>
  <c r="F773"/>
  <c r="F1690"/>
  <c r="F227"/>
  <c r="F228"/>
  <c r="F224"/>
  <c r="F225"/>
  <c r="F238"/>
  <c r="F229"/>
  <c r="F230"/>
  <c r="F226"/>
  <c r="F223"/>
  <c r="F237"/>
  <c r="F219"/>
  <c r="F2070"/>
  <c r="F1868"/>
  <c r="F222"/>
  <c r="F1957"/>
  <c r="F539"/>
  <c r="F725"/>
  <c r="F2059"/>
  <c r="F2158"/>
  <c r="F1036"/>
  <c r="F542"/>
  <c r="F1502"/>
  <c r="F2385"/>
  <c r="F1649"/>
  <c r="F53"/>
  <c r="F612"/>
  <c r="F2046"/>
  <c r="F1380"/>
  <c r="F2190"/>
  <c r="F1565"/>
  <c r="F166"/>
  <c r="F1396"/>
  <c r="F1611"/>
  <c r="F2384"/>
  <c r="F203"/>
  <c r="F98"/>
  <c r="F577"/>
  <c r="F2111"/>
  <c r="F1257"/>
  <c r="F1161"/>
  <c r="F1520"/>
  <c r="F1594"/>
  <c r="F141"/>
  <c r="F2104"/>
  <c r="F1971"/>
  <c r="F2002"/>
  <c r="F529"/>
  <c r="F1350"/>
  <c r="F1335"/>
  <c r="F2186"/>
  <c r="F920"/>
  <c r="F270"/>
  <c r="F869"/>
  <c r="F575"/>
  <c r="F307"/>
  <c r="F902"/>
  <c r="F925"/>
  <c r="F1559"/>
  <c r="F740"/>
  <c r="F1234"/>
  <c r="F859"/>
  <c r="F1998"/>
  <c r="F2383"/>
  <c r="F1371"/>
  <c r="F1231"/>
  <c r="F277"/>
  <c r="F1902"/>
  <c r="F554"/>
  <c r="F1972"/>
  <c r="F782"/>
  <c r="F1729"/>
  <c r="F215"/>
  <c r="F1459"/>
  <c r="F58"/>
  <c r="F1832"/>
  <c r="F2382"/>
  <c r="F11"/>
  <c r="F1348"/>
  <c r="F1979"/>
  <c r="F1454"/>
  <c r="F1796"/>
  <c r="F1663"/>
  <c r="F1825"/>
  <c r="F2381"/>
  <c r="F651"/>
  <c r="F966"/>
  <c r="F1706"/>
  <c r="F2380"/>
  <c r="F1877"/>
  <c r="F1875"/>
  <c r="F1405"/>
  <c r="F676"/>
  <c r="F567"/>
  <c r="F969"/>
  <c r="F257"/>
  <c r="F211"/>
  <c r="F618"/>
  <c r="F1628"/>
  <c r="F1609"/>
  <c r="F793"/>
  <c r="F881"/>
  <c r="F1470"/>
  <c r="F1854"/>
  <c r="F1477"/>
  <c r="F1128"/>
  <c r="F1397"/>
  <c r="F435"/>
  <c r="F1582"/>
  <c r="F2156"/>
  <c r="F428"/>
  <c r="F47"/>
  <c r="F64"/>
  <c r="F2163"/>
  <c r="F2025"/>
  <c r="F1670"/>
  <c r="F1509"/>
  <c r="F1638"/>
  <c r="F1637"/>
  <c r="F864"/>
  <c r="F2379"/>
  <c r="F1940"/>
  <c r="F1874"/>
  <c r="F1049"/>
  <c r="F1716"/>
  <c r="F2378"/>
  <c r="F2377"/>
  <c r="F2376"/>
  <c r="F714"/>
  <c r="F1710"/>
  <c r="F1717"/>
  <c r="F930"/>
  <c r="F921"/>
  <c r="F405"/>
  <c r="F911"/>
  <c r="F1577"/>
  <c r="F1439"/>
  <c r="F2375"/>
  <c r="F108"/>
  <c r="F843"/>
  <c r="F2374"/>
  <c r="F600"/>
  <c r="F1980"/>
  <c r="F1959"/>
  <c r="F891"/>
  <c r="F1262"/>
  <c r="F133"/>
  <c r="F734"/>
  <c r="F1846"/>
  <c r="F919"/>
  <c r="F2056"/>
  <c r="F2373"/>
  <c r="F1635"/>
  <c r="F1089"/>
  <c r="F104"/>
  <c r="F233"/>
  <c r="F122"/>
  <c r="F870"/>
  <c r="F83"/>
  <c r="F732"/>
  <c r="F2372"/>
  <c r="F627"/>
  <c r="F1849"/>
  <c r="F2149"/>
  <c r="F253"/>
  <c r="F1007"/>
  <c r="F785"/>
  <c r="F481"/>
  <c r="F2157"/>
  <c r="F1394"/>
  <c r="F390"/>
  <c r="F298"/>
  <c r="F299"/>
  <c r="F896"/>
  <c r="F1300"/>
  <c r="F462"/>
  <c r="F1073"/>
  <c r="F1640"/>
  <c r="F92"/>
  <c r="F959"/>
  <c r="F987"/>
  <c r="F1496"/>
  <c r="F1948"/>
  <c r="F1939"/>
  <c r="F997"/>
  <c r="F1258"/>
  <c r="F662"/>
  <c r="F996"/>
  <c r="F582"/>
  <c r="F488"/>
  <c r="F2042"/>
  <c r="F491"/>
  <c r="F2371"/>
  <c r="F431"/>
  <c r="F1808"/>
  <c r="F2178"/>
  <c r="F366"/>
  <c r="F2035"/>
  <c r="F1011"/>
  <c r="F907"/>
  <c r="F1085"/>
  <c r="F1837"/>
  <c r="F1657"/>
  <c r="F883"/>
  <c r="F2370"/>
  <c r="F977"/>
  <c r="F976"/>
  <c r="F1992"/>
  <c r="F1361"/>
  <c r="F404"/>
  <c r="F2369"/>
  <c r="F2368"/>
  <c r="F540"/>
  <c r="F1220"/>
  <c r="F1235"/>
  <c r="F892"/>
  <c r="F613"/>
  <c r="F236"/>
  <c r="F804"/>
  <c r="F719"/>
  <c r="F1997"/>
  <c r="F800"/>
  <c r="F1556"/>
  <c r="F503"/>
  <c r="F2367"/>
  <c r="F28"/>
  <c r="F2366"/>
  <c r="F1110"/>
  <c r="F610"/>
  <c r="F1448"/>
  <c r="F1255"/>
  <c r="F2106"/>
  <c r="F2365"/>
  <c r="F214"/>
  <c r="F786"/>
  <c r="F1355"/>
  <c r="F2079"/>
  <c r="F1072"/>
  <c r="F521"/>
  <c r="F596"/>
  <c r="F1313"/>
  <c r="F1188"/>
  <c r="F279"/>
  <c r="F1761"/>
  <c r="F2364"/>
  <c r="F2363"/>
  <c r="F866"/>
  <c r="F635"/>
  <c r="F1587"/>
  <c r="F62"/>
  <c r="F1892"/>
  <c r="F1891"/>
  <c r="F2362"/>
  <c r="F1893"/>
  <c r="F1497"/>
  <c r="F145"/>
  <c r="F1593"/>
  <c r="F2361"/>
  <c r="F508"/>
  <c r="F2360"/>
  <c r="F117"/>
  <c r="F57"/>
  <c r="F1726"/>
  <c r="F2359"/>
  <c r="F1928"/>
  <c r="F134"/>
  <c r="F980"/>
  <c r="F678"/>
  <c r="F1995"/>
  <c r="F1984"/>
  <c r="F243"/>
  <c r="F1741"/>
  <c r="F1289"/>
  <c r="F935"/>
  <c r="F1841"/>
  <c r="F1203"/>
  <c r="F1196"/>
  <c r="F1038"/>
  <c r="F474"/>
  <c r="F1411"/>
  <c r="F1122"/>
  <c r="F333"/>
  <c r="F1365"/>
  <c r="F1720"/>
  <c r="F1722"/>
  <c r="F1616"/>
  <c r="F1468"/>
  <c r="F2358"/>
  <c r="F1071"/>
  <c r="F466"/>
  <c r="F1034"/>
  <c r="F1534"/>
  <c r="F1364"/>
  <c r="F1243"/>
  <c r="F1390"/>
  <c r="F2101"/>
  <c r="F1398"/>
  <c r="F2102"/>
  <c r="F1358"/>
  <c r="F1217"/>
  <c r="F1213"/>
  <c r="F411"/>
  <c r="F74"/>
  <c r="F350"/>
  <c r="F1472"/>
  <c r="F1467"/>
  <c r="F78"/>
  <c r="F1280"/>
  <c r="F1449"/>
  <c r="F1968"/>
  <c r="F331"/>
  <c r="F332"/>
  <c r="F1202"/>
  <c r="F855"/>
  <c r="F656"/>
  <c r="F1180"/>
  <c r="F1800"/>
  <c r="F37"/>
  <c r="F500"/>
  <c r="F2357"/>
  <c r="F1879"/>
  <c r="F563"/>
  <c r="F853"/>
  <c r="F1525"/>
  <c r="F425"/>
  <c r="F184"/>
  <c r="F2137"/>
  <c r="F844"/>
  <c r="F1718"/>
  <c r="F275"/>
  <c r="F765"/>
  <c r="F446"/>
  <c r="F1654"/>
  <c r="F823"/>
  <c r="F199"/>
  <c r="F828"/>
  <c r="F649"/>
  <c r="F2004"/>
  <c r="F1039"/>
  <c r="F2356"/>
  <c r="F34"/>
  <c r="F1550"/>
  <c r="F941"/>
  <c r="F1245"/>
  <c r="F607"/>
  <c r="F1215"/>
  <c r="F1425"/>
  <c r="F1904"/>
  <c r="F1962"/>
  <c r="F654"/>
  <c r="F1590"/>
  <c r="F805"/>
  <c r="F295"/>
  <c r="F86"/>
  <c r="F2117"/>
  <c r="F370"/>
  <c r="F348"/>
  <c r="F1876"/>
  <c r="F1276"/>
  <c r="F1445"/>
  <c r="F1443"/>
  <c r="F1632"/>
  <c r="F1669"/>
  <c r="F532"/>
  <c r="F465"/>
  <c r="F1083"/>
  <c r="F547"/>
  <c r="F1238"/>
  <c r="F2355"/>
  <c r="F736"/>
  <c r="F2045"/>
  <c r="F2018"/>
  <c r="F2017"/>
  <c r="F1866"/>
  <c r="F1753"/>
  <c r="F401"/>
  <c r="F345"/>
  <c r="F453"/>
  <c r="F1118"/>
  <c r="F2354"/>
  <c r="F31"/>
  <c r="F30"/>
  <c r="F2023"/>
  <c r="F1298"/>
  <c r="F1688"/>
  <c r="F694"/>
  <c r="F1927"/>
  <c r="F556"/>
  <c r="F17"/>
  <c r="F1117"/>
  <c r="F504"/>
  <c r="F2353"/>
  <c r="F89"/>
  <c r="F2352"/>
  <c r="F937"/>
  <c r="F1888"/>
  <c r="F998"/>
  <c r="F995"/>
  <c r="F264"/>
  <c r="F1740"/>
  <c r="F1065"/>
  <c r="F265"/>
  <c r="F1566"/>
  <c r="F439"/>
  <c r="F679"/>
  <c r="F703"/>
  <c r="F707"/>
  <c r="F706"/>
  <c r="F705"/>
  <c r="F708"/>
  <c r="F710"/>
  <c r="F709"/>
  <c r="F702"/>
  <c r="F704"/>
  <c r="F701"/>
  <c r="F2072"/>
  <c r="F1861"/>
  <c r="F682"/>
  <c r="F1015"/>
  <c r="F1458"/>
  <c r="F249"/>
  <c r="F1912"/>
  <c r="F1446"/>
  <c r="F1014"/>
  <c r="F1921"/>
  <c r="F1413"/>
  <c r="F1916"/>
  <c r="F589"/>
  <c r="F571"/>
  <c r="F375"/>
  <c r="F2351"/>
  <c r="F355"/>
  <c r="F297"/>
  <c r="F432"/>
  <c r="F1098"/>
  <c r="F2350"/>
  <c r="F2349"/>
  <c r="F87"/>
  <c r="F2110"/>
  <c r="F436"/>
  <c r="F763"/>
  <c r="F1806"/>
  <c r="F1941"/>
  <c r="F960"/>
  <c r="F289"/>
  <c r="F2182"/>
  <c r="F2348"/>
  <c r="F905"/>
  <c r="F781"/>
  <c r="F497"/>
  <c r="F2144"/>
  <c r="F1194"/>
  <c r="F1483"/>
  <c r="F1668"/>
  <c r="F1172"/>
  <c r="F2224"/>
  <c r="F84"/>
  <c r="F1017"/>
  <c r="F903"/>
  <c r="F2223"/>
  <c r="F525"/>
  <c r="F2222"/>
  <c r="F1329"/>
  <c r="F2221"/>
  <c r="F551"/>
  <c r="F1370"/>
  <c r="F2036"/>
  <c r="F486"/>
  <c r="F499"/>
  <c r="F1197"/>
  <c r="F4"/>
  <c r="F698"/>
  <c r="F797"/>
  <c r="F363"/>
  <c r="F560"/>
  <c r="F1554"/>
  <c r="F1822"/>
  <c r="F1797"/>
  <c r="F127"/>
  <c r="F330"/>
  <c r="F75"/>
  <c r="F142"/>
  <c r="F1341"/>
  <c r="F1678"/>
  <c r="F1345"/>
  <c r="F346"/>
  <c r="F667"/>
  <c r="F1160"/>
  <c r="F467"/>
  <c r="F2347"/>
  <c r="F794"/>
  <c r="F1647"/>
  <c r="F126"/>
  <c r="F369"/>
  <c r="F1515"/>
  <c r="F1501"/>
  <c r="F981"/>
  <c r="F983"/>
  <c r="F144"/>
  <c r="F1475"/>
  <c r="F362"/>
  <c r="F2346"/>
  <c r="F1375"/>
  <c r="F361"/>
  <c r="F2345"/>
  <c r="F942"/>
  <c r="F99"/>
  <c r="F2083"/>
  <c r="F2344"/>
  <c r="F157"/>
  <c r="F1112"/>
  <c r="F1105"/>
  <c r="F2343"/>
  <c r="F1261"/>
  <c r="F619"/>
  <c r="F2342"/>
  <c r="F961"/>
  <c r="F933"/>
  <c r="F1692"/>
  <c r="F1643"/>
  <c r="F1022"/>
  <c r="F806"/>
  <c r="F2341"/>
  <c r="F2127"/>
  <c r="F1885"/>
  <c r="F170"/>
  <c r="F691"/>
  <c r="F2340"/>
  <c r="F46"/>
  <c r="F1159"/>
  <c r="F867"/>
  <c r="F536"/>
  <c r="F534"/>
  <c r="F2191"/>
  <c r="F1623"/>
  <c r="F1650"/>
  <c r="F167"/>
  <c r="F1773"/>
  <c r="F242"/>
  <c r="F163"/>
  <c r="F900"/>
  <c r="F1224"/>
  <c r="F1419"/>
  <c r="F1880"/>
  <c r="F455"/>
  <c r="F1641"/>
  <c r="F1847"/>
  <c r="F579"/>
  <c r="F1216"/>
  <c r="F326"/>
  <c r="F2032"/>
  <c r="F36"/>
  <c r="F999"/>
  <c r="F1925"/>
  <c r="F1149"/>
  <c r="F2339"/>
  <c r="F951"/>
  <c r="F1306"/>
  <c r="F1625"/>
  <c r="F359"/>
  <c r="F2338"/>
  <c r="F1002"/>
  <c r="F876"/>
  <c r="F252"/>
  <c r="F1890"/>
  <c r="F909"/>
  <c r="F69"/>
  <c r="F908"/>
  <c r="F19"/>
  <c r="F1614"/>
  <c r="F1320"/>
  <c r="F666"/>
  <c r="F834"/>
  <c r="F1292"/>
  <c r="F2337"/>
  <c r="F741"/>
  <c r="F1247"/>
  <c r="F660"/>
  <c r="F1788"/>
  <c r="F1346"/>
  <c r="F1882"/>
  <c r="F687"/>
  <c r="F967"/>
  <c r="F1175"/>
  <c r="F1183"/>
  <c r="F566"/>
  <c r="F862"/>
  <c r="F918"/>
  <c r="F1562"/>
  <c r="F884"/>
  <c r="F885"/>
  <c r="F1933"/>
  <c r="F1960"/>
  <c r="F1899"/>
  <c r="F1498"/>
  <c r="F1909"/>
  <c r="F381"/>
  <c r="F1250"/>
  <c r="F854"/>
  <c r="F1676"/>
  <c r="F2220"/>
  <c r="F353"/>
  <c r="F1675"/>
  <c r="F1400"/>
  <c r="F146"/>
  <c r="F113"/>
  <c r="F1401"/>
  <c r="F1433"/>
  <c r="F1356"/>
  <c r="F608"/>
  <c r="F2044"/>
  <c r="F1951"/>
  <c r="F194"/>
  <c r="F648"/>
  <c r="F22"/>
  <c r="F1488"/>
  <c r="F2336"/>
  <c r="F21"/>
  <c r="F1150"/>
  <c r="F2335"/>
  <c r="F1752"/>
  <c r="F25"/>
  <c r="F1996"/>
  <c r="F1532"/>
  <c r="F2334"/>
  <c r="F43"/>
  <c r="F344"/>
  <c r="F2333"/>
  <c r="F161"/>
  <c r="F2332"/>
  <c r="F447"/>
  <c r="F2331"/>
  <c r="F2330"/>
  <c r="F2329"/>
  <c r="F314"/>
  <c r="F76"/>
  <c r="F212"/>
  <c r="F2146"/>
  <c r="F2145"/>
  <c r="F1091"/>
  <c r="F267"/>
  <c r="F1096"/>
  <c r="F2328"/>
  <c r="F2327"/>
  <c r="F2133"/>
  <c r="F801"/>
  <c r="F1934"/>
  <c r="F952"/>
  <c r="F321"/>
  <c r="F1924"/>
  <c r="F1133"/>
  <c r="F553"/>
  <c r="F81"/>
  <c r="F417"/>
  <c r="F1181"/>
  <c r="F283"/>
  <c r="F1526"/>
  <c r="F811"/>
  <c r="F1462"/>
  <c r="F2161"/>
  <c r="F1211"/>
  <c r="F1860"/>
  <c r="F1152"/>
  <c r="F2326"/>
  <c r="F280"/>
  <c r="F1207"/>
  <c r="F850"/>
  <c r="F796"/>
  <c r="F1323"/>
  <c r="F1744"/>
  <c r="F26"/>
  <c r="F697"/>
  <c r="F1749"/>
  <c r="F668"/>
  <c r="F1272"/>
  <c r="F652"/>
  <c r="F1027"/>
  <c r="F982"/>
  <c r="F1252"/>
  <c r="F537"/>
  <c r="F526"/>
  <c r="F1415"/>
  <c r="F1426"/>
  <c r="F1489"/>
  <c r="F1974"/>
  <c r="F887"/>
  <c r="F1436"/>
  <c r="F756"/>
  <c r="F1956"/>
  <c r="F768"/>
  <c r="F1686"/>
  <c r="F931"/>
  <c r="F767"/>
  <c r="F640"/>
  <c r="F717"/>
  <c r="F23"/>
  <c r="F24"/>
  <c r="F1522"/>
  <c r="F1521"/>
  <c r="F244"/>
  <c r="F2219"/>
  <c r="F241"/>
  <c r="F519"/>
  <c r="F511"/>
  <c r="F341"/>
  <c r="F1226"/>
  <c r="F1798"/>
  <c r="F1357"/>
  <c r="F1359"/>
  <c r="F1728"/>
  <c r="F2116"/>
  <c r="F2325"/>
  <c r="F388"/>
  <c r="F1360"/>
  <c r="F1552"/>
  <c r="F1818"/>
  <c r="F558"/>
  <c r="F622"/>
  <c r="F160"/>
  <c r="F924"/>
  <c r="F250"/>
  <c r="F2175"/>
  <c r="F2140"/>
  <c r="F379"/>
  <c r="F1282"/>
  <c r="F530"/>
  <c r="F286"/>
  <c r="F2014"/>
  <c r="F1732"/>
  <c r="F100"/>
  <c r="F2047"/>
  <c r="F2155"/>
  <c r="F2324"/>
  <c r="F2323"/>
  <c r="F2126"/>
  <c r="F1947"/>
  <c r="F2000"/>
  <c r="F1585"/>
  <c r="F1835"/>
  <c r="F192"/>
  <c r="F1086"/>
  <c r="F769"/>
  <c r="F204"/>
  <c r="F2132"/>
  <c r="F766"/>
  <c r="F1025"/>
  <c r="F66"/>
  <c r="F1078"/>
  <c r="F1003"/>
  <c r="F868"/>
  <c r="F1683"/>
  <c r="F2097"/>
  <c r="F729"/>
  <c r="F1131"/>
  <c r="F1452"/>
  <c r="F210"/>
  <c r="F180"/>
  <c r="F240"/>
  <c r="F2022"/>
  <c r="F2322"/>
  <c r="F38"/>
  <c r="F2048"/>
  <c r="F2321"/>
  <c r="F347"/>
  <c r="F574"/>
  <c r="F2320"/>
  <c r="F2319"/>
  <c r="F2318"/>
  <c r="F2317"/>
  <c r="F125"/>
  <c r="F871"/>
  <c r="F1456"/>
  <c r="F681"/>
  <c r="F1660"/>
  <c r="F1043"/>
  <c r="F1042"/>
  <c r="F2316"/>
  <c r="F498"/>
  <c r="F2315"/>
  <c r="F584"/>
  <c r="F1680"/>
  <c r="F1734"/>
  <c r="F638"/>
  <c r="F639"/>
  <c r="F1821"/>
  <c r="F1820"/>
  <c r="F68"/>
  <c r="F2314"/>
  <c r="F387"/>
  <c r="F1423"/>
  <c r="F506"/>
  <c r="F1970"/>
  <c r="F495"/>
  <c r="F814"/>
  <c r="F1506"/>
  <c r="F2313"/>
  <c r="F587"/>
  <c r="F2312"/>
  <c r="F550"/>
  <c r="F1920"/>
  <c r="F904"/>
  <c r="F517"/>
  <c r="F2076"/>
  <c r="F1672"/>
  <c r="F124"/>
  <c r="F1624"/>
  <c r="F1230"/>
  <c r="F1702"/>
  <c r="F1391"/>
  <c r="F2311"/>
  <c r="F1332"/>
  <c r="F588"/>
  <c r="F599"/>
  <c r="F954"/>
  <c r="F971"/>
  <c r="F1334"/>
  <c r="F2310"/>
  <c r="F1999"/>
  <c r="F391"/>
  <c r="F420"/>
  <c r="F1634"/>
  <c r="F2309"/>
  <c r="F2308"/>
  <c r="F1330"/>
  <c r="F2307"/>
  <c r="F2306"/>
  <c r="F421"/>
  <c r="F51"/>
  <c r="F1239"/>
  <c r="F632"/>
  <c r="F460"/>
  <c r="F1187"/>
  <c r="F1048"/>
  <c r="F409"/>
  <c r="F418"/>
  <c r="F836"/>
  <c r="F294"/>
  <c r="F1324"/>
  <c r="F2134"/>
  <c r="F916"/>
  <c r="F1872"/>
  <c r="F1492"/>
  <c r="F1406"/>
  <c r="F1135"/>
  <c r="F1479"/>
  <c r="F1894"/>
  <c r="F1895"/>
  <c r="F1900"/>
  <c r="F2305"/>
  <c r="F2304"/>
  <c r="F851"/>
  <c r="F202"/>
  <c r="F1157"/>
  <c r="F858"/>
  <c r="F1715"/>
  <c r="F2055"/>
  <c r="F1287"/>
  <c r="F2115"/>
  <c r="F349"/>
  <c r="F592"/>
  <c r="F1284"/>
  <c r="F1507"/>
  <c r="F2218"/>
  <c r="F386"/>
  <c r="F1427"/>
  <c r="F1817"/>
  <c r="F1886"/>
  <c r="F471"/>
  <c r="F426"/>
  <c r="F2303"/>
  <c r="F2302"/>
  <c r="F549"/>
  <c r="F2217"/>
  <c r="F1307"/>
  <c r="F822"/>
  <c r="F2301"/>
  <c r="F1700"/>
  <c r="F1665"/>
  <c r="F2300"/>
  <c r="F1760"/>
  <c r="F371"/>
  <c r="F1838"/>
  <c r="F1903"/>
  <c r="F788"/>
  <c r="F1766"/>
  <c r="F1265"/>
  <c r="F1626"/>
  <c r="F1514"/>
  <c r="F2037"/>
  <c r="F282"/>
  <c r="F182"/>
  <c r="F2010"/>
  <c r="F2009"/>
  <c r="F445"/>
  <c r="F1584"/>
  <c r="F1911"/>
  <c r="F1830"/>
  <c r="F1730"/>
  <c r="F2128"/>
  <c r="F2165"/>
  <c r="F1712"/>
  <c r="F821"/>
  <c r="F2299"/>
  <c r="F2298"/>
  <c r="F234"/>
  <c r="F1666"/>
  <c r="F266"/>
  <c r="F438"/>
  <c r="F1986"/>
  <c r="F1321"/>
  <c r="F1569"/>
  <c r="F1831"/>
  <c r="F1932"/>
  <c r="F2297"/>
  <c r="F5"/>
  <c r="F1919"/>
  <c r="F1714"/>
  <c r="F738"/>
  <c r="F1193"/>
  <c r="F206"/>
  <c r="F739"/>
  <c r="F1610"/>
  <c r="F573"/>
  <c r="F572"/>
  <c r="F2141"/>
  <c r="F1513"/>
  <c r="F1385"/>
  <c r="F2296"/>
  <c r="F1373"/>
  <c r="F1989"/>
  <c r="F743"/>
  <c r="F784"/>
  <c r="F1629"/>
  <c r="F1353"/>
  <c r="F273"/>
  <c r="F820"/>
  <c r="F1897"/>
  <c r="F965"/>
  <c r="F1500"/>
  <c r="F1053"/>
  <c r="F538"/>
  <c r="F1768"/>
  <c r="F1694"/>
  <c r="F1032"/>
  <c r="F1318"/>
  <c r="F1241"/>
  <c r="F464"/>
  <c r="F132"/>
  <c r="F2295"/>
  <c r="F818"/>
  <c r="F2148"/>
  <c r="F945"/>
  <c r="F315"/>
  <c r="F944"/>
  <c r="F2167"/>
  <c r="F2183"/>
  <c r="F2294"/>
  <c r="F2293"/>
  <c r="F2292"/>
  <c r="F2291"/>
  <c r="F443"/>
  <c r="F502"/>
  <c r="F356"/>
  <c r="F1684"/>
  <c r="F570"/>
  <c r="F1969"/>
  <c r="F604"/>
  <c r="F1352"/>
  <c r="F1201"/>
  <c r="F115"/>
  <c r="F2290"/>
  <c r="F123"/>
  <c r="F2289"/>
  <c r="F2288"/>
  <c r="F487"/>
  <c r="F1926"/>
  <c r="F440"/>
  <c r="F1102"/>
  <c r="F1661"/>
  <c r="F1199"/>
  <c r="F2119"/>
  <c r="F1200"/>
  <c r="F304"/>
  <c r="F1917"/>
  <c r="F1983"/>
  <c r="F1407"/>
  <c r="F1225"/>
  <c r="F617"/>
  <c r="F1277"/>
  <c r="F2114"/>
  <c r="F1856"/>
  <c r="F2185"/>
  <c r="F2058"/>
  <c r="F452"/>
  <c r="F1869"/>
  <c r="F2184"/>
  <c r="F93"/>
  <c r="F1541"/>
  <c r="F1539"/>
  <c r="F1547"/>
  <c r="F1540"/>
  <c r="F1544"/>
  <c r="F1543"/>
  <c r="F1545"/>
  <c r="F1546"/>
  <c r="F1542"/>
  <c r="F1538"/>
  <c r="F1097"/>
  <c r="F1574"/>
  <c r="F94"/>
  <c r="F994"/>
  <c r="F939"/>
  <c r="F2216"/>
  <c r="F456"/>
  <c r="F1950"/>
  <c r="F1755"/>
  <c r="F1589"/>
  <c r="F1954"/>
  <c r="F489"/>
  <c r="F1745"/>
  <c r="F771"/>
  <c r="F1428"/>
  <c r="F1101"/>
  <c r="F1322"/>
  <c r="F1511"/>
  <c r="F493"/>
  <c r="F2164"/>
  <c r="F1179"/>
  <c r="F816"/>
  <c r="F138"/>
  <c r="F1369"/>
  <c r="F1333"/>
  <c r="F1281"/>
  <c r="F856"/>
  <c r="F1412"/>
  <c r="F531"/>
  <c r="F1719"/>
  <c r="F1691"/>
  <c r="F1208"/>
  <c r="F936"/>
  <c r="F1991"/>
  <c r="F61"/>
  <c r="F39"/>
  <c r="F1263"/>
  <c r="F2153"/>
  <c r="F1372"/>
  <c r="F1553"/>
  <c r="F630"/>
  <c r="F162"/>
  <c r="F819"/>
  <c r="F641"/>
  <c r="F2287"/>
  <c r="F838"/>
  <c r="F949"/>
  <c r="F928"/>
  <c r="F673"/>
  <c r="F1145"/>
  <c r="F1368"/>
  <c r="F1041"/>
  <c r="F1129"/>
  <c r="F1148"/>
  <c r="F1126"/>
  <c r="F106"/>
  <c r="F2052"/>
  <c r="F1723"/>
  <c r="F433"/>
  <c r="F927"/>
  <c r="F1527"/>
  <c r="F790"/>
  <c r="F1510"/>
  <c r="F2286"/>
  <c r="F2285"/>
  <c r="F292"/>
  <c r="F603"/>
  <c r="F2162"/>
  <c r="F1936"/>
  <c r="F2050"/>
  <c r="F1077"/>
  <c r="F1794"/>
  <c r="F1843"/>
  <c r="F95"/>
  <c r="F1274"/>
  <c r="F501"/>
  <c r="F1106"/>
  <c r="F1056"/>
  <c r="F1060"/>
  <c r="F1063"/>
  <c r="F1058"/>
  <c r="F1061"/>
  <c r="F1059"/>
  <c r="F1062"/>
  <c r="F1064"/>
  <c r="F1057"/>
  <c r="F1055"/>
  <c r="F1863"/>
  <c r="F1068"/>
  <c r="F2043"/>
  <c r="F296"/>
  <c r="F1905"/>
  <c r="F1908"/>
  <c r="F2105"/>
  <c r="F1212"/>
  <c r="F151"/>
  <c r="F65"/>
  <c r="F1505"/>
  <c r="F1828"/>
  <c r="F1382"/>
  <c r="F1898"/>
  <c r="F1080"/>
  <c r="F1685"/>
  <c r="F1803"/>
  <c r="F1564"/>
  <c r="F744"/>
  <c r="F2284"/>
  <c r="F8"/>
  <c r="F2215"/>
  <c r="F399"/>
  <c r="F1185"/>
  <c r="F2283"/>
  <c r="F285"/>
  <c r="F1944"/>
  <c r="F406"/>
  <c r="F1279"/>
  <c r="F1278"/>
  <c r="F1531"/>
  <c r="F2282"/>
  <c r="F395"/>
  <c r="F882"/>
  <c r="F535"/>
  <c r="F1026"/>
  <c r="F320"/>
  <c r="F2281"/>
  <c r="F2280"/>
  <c r="F149"/>
  <c r="F1871"/>
  <c r="F1035"/>
  <c r="F274"/>
  <c r="F91"/>
  <c r="F1930"/>
  <c r="F2279"/>
  <c r="F2278"/>
  <c r="F2277"/>
  <c r="F2276"/>
  <c r="F148"/>
  <c r="F1711"/>
  <c r="F174"/>
  <c r="F1028"/>
  <c r="F6"/>
  <c r="F284"/>
  <c r="F963"/>
  <c r="F1205"/>
  <c r="F950"/>
  <c r="F948"/>
  <c r="F1024"/>
  <c r="F2214"/>
  <c r="F1493"/>
  <c r="F9"/>
  <c r="F1142"/>
  <c r="F1141"/>
  <c r="F1088"/>
  <c r="F690"/>
  <c r="F200"/>
  <c r="F889"/>
  <c r="F791"/>
  <c r="F2275"/>
  <c r="F1901"/>
  <c r="F1656"/>
  <c r="F2274"/>
  <c r="F416"/>
  <c r="F414"/>
  <c r="F505"/>
  <c r="F1121"/>
  <c r="F693"/>
  <c r="F1580"/>
  <c r="F63"/>
  <c r="F102"/>
  <c r="F1682"/>
  <c r="F1622"/>
  <c r="F665"/>
  <c r="F79"/>
  <c r="F712"/>
  <c r="F1816"/>
  <c r="F1379"/>
  <c r="F1709"/>
  <c r="F2075"/>
  <c r="F803"/>
  <c r="F861"/>
  <c r="F1765"/>
  <c r="F1696"/>
  <c r="F746"/>
  <c r="F749"/>
  <c r="F754"/>
  <c r="F753"/>
  <c r="F750"/>
  <c r="F748"/>
  <c r="F751"/>
  <c r="F752"/>
  <c r="F747"/>
  <c r="F745"/>
  <c r="F758"/>
  <c r="F2049"/>
  <c r="F1862"/>
  <c r="F755"/>
  <c r="F42"/>
  <c r="F664"/>
  <c r="F385"/>
  <c r="F1651"/>
  <c r="F1537"/>
  <c r="F1697"/>
  <c r="F1156"/>
  <c r="F103"/>
  <c r="F336"/>
  <c r="F2213"/>
  <c r="F1487"/>
  <c r="F2273"/>
  <c r="F137"/>
  <c r="F1469"/>
  <c r="F1147"/>
  <c r="F1381"/>
  <c r="F1457"/>
  <c r="F1418"/>
  <c r="F10"/>
  <c r="F1431"/>
  <c r="F1132"/>
  <c r="F109"/>
  <c r="F1013"/>
  <c r="F2212"/>
  <c r="F723"/>
  <c r="F309"/>
  <c r="F317"/>
  <c r="F1440"/>
  <c r="F485"/>
  <c r="F778"/>
  <c r="F1707"/>
  <c r="F429"/>
  <c r="F484"/>
  <c r="F1218"/>
  <c r="F2211"/>
  <c r="F979"/>
  <c r="F831"/>
  <c r="F130"/>
  <c r="F477"/>
  <c r="F338"/>
  <c r="F476"/>
  <c r="F1040"/>
  <c r="F1008"/>
  <c r="F1743"/>
  <c r="F1674"/>
  <c r="F1779"/>
  <c r="F2008"/>
  <c r="F365"/>
  <c r="F1785"/>
  <c r="F958"/>
  <c r="F956"/>
  <c r="F1735"/>
  <c r="F209"/>
  <c r="F1020"/>
  <c r="F1019"/>
  <c r="F197"/>
  <c r="F646"/>
  <c r="F2210"/>
  <c r="F1354"/>
  <c r="F293"/>
  <c r="F677"/>
  <c r="F586"/>
  <c r="F585"/>
  <c r="F13"/>
  <c r="F2272"/>
  <c r="F52"/>
  <c r="F815"/>
  <c r="F886"/>
  <c r="F1575"/>
  <c r="F1424"/>
  <c r="F2271"/>
  <c r="F187"/>
  <c r="F1031"/>
  <c r="F1981"/>
  <c r="F82"/>
  <c r="F2096"/>
  <c r="F1054"/>
  <c r="F2270"/>
  <c r="F85"/>
  <c r="F1703"/>
  <c r="F2269"/>
  <c r="F1504"/>
  <c r="F1738"/>
  <c r="F217"/>
  <c r="F2268"/>
  <c r="F680"/>
  <c r="F580"/>
  <c r="F2267"/>
  <c r="F472"/>
  <c r="F624"/>
  <c r="F188"/>
  <c r="F1551"/>
  <c r="F990"/>
  <c r="F50"/>
  <c r="F367"/>
  <c r="F1229"/>
  <c r="F895"/>
  <c r="F1756"/>
  <c r="F221"/>
  <c r="F205"/>
  <c r="F731"/>
  <c r="F699"/>
  <c r="F1204"/>
  <c r="F957"/>
  <c r="F101"/>
  <c r="F565"/>
  <c r="F259"/>
  <c r="F393"/>
  <c r="F258"/>
  <c r="F384"/>
  <c r="F364"/>
  <c r="F198"/>
  <c r="F178"/>
  <c r="F1896"/>
  <c r="F73"/>
  <c r="F839"/>
  <c r="F7"/>
  <c r="F787"/>
  <c r="F1143"/>
  <c r="F1422"/>
  <c r="F2209"/>
  <c r="F1795"/>
  <c r="F2208"/>
  <c r="F1699"/>
  <c r="F1777"/>
  <c r="F1299"/>
  <c r="F762"/>
  <c r="F1767"/>
  <c r="F1881"/>
  <c r="F2136"/>
  <c r="F1557"/>
  <c r="F1155"/>
  <c r="F1943"/>
  <c r="F568"/>
  <c r="F1023"/>
  <c r="F1125"/>
  <c r="F1432"/>
  <c r="F2207"/>
  <c r="F1009"/>
  <c r="F1317"/>
  <c r="F1945"/>
  <c r="F268"/>
  <c r="F510"/>
  <c r="F305"/>
  <c r="F1915"/>
  <c r="F475"/>
  <c r="F514"/>
  <c r="F1757"/>
  <c r="F90"/>
  <c r="F463"/>
  <c r="F841"/>
  <c r="F2109"/>
  <c r="F1384"/>
  <c r="F888"/>
  <c r="F978"/>
  <c r="F1192"/>
  <c r="F442"/>
  <c r="F2054"/>
  <c r="F1721"/>
  <c r="F302"/>
  <c r="F1395"/>
  <c r="F1814"/>
  <c r="F527"/>
  <c r="F1100"/>
  <c r="F953"/>
  <c r="F269"/>
  <c r="F1870"/>
  <c r="F696"/>
  <c r="F1533"/>
  <c r="F2266"/>
  <c r="F2265"/>
  <c r="F872"/>
  <c r="F626"/>
  <c r="F1764"/>
  <c r="F201"/>
  <c r="F325"/>
  <c r="F208"/>
  <c r="F1508"/>
  <c r="F1387"/>
  <c r="F1343"/>
  <c r="F1174"/>
  <c r="F1923"/>
  <c r="F155"/>
  <c r="F303"/>
  <c r="F1810"/>
  <c r="F1811"/>
  <c r="F1809"/>
  <c r="F1248"/>
  <c r="F829"/>
  <c r="F1210"/>
  <c r="F2264"/>
  <c r="F512"/>
  <c r="F1748"/>
  <c r="F2030"/>
  <c r="F1267"/>
  <c r="F1266"/>
  <c r="F389"/>
  <c r="F1340"/>
  <c r="F2263"/>
  <c r="F2262"/>
  <c r="F110"/>
  <c r="F1134"/>
  <c r="F684"/>
  <c r="F2261"/>
  <c r="F1303"/>
  <c r="F1536"/>
  <c r="F1618"/>
  <c r="F2073"/>
  <c r="F509"/>
  <c r="F1451"/>
  <c r="F1985"/>
  <c r="F1045"/>
  <c r="F1103"/>
  <c r="F2187"/>
  <c r="F1151"/>
  <c r="F890"/>
  <c r="F713"/>
  <c r="F2181"/>
  <c r="F973"/>
  <c r="F1176"/>
  <c r="F1775"/>
  <c r="F1503"/>
  <c r="F231"/>
  <c r="F140"/>
  <c r="F461"/>
  <c r="F1383"/>
  <c r="F2143"/>
  <c r="F1759"/>
  <c r="F1644"/>
  <c r="F1268"/>
  <c r="F2206"/>
  <c r="F2041"/>
  <c r="F1655"/>
  <c r="F1630"/>
  <c r="F1549"/>
  <c r="F2260"/>
  <c r="F1673"/>
  <c r="F1698"/>
  <c r="F2259"/>
  <c r="F1965"/>
  <c r="F213"/>
  <c r="F1430"/>
  <c r="F621"/>
  <c r="F1342"/>
  <c r="F620"/>
  <c r="F849"/>
  <c r="F2258"/>
  <c r="F2257"/>
  <c r="F112"/>
  <c r="F893"/>
  <c r="F1567"/>
  <c r="F985"/>
  <c r="F16"/>
  <c r="F647"/>
  <c r="F897"/>
  <c r="F544"/>
  <c r="F2205"/>
  <c r="F913"/>
  <c r="F1228"/>
  <c r="F256"/>
  <c r="F1081"/>
  <c r="F60"/>
  <c r="F1790"/>
  <c r="F1855"/>
  <c r="F1857"/>
  <c r="F789"/>
  <c r="F1244"/>
  <c r="F392"/>
  <c r="F670"/>
  <c r="F2071"/>
  <c r="F190"/>
  <c r="F1558"/>
  <c r="F1982"/>
  <c r="F394"/>
  <c r="F735"/>
  <c r="F328"/>
  <c r="F2256"/>
  <c r="F2255"/>
  <c r="F606"/>
  <c r="F1137"/>
  <c r="F2254"/>
  <c r="F1242"/>
  <c r="F1325"/>
  <c r="F1873"/>
  <c r="F1802"/>
  <c r="F2253"/>
  <c r="F1331"/>
  <c r="F494"/>
  <c r="F97"/>
  <c r="F323"/>
  <c r="F633"/>
  <c r="F1327"/>
  <c r="F354"/>
  <c r="F1516"/>
  <c r="F2066"/>
  <c r="F700"/>
  <c r="F245"/>
  <c r="F1918"/>
  <c r="F522"/>
  <c r="F343"/>
  <c r="F2150"/>
  <c r="F383"/>
  <c r="F1374"/>
  <c r="F1420"/>
  <c r="F1393"/>
  <c r="F1746"/>
  <c r="F2108"/>
  <c r="F609"/>
  <c r="F989"/>
  <c r="F1463"/>
  <c r="F1464"/>
  <c r="F1953"/>
  <c r="F2252"/>
  <c r="F1480"/>
  <c r="F1568"/>
  <c r="F1221"/>
  <c r="F1173"/>
  <c r="F2251"/>
  <c r="F2250"/>
  <c r="F1051"/>
  <c r="F131"/>
  <c r="F2033"/>
  <c r="F41"/>
  <c r="F1178"/>
  <c r="F1763"/>
  <c r="F1275"/>
  <c r="F1309"/>
  <c r="F1484"/>
  <c r="F917"/>
  <c r="F419"/>
  <c r="F1733"/>
  <c r="F1975"/>
  <c r="F507"/>
  <c r="F1617"/>
  <c r="F929"/>
  <c r="F49"/>
  <c r="F1222"/>
  <c r="F1913"/>
  <c r="F153"/>
  <c r="F798"/>
  <c r="F912"/>
  <c r="F915"/>
  <c r="F926"/>
  <c r="F1519"/>
  <c r="F1850"/>
  <c r="F2135"/>
  <c r="F1524"/>
  <c r="F1455"/>
  <c r="F2204"/>
  <c r="F12"/>
  <c r="F742"/>
  <c r="F1293"/>
  <c r="F1256"/>
  <c r="F2249"/>
  <c r="F602"/>
  <c r="F1782"/>
  <c r="F318"/>
  <c r="F1104"/>
  <c r="F316"/>
  <c r="F663"/>
  <c r="F2203"/>
  <c r="F423"/>
  <c r="F611"/>
  <c r="F1119"/>
  <c r="F988"/>
  <c r="F1094"/>
  <c r="F1442"/>
  <c r="F1444"/>
  <c r="F993"/>
  <c r="F1922"/>
  <c r="F878"/>
  <c r="F1107"/>
  <c r="F1486"/>
  <c r="F1845"/>
  <c r="F1910"/>
  <c r="F1844"/>
  <c r="F1004"/>
  <c r="F1376"/>
  <c r="F2139"/>
  <c r="F812"/>
  <c r="F835"/>
  <c r="F1471"/>
  <c r="F1240"/>
  <c r="F1512"/>
  <c r="F335"/>
  <c r="F1290"/>
  <c r="F351"/>
  <c r="F121"/>
  <c r="F1751"/>
  <c r="F1914"/>
  <c r="F1963"/>
  <c r="F1482"/>
  <c r="F59"/>
  <c r="F2107"/>
  <c r="F2248"/>
  <c r="F643"/>
  <c r="F1450"/>
  <c r="F496"/>
  <c r="F2247"/>
  <c r="F2246"/>
  <c r="F136"/>
  <c r="F1404"/>
  <c r="F2245"/>
  <c r="F186"/>
  <c r="F173"/>
  <c r="F169"/>
  <c r="F72"/>
  <c r="F2053"/>
  <c r="F655"/>
  <c r="F2244"/>
  <c r="F2243"/>
  <c r="F597"/>
  <c r="F1366"/>
  <c r="F2188"/>
  <c r="F1807"/>
  <c r="F1392"/>
  <c r="F1095"/>
  <c r="F938"/>
  <c r="F397"/>
  <c r="F67"/>
  <c r="F716"/>
  <c r="F1701"/>
  <c r="F430"/>
  <c r="F2242"/>
  <c r="F1461"/>
  <c r="F974"/>
  <c r="F300"/>
  <c r="F2241"/>
  <c r="F352"/>
  <c r="F480"/>
  <c r="F770"/>
  <c r="F2240"/>
  <c r="F1314"/>
  <c r="F2202"/>
  <c r="F1001"/>
  <c r="F576"/>
  <c r="F2201"/>
  <c r="F986"/>
  <c r="F631"/>
  <c r="F644"/>
  <c r="F1840"/>
  <c r="F1834"/>
  <c r="F1750"/>
  <c r="F730"/>
  <c r="F306"/>
  <c r="F1563"/>
  <c r="F1301"/>
  <c r="F1111"/>
  <c r="F1994"/>
  <c r="F2021"/>
  <c r="F2200"/>
  <c r="F1938"/>
  <c r="F2154"/>
  <c r="F1236"/>
  <c r="F2130"/>
  <c r="F450"/>
  <c r="F1363"/>
  <c r="F1793"/>
  <c r="F415"/>
  <c r="F1784"/>
  <c r="F728"/>
  <c r="F2199"/>
  <c r="F2040"/>
  <c r="F2239"/>
  <c r="F2198"/>
  <c r="F360"/>
  <c r="F807"/>
  <c r="F1052"/>
  <c r="F1050"/>
  <c r="F1791"/>
  <c r="F1851"/>
  <c r="F111"/>
  <c r="F2069"/>
  <c r="F398"/>
  <c r="F407"/>
  <c r="F634"/>
  <c r="F2103"/>
  <c r="F724"/>
  <c r="F2238"/>
  <c r="F637"/>
  <c r="F653"/>
  <c r="F2099"/>
  <c r="F1667"/>
  <c r="F260"/>
  <c r="F337"/>
  <c r="F2024"/>
  <c r="F2237"/>
  <c r="F2236"/>
  <c r="F54"/>
  <c r="F1530"/>
  <c r="F2235"/>
  <c r="F207"/>
  <c r="F991"/>
  <c r="F1731"/>
  <c r="F372"/>
  <c r="F358"/>
  <c r="F880"/>
  <c r="F1198"/>
  <c r="F2234"/>
  <c r="F251"/>
  <c r="F759"/>
  <c r="F2197"/>
  <c r="F1184"/>
  <c r="F1499"/>
  <c r="F1636"/>
  <c r="F334"/>
  <c r="F310"/>
  <c r="F1037"/>
  <c r="F278"/>
  <c r="F914"/>
  <c r="F1679"/>
  <c r="F1658"/>
  <c r="F548"/>
  <c r="F992"/>
  <c r="F1935"/>
  <c r="F449"/>
  <c r="F1978"/>
  <c r="F2012"/>
  <c r="F2029"/>
  <c r="F1799"/>
  <c r="F116"/>
  <c r="F2039"/>
  <c r="F1612"/>
  <c r="F48"/>
  <c r="F1481"/>
  <c r="F1804"/>
  <c r="F2196"/>
  <c r="F1339"/>
  <c r="F1786"/>
  <c r="F2176"/>
  <c r="F1955"/>
  <c r="F235"/>
  <c r="F185"/>
  <c r="F1347"/>
  <c r="F1494"/>
  <c r="F1523"/>
  <c r="F846"/>
  <c r="F15"/>
  <c r="F403"/>
  <c r="F441"/>
  <c r="F1146"/>
  <c r="F2233"/>
  <c r="F177"/>
  <c r="F413"/>
  <c r="F2232"/>
  <c r="F2231"/>
  <c r="F339"/>
  <c r="F2019"/>
  <c r="F2230"/>
  <c r="F2229"/>
  <c r="F737"/>
  <c r="F1615"/>
  <c r="F313"/>
  <c r="F970"/>
  <c r="F1251"/>
  <c r="F437"/>
  <c r="F2034"/>
  <c r="F402"/>
  <c r="F2195"/>
  <c r="F2194"/>
  <c r="F1273"/>
  <c r="F1076"/>
  <c r="F139"/>
  <c r="F2228"/>
  <c r="F308"/>
  <c r="F1021"/>
  <c r="F1695"/>
  <c r="F1319"/>
  <c r="F2193"/>
  <c r="F1082"/>
  <c r="F291"/>
  <c r="F623"/>
  <c r="F1747"/>
  <c r="F780"/>
  <c r="F675"/>
  <c r="F614"/>
  <c r="F311"/>
  <c r="R336" i="1"/>
  <c r="Q336"/>
  <c r="S336"/>
  <c r="R287"/>
  <c r="Q287"/>
  <c r="S287"/>
  <c r="R1851"/>
  <c r="Q1851"/>
  <c r="S1851"/>
  <c r="R539"/>
  <c r="Q539"/>
  <c r="S539"/>
  <c r="R596"/>
  <c r="Q596"/>
  <c r="S596"/>
  <c r="R916"/>
  <c r="Q916"/>
  <c r="S916"/>
  <c r="R903"/>
  <c r="Q903"/>
  <c r="S903"/>
  <c r="R314"/>
  <c r="Q314"/>
  <c r="S314"/>
  <c r="R164"/>
  <c r="Q164"/>
  <c r="S164"/>
  <c r="R1742"/>
  <c r="Q1742"/>
  <c r="S1742"/>
  <c r="R1639"/>
  <c r="Q1639"/>
  <c r="S1639"/>
  <c r="R421"/>
  <c r="Q421"/>
  <c r="S421"/>
  <c r="R1107"/>
  <c r="Q1107"/>
  <c r="S1107"/>
  <c r="R2390"/>
  <c r="Q2390"/>
  <c r="S2390"/>
  <c r="R2339"/>
  <c r="Q2339"/>
  <c r="S2339"/>
  <c r="R329"/>
  <c r="Q329"/>
  <c r="S329"/>
  <c r="R301"/>
  <c r="Q301"/>
  <c r="S301"/>
  <c r="R1147"/>
  <c r="Q1147"/>
  <c r="S1147"/>
  <c r="R1048"/>
  <c r="Q1048"/>
  <c r="S1048"/>
  <c r="R1844"/>
  <c r="Q1844"/>
  <c r="S1844"/>
  <c r="R259"/>
  <c r="Q259"/>
  <c r="S259"/>
  <c r="R2400"/>
  <c r="Q2400"/>
  <c r="S2400"/>
  <c r="R378"/>
  <c r="Q378"/>
  <c r="S378"/>
  <c r="R340"/>
  <c r="Q340"/>
  <c r="S340"/>
  <c r="R258"/>
  <c r="Q258"/>
  <c r="S258"/>
  <c r="R1825"/>
  <c r="Q1825"/>
  <c r="S1825"/>
  <c r="R2200"/>
  <c r="Q2200"/>
  <c r="S2200"/>
  <c r="R2191"/>
  <c r="Q2191"/>
  <c r="S2191"/>
  <c r="R1255"/>
  <c r="Q1255"/>
  <c r="S1255"/>
  <c r="R1250"/>
  <c r="Q1250"/>
  <c r="S1250"/>
  <c r="R1251"/>
  <c r="Q1251"/>
  <c r="S1251"/>
  <c r="R2199"/>
  <c r="Q2199"/>
  <c r="S2199"/>
  <c r="R2198"/>
  <c r="Q2198"/>
  <c r="S2198"/>
  <c r="R765"/>
  <c r="Q765"/>
  <c r="S765"/>
  <c r="R1142"/>
  <c r="Q1142"/>
  <c r="S1142"/>
  <c r="R1094"/>
  <c r="Q1094"/>
  <c r="S1094"/>
  <c r="R950"/>
  <c r="Q950"/>
  <c r="S950"/>
  <c r="R989"/>
  <c r="Q989"/>
  <c r="S989"/>
  <c r="R481"/>
  <c r="Q481"/>
  <c r="S481"/>
  <c r="R1060"/>
  <c r="Q1060"/>
  <c r="S1060"/>
  <c r="R11"/>
  <c r="Q11"/>
  <c r="S11"/>
  <c r="R701"/>
  <c r="Q701"/>
  <c r="S701"/>
  <c r="R1234"/>
  <c r="Q1234"/>
  <c r="S1234"/>
  <c r="R150"/>
  <c r="Q150"/>
  <c r="S150"/>
  <c r="R1059"/>
  <c r="Q1059"/>
  <c r="S1059"/>
  <c r="R261"/>
  <c r="Q261"/>
  <c r="S261"/>
  <c r="R459"/>
  <c r="Q459"/>
  <c r="S459"/>
  <c r="R1090"/>
  <c r="Q1090"/>
  <c r="S1090"/>
  <c r="R1400"/>
  <c r="Q1400"/>
  <c r="S1400"/>
  <c r="R1832"/>
  <c r="Q1832"/>
  <c r="S1832"/>
  <c r="R179"/>
  <c r="Q179"/>
  <c r="S179"/>
  <c r="R1773"/>
  <c r="Q1773"/>
  <c r="S1773"/>
  <c r="R831"/>
  <c r="Q831"/>
  <c r="S831"/>
  <c r="R1596"/>
  <c r="Q1596"/>
  <c r="S1596"/>
  <c r="R2156"/>
  <c r="Q2156"/>
  <c r="S2156"/>
  <c r="R494"/>
  <c r="Q494"/>
  <c r="S494"/>
  <c r="R2301"/>
  <c r="Q2301"/>
  <c r="S2301"/>
  <c r="R2045"/>
  <c r="Q2045"/>
  <c r="S2045"/>
  <c r="R408"/>
  <c r="Q408"/>
  <c r="S408"/>
  <c r="R495"/>
  <c r="Q495"/>
  <c r="S495"/>
  <c r="R2179"/>
  <c r="Q2179"/>
  <c r="S2179"/>
  <c r="R1523"/>
  <c r="Q1523"/>
  <c r="S1523"/>
  <c r="R414"/>
  <c r="Q414"/>
  <c r="S414"/>
  <c r="R485"/>
  <c r="Q485"/>
  <c r="S485"/>
  <c r="R1364"/>
  <c r="Q1364"/>
  <c r="S1364"/>
  <c r="R1768"/>
  <c r="Q1768"/>
  <c r="S1768"/>
  <c r="R175"/>
  <c r="Q175"/>
  <c r="S175"/>
  <c r="R2300"/>
  <c r="Q2300"/>
  <c r="S2300"/>
  <c r="R1590"/>
  <c r="Q1590"/>
  <c r="S1590"/>
  <c r="R2092"/>
  <c r="Q2092"/>
  <c r="S2092"/>
  <c r="R2286"/>
  <c r="Q2286"/>
  <c r="S2286"/>
  <c r="R962"/>
  <c r="Q962"/>
  <c r="S962"/>
  <c r="R493"/>
  <c r="Q493"/>
  <c r="S493"/>
  <c r="R827"/>
  <c r="Q827"/>
  <c r="S827"/>
  <c r="R173"/>
  <c r="Q173"/>
  <c r="S173"/>
  <c r="R1327"/>
  <c r="Q1327"/>
  <c r="S1327"/>
  <c r="R579"/>
  <c r="Q579"/>
  <c r="S579"/>
  <c r="R1095"/>
  <c r="Q1095"/>
  <c r="S1095"/>
  <c r="R970"/>
  <c r="Q970"/>
  <c r="S970"/>
  <c r="R172"/>
  <c r="Q172"/>
  <c r="S172"/>
  <c r="R1058"/>
  <c r="Q1058"/>
  <c r="S1058"/>
  <c r="R736"/>
  <c r="Q736"/>
  <c r="S736"/>
  <c r="R883"/>
  <c r="Q883"/>
  <c r="S883"/>
  <c r="R1396"/>
  <c r="Q1396"/>
  <c r="S1396"/>
  <c r="R1397"/>
  <c r="Q1397"/>
  <c r="S1397"/>
  <c r="R755"/>
  <c r="Q755"/>
  <c r="S755"/>
  <c r="R1617"/>
  <c r="Q1617"/>
  <c r="S1617"/>
  <c r="R1616"/>
  <c r="Q1616"/>
  <c r="S1616"/>
  <c r="R2436"/>
  <c r="Q2436"/>
  <c r="S2436"/>
  <c r="R1342"/>
  <c r="Q1342"/>
  <c r="S1342"/>
  <c r="R1331"/>
  <c r="Q1331"/>
  <c r="S1331"/>
  <c r="R2439"/>
  <c r="Q2439"/>
  <c r="S2439"/>
  <c r="R1932"/>
  <c r="Q1932"/>
  <c r="S1932"/>
  <c r="R143"/>
  <c r="Q143"/>
  <c r="S143"/>
  <c r="R264"/>
  <c r="Q264"/>
  <c r="S264"/>
  <c r="R642"/>
  <c r="Q642"/>
  <c r="S642"/>
  <c r="R420"/>
  <c r="Q420"/>
  <c r="S420"/>
  <c r="R345"/>
  <c r="Q345"/>
  <c r="S345"/>
  <c r="R344"/>
  <c r="Q344"/>
  <c r="S344"/>
  <c r="R445"/>
  <c r="Q445"/>
  <c r="S445"/>
  <c r="R1277"/>
  <c r="Q1277"/>
  <c r="S1277"/>
  <c r="R671"/>
  <c r="Q671"/>
  <c r="S671"/>
  <c r="R211"/>
  <c r="Q211"/>
  <c r="S211"/>
  <c r="R607"/>
  <c r="Q607"/>
  <c r="S607"/>
  <c r="R1748"/>
  <c r="Q1748"/>
  <c r="S1748"/>
  <c r="R1224"/>
  <c r="Q1224"/>
  <c r="S1224"/>
  <c r="R2151"/>
  <c r="Q2151"/>
  <c r="S2151"/>
  <c r="R940"/>
  <c r="Q940"/>
  <c r="S940"/>
  <c r="R2362"/>
  <c r="Q2362"/>
  <c r="S2362"/>
  <c r="R182"/>
  <c r="Q182"/>
  <c r="S182"/>
  <c r="R9"/>
  <c r="Q9"/>
  <c r="S9"/>
  <c r="R2181"/>
  <c r="Q2181"/>
  <c r="S2181"/>
  <c r="R434"/>
  <c r="Q434"/>
  <c r="S434"/>
  <c r="R402"/>
  <c r="Q402"/>
  <c r="S402"/>
  <c r="R1074"/>
  <c r="Q1074"/>
  <c r="S1074"/>
  <c r="R15"/>
  <c r="Q15"/>
  <c r="S15"/>
  <c r="R647"/>
  <c r="Q647"/>
  <c r="S647"/>
  <c r="R1548"/>
  <c r="Q1548"/>
  <c r="S1548"/>
  <c r="R2055"/>
  <c r="Q2055"/>
  <c r="S2055"/>
  <c r="R1701"/>
  <c r="Q1701"/>
  <c r="S1701"/>
  <c r="R1700"/>
  <c r="Q1700"/>
  <c r="S1700"/>
  <c r="R1699"/>
  <c r="Q1699"/>
  <c r="S1699"/>
  <c r="R1696"/>
  <c r="Q1696"/>
  <c r="S1696"/>
  <c r="R1698"/>
  <c r="Q1698"/>
  <c r="S1698"/>
  <c r="R1704"/>
  <c r="Q1704"/>
  <c r="S1704"/>
  <c r="R1702"/>
  <c r="Q1702"/>
  <c r="S1702"/>
  <c r="R1703"/>
  <c r="Q1703"/>
  <c r="S1703"/>
  <c r="R1697"/>
  <c r="Q1697"/>
  <c r="S1697"/>
  <c r="R1695"/>
  <c r="Q1695"/>
  <c r="S1695"/>
  <c r="R1744"/>
  <c r="Q1744"/>
  <c r="S1744"/>
  <c r="R1509"/>
  <c r="Q1509"/>
  <c r="S1509"/>
  <c r="R290"/>
  <c r="Q290"/>
  <c r="S290"/>
  <c r="R1641"/>
  <c r="Q1641"/>
  <c r="S1641"/>
  <c r="R720"/>
  <c r="Q720"/>
  <c r="S720"/>
  <c r="R436"/>
  <c r="Q436"/>
  <c r="S436"/>
  <c r="R1739"/>
  <c r="Q1739"/>
  <c r="S1739"/>
  <c r="R1651"/>
  <c r="Q1651"/>
  <c r="S1651"/>
  <c r="R118"/>
  <c r="Q118"/>
  <c r="S118"/>
  <c r="R1646"/>
  <c r="Q1646"/>
  <c r="S1646"/>
  <c r="R1648"/>
  <c r="Q1648"/>
  <c r="S1648"/>
  <c r="R1542"/>
  <c r="Q1542"/>
  <c r="S1542"/>
  <c r="R1654"/>
  <c r="Q1654"/>
  <c r="S1654"/>
  <c r="R1460"/>
  <c r="Q1460"/>
  <c r="S1460"/>
  <c r="R1652"/>
  <c r="Q1652"/>
  <c r="S1652"/>
  <c r="R183"/>
  <c r="Q183"/>
  <c r="S183"/>
  <c r="R1647"/>
  <c r="Q1647"/>
  <c r="S1647"/>
  <c r="R1926"/>
  <c r="Q1926"/>
  <c r="S1926"/>
  <c r="R1352"/>
  <c r="Q1352"/>
  <c r="S1352"/>
  <c r="R1403"/>
  <c r="Q1403"/>
  <c r="S1403"/>
  <c r="R1412"/>
  <c r="Q1412"/>
  <c r="S1412"/>
  <c r="R1253"/>
  <c r="Q1253"/>
  <c r="S1253"/>
  <c r="R1398"/>
  <c r="Q1398"/>
  <c r="S1398"/>
  <c r="R1395"/>
  <c r="Q1395"/>
  <c r="S1395"/>
  <c r="R1399"/>
  <c r="Q1399"/>
  <c r="S1399"/>
  <c r="R918"/>
  <c r="Q918"/>
  <c r="S918"/>
  <c r="R1649"/>
  <c r="Q1649"/>
  <c r="S1649"/>
  <c r="R1645"/>
  <c r="Q1645"/>
  <c r="S1645"/>
  <c r="R565"/>
  <c r="Q565"/>
  <c r="S565"/>
  <c r="R2160"/>
  <c r="Q2160"/>
  <c r="S2160"/>
  <c r="R2106"/>
  <c r="Q2106"/>
  <c r="S2106"/>
  <c r="R899"/>
  <c r="Q899"/>
  <c r="S899"/>
  <c r="R1269"/>
  <c r="Q1269"/>
  <c r="S1269"/>
  <c r="R1138"/>
  <c r="Q1138"/>
  <c r="S1138"/>
  <c r="R236"/>
  <c r="Q236"/>
  <c r="S236"/>
  <c r="R1653"/>
  <c r="Q1653"/>
  <c r="S1653"/>
  <c r="R1843"/>
  <c r="Q1843"/>
  <c r="S1843"/>
  <c r="R2126"/>
  <c r="Q2126"/>
  <c r="S2126"/>
  <c r="R1863"/>
  <c r="Q1863"/>
  <c r="S1863"/>
  <c r="R1852"/>
  <c r="Q1852"/>
  <c r="S1852"/>
  <c r="R1796"/>
  <c r="Q1796"/>
  <c r="S1796"/>
  <c r="R126"/>
  <c r="Q126"/>
  <c r="S126"/>
  <c r="R1650"/>
  <c r="Q1650"/>
  <c r="S1650"/>
  <c r="R1228"/>
  <c r="Q1228"/>
  <c r="S1228"/>
  <c r="R2366"/>
  <c r="Q2366"/>
  <c r="S2366"/>
  <c r="R2125"/>
  <c r="Q2125"/>
  <c r="S2125"/>
  <c r="R1947"/>
  <c r="Q1947"/>
  <c r="S1947"/>
  <c r="R1426"/>
  <c r="Q1426"/>
  <c r="S1426"/>
  <c r="R2205"/>
  <c r="Q2205"/>
  <c r="S2205"/>
  <c r="R892"/>
  <c r="Q892"/>
  <c r="S892"/>
  <c r="R1839"/>
  <c r="Q1839"/>
  <c r="S1839"/>
  <c r="R137"/>
  <c r="Q137"/>
  <c r="S137"/>
  <c r="R2121"/>
  <c r="Q2121"/>
  <c r="S2121"/>
  <c r="R2119"/>
  <c r="Q2119"/>
  <c r="S2119"/>
  <c r="R795"/>
  <c r="Q795"/>
  <c r="S795"/>
  <c r="R2248"/>
  <c r="Q2248"/>
  <c r="S2248"/>
  <c r="R1203"/>
  <c r="Q1203"/>
  <c r="S1203"/>
  <c r="R358"/>
  <c r="Q358"/>
  <c r="S358"/>
  <c r="R1621"/>
  <c r="Q1621"/>
  <c r="S1621"/>
  <c r="R69"/>
  <c r="Q69"/>
  <c r="S69"/>
  <c r="R1951"/>
  <c r="Q1951"/>
  <c r="S1951"/>
  <c r="R1002"/>
  <c r="Q1002"/>
  <c r="S1002"/>
  <c r="R580"/>
  <c r="Q580"/>
  <c r="S580"/>
  <c r="R719"/>
  <c r="Q719"/>
  <c r="S719"/>
  <c r="R1902"/>
  <c r="Q1902"/>
  <c r="S1902"/>
  <c r="R1919"/>
  <c r="Q1919"/>
  <c r="S1919"/>
  <c r="R683"/>
  <c r="Q683"/>
  <c r="S683"/>
  <c r="R2380"/>
  <c r="Q2380"/>
  <c r="S2380"/>
  <c r="R2021"/>
  <c r="Q2021"/>
  <c r="S2021"/>
  <c r="R1336"/>
  <c r="Q1336"/>
  <c r="S1336"/>
  <c r="R1065"/>
  <c r="Q1065"/>
  <c r="S1065"/>
  <c r="R1905"/>
  <c r="Q1905"/>
  <c r="S1905"/>
  <c r="R1143"/>
  <c r="Q1143"/>
  <c r="S1143"/>
  <c r="R2302"/>
  <c r="Q2302"/>
  <c r="S2302"/>
  <c r="R1047"/>
  <c r="Q1047"/>
  <c r="S1047"/>
  <c r="R456"/>
  <c r="Q456"/>
  <c r="S456"/>
  <c r="R1636"/>
  <c r="Q1636"/>
  <c r="S1636"/>
  <c r="R2281"/>
  <c r="Q2281"/>
  <c r="S2281"/>
  <c r="R1041"/>
  <c r="Q1041"/>
  <c r="S1041"/>
  <c r="R1027"/>
  <c r="Q1027"/>
  <c r="S1027"/>
  <c r="R651"/>
  <c r="Q651"/>
  <c r="S651"/>
  <c r="R1893"/>
  <c r="Q1893"/>
  <c r="S1893"/>
  <c r="R1952"/>
  <c r="Q1952"/>
  <c r="S1952"/>
  <c r="R1071"/>
  <c r="Q1071"/>
  <c r="S1071"/>
  <c r="R826"/>
  <c r="Q826"/>
  <c r="S826"/>
  <c r="R1592"/>
  <c r="Q1592"/>
  <c r="S1592"/>
  <c r="R2254"/>
  <c r="Q2254"/>
  <c r="S2254"/>
  <c r="R1335"/>
  <c r="Q1335"/>
  <c r="S1335"/>
  <c r="R41"/>
  <c r="Q41"/>
  <c r="S41"/>
  <c r="R943"/>
  <c r="Q943"/>
  <c r="S943"/>
  <c r="R1923"/>
  <c r="Q1923"/>
  <c r="S1923"/>
  <c r="R1008"/>
  <c r="Q1008"/>
  <c r="S1008"/>
  <c r="R1628"/>
  <c r="Q1628"/>
  <c r="S1628"/>
  <c r="R676"/>
  <c r="Q676"/>
  <c r="S676"/>
  <c r="R976"/>
  <c r="Q976"/>
  <c r="S976"/>
  <c r="R1256"/>
  <c r="Q1256"/>
  <c r="S1256"/>
  <c r="R442"/>
  <c r="Q442"/>
  <c r="S442"/>
  <c r="R1424"/>
  <c r="Q1424"/>
  <c r="S1424"/>
  <c r="R32"/>
  <c r="Q32"/>
  <c r="S32"/>
  <c r="R1334"/>
  <c r="Q1334"/>
  <c r="S1334"/>
  <c r="R1603"/>
  <c r="Q1603"/>
  <c r="S1603"/>
  <c r="R2423"/>
  <c r="Q2423"/>
  <c r="S2423"/>
  <c r="R657"/>
  <c r="Q657"/>
  <c r="S657"/>
  <c r="R1594"/>
  <c r="Q1594"/>
  <c r="S1594"/>
  <c r="R1075"/>
  <c r="Q1075"/>
  <c r="S1075"/>
  <c r="R40"/>
  <c r="Q40"/>
  <c r="S40"/>
  <c r="R299"/>
  <c r="Q299"/>
  <c r="S299"/>
  <c r="R1495"/>
  <c r="Q1495"/>
  <c r="S1495"/>
  <c r="R1627"/>
  <c r="Q1627"/>
  <c r="S1627"/>
  <c r="R249"/>
  <c r="Q249"/>
  <c r="S249"/>
  <c r="R1946"/>
  <c r="Q1946"/>
  <c r="S1946"/>
  <c r="R2057"/>
  <c r="Q2057"/>
  <c r="S2057"/>
  <c r="R6"/>
  <c r="Q6"/>
  <c r="S6"/>
  <c r="R906"/>
  <c r="Q906"/>
  <c r="S906"/>
  <c r="R2028"/>
  <c r="Q2028"/>
  <c r="S2028"/>
  <c r="R1982"/>
  <c r="Q1982"/>
  <c r="S1982"/>
  <c r="R1958"/>
  <c r="Q1958"/>
  <c r="S1958"/>
  <c r="R472"/>
  <c r="Q472"/>
  <c r="S472"/>
  <c r="R2036"/>
  <c r="Q2036"/>
  <c r="S2036"/>
  <c r="R910"/>
  <c r="Q910"/>
  <c r="S910"/>
  <c r="R1516"/>
  <c r="Q1516"/>
  <c r="S1516"/>
  <c r="R1285"/>
  <c r="Q1285"/>
  <c r="S1285"/>
  <c r="R1237"/>
  <c r="Q1237"/>
  <c r="S1237"/>
  <c r="R1873"/>
  <c r="Q1873"/>
  <c r="S1873"/>
  <c r="R1858"/>
  <c r="Q1858"/>
  <c r="S1858"/>
  <c r="R1540"/>
  <c r="Q1540"/>
  <c r="S1540"/>
  <c r="R2405"/>
  <c r="Q2405"/>
  <c r="S2405"/>
  <c r="R2052"/>
  <c r="Q2052"/>
  <c r="S2052"/>
  <c r="R685"/>
  <c r="Q685"/>
  <c r="S685"/>
  <c r="R317"/>
  <c r="Q317"/>
  <c r="S317"/>
  <c r="R1912"/>
  <c r="Q1912"/>
  <c r="S1912"/>
  <c r="R2155"/>
  <c r="Q2155"/>
  <c r="S2155"/>
  <c r="R1343"/>
  <c r="Q1343"/>
  <c r="S1343"/>
  <c r="R2226"/>
  <c r="Q2226"/>
  <c r="S2226"/>
  <c r="R1423"/>
  <c r="Q1423"/>
  <c r="S1423"/>
  <c r="R2062"/>
  <c r="Q2062"/>
  <c r="S2062"/>
  <c r="R1401"/>
  <c r="Q1401"/>
  <c r="S1401"/>
  <c r="R1531"/>
  <c r="Q1531"/>
  <c r="S1531"/>
  <c r="R2416"/>
  <c r="Q2416"/>
  <c r="S2416"/>
  <c r="R1402"/>
  <c r="Q1402"/>
  <c r="S1402"/>
  <c r="R1371"/>
  <c r="Q1371"/>
  <c r="S1371"/>
  <c r="R2035"/>
  <c r="Q2035"/>
  <c r="S2035"/>
  <c r="R2278"/>
  <c r="Q2278"/>
  <c r="S2278"/>
  <c r="R1539"/>
  <c r="Q1539"/>
  <c r="S1539"/>
  <c r="R1391"/>
  <c r="Q1391"/>
  <c r="S1391"/>
  <c r="R1575"/>
  <c r="Q1575"/>
  <c r="S1575"/>
  <c r="R589"/>
  <c r="Q589"/>
  <c r="S589"/>
  <c r="R1445"/>
  <c r="Q1445"/>
  <c r="S1445"/>
  <c r="R756"/>
  <c r="Q756"/>
  <c r="S756"/>
  <c r="R1254"/>
  <c r="Q1254"/>
  <c r="S1254"/>
  <c r="R658"/>
  <c r="Q658"/>
  <c r="S658"/>
  <c r="R626"/>
  <c r="Q626"/>
  <c r="S626"/>
  <c r="R1183"/>
  <c r="Q1183"/>
  <c r="S1183"/>
  <c r="R1358"/>
  <c r="Q1358"/>
  <c r="S1358"/>
  <c r="R573"/>
  <c r="Q573"/>
  <c r="S573"/>
  <c r="R1230"/>
  <c r="Q1230"/>
  <c r="S1230"/>
  <c r="R2112"/>
  <c r="Q2112"/>
  <c r="S2112"/>
  <c r="R1389"/>
  <c r="Q1389"/>
  <c r="S1389"/>
  <c r="R1817"/>
  <c r="Q1817"/>
  <c r="S1817"/>
  <c r="R2351"/>
  <c r="Q2351"/>
  <c r="S2351"/>
  <c r="R2394"/>
  <c r="Q2394"/>
  <c r="S2394"/>
  <c r="R2355"/>
  <c r="Q2355"/>
  <c r="S2355"/>
  <c r="R2363"/>
  <c r="Q2363"/>
  <c r="S2363"/>
  <c r="R1634"/>
  <c r="Q1634"/>
  <c r="S1634"/>
  <c r="R1904"/>
  <c r="Q1904"/>
  <c r="S1904"/>
  <c r="R1207"/>
  <c r="Q1207"/>
  <c r="S1207"/>
  <c r="R1388"/>
  <c r="Q1388"/>
  <c r="S1388"/>
  <c r="R1229"/>
  <c r="Q1229"/>
  <c r="S1229"/>
  <c r="R1903"/>
  <c r="Q1903"/>
  <c r="S1903"/>
  <c r="R350"/>
  <c r="Q350"/>
  <c r="S350"/>
  <c r="R349"/>
  <c r="Q349"/>
  <c r="S349"/>
  <c r="R718"/>
  <c r="Q718"/>
  <c r="S718"/>
  <c r="R1939"/>
  <c r="Q1939"/>
  <c r="S1939"/>
  <c r="R2124"/>
  <c r="Q2124"/>
  <c r="S2124"/>
  <c r="R1198"/>
  <c r="Q1198"/>
  <c r="S1198"/>
  <c r="R2000"/>
  <c r="Q2000"/>
  <c r="S2000"/>
  <c r="R1310"/>
  <c r="Q1310"/>
  <c r="S1310"/>
  <c r="R2444"/>
  <c r="Q2444"/>
  <c r="S2444"/>
  <c r="R1557"/>
  <c r="Q1557"/>
  <c r="S1557"/>
  <c r="R1066"/>
  <c r="Q1066"/>
  <c r="S1066"/>
  <c r="R830"/>
  <c r="Q830"/>
  <c r="S830"/>
  <c r="R829"/>
  <c r="Q829"/>
  <c r="S829"/>
  <c r="R242"/>
  <c r="Q242"/>
  <c r="S242"/>
  <c r="R2261"/>
  <c r="Q2261"/>
  <c r="S2261"/>
  <c r="R275"/>
  <c r="Q275"/>
  <c r="S275"/>
  <c r="R1085"/>
  <c r="Q1085"/>
  <c r="S1085"/>
  <c r="R926"/>
  <c r="Q926"/>
  <c r="S926"/>
  <c r="R141"/>
  <c r="Q141"/>
  <c r="S141"/>
  <c r="R489"/>
  <c r="Q489"/>
  <c r="S489"/>
  <c r="R2370"/>
  <c r="Q2370"/>
  <c r="S2370"/>
  <c r="R1307"/>
  <c r="Q1307"/>
  <c r="S1307"/>
  <c r="R1533"/>
  <c r="Q1533"/>
  <c r="S1533"/>
  <c r="R841"/>
  <c r="Q841"/>
  <c r="S841"/>
  <c r="R1795"/>
  <c r="Q1795"/>
  <c r="S1795"/>
  <c r="R1173"/>
  <c r="Q1173"/>
  <c r="S1173"/>
  <c r="R1856"/>
  <c r="Q1856"/>
  <c r="S1856"/>
  <c r="R418"/>
  <c r="Q418"/>
  <c r="S418"/>
  <c r="R2263"/>
  <c r="Q2263"/>
  <c r="S2263"/>
  <c r="R251"/>
  <c r="Q251"/>
  <c r="S251"/>
  <c r="R189"/>
  <c r="Q189"/>
  <c r="S189"/>
  <c r="R461"/>
  <c r="Q461"/>
  <c r="S461"/>
  <c r="R497"/>
  <c r="Q497"/>
  <c r="S497"/>
  <c r="R850"/>
  <c r="Q850"/>
  <c r="S850"/>
  <c r="R2122"/>
  <c r="Q2122"/>
  <c r="S2122"/>
  <c r="R1762"/>
  <c r="Q1762"/>
  <c r="S1762"/>
  <c r="R737"/>
  <c r="Q737"/>
  <c r="S737"/>
  <c r="R431"/>
  <c r="Q431"/>
  <c r="S431"/>
  <c r="R640"/>
  <c r="Q640"/>
  <c r="S640"/>
  <c r="R991"/>
  <c r="Q991"/>
  <c r="S991"/>
  <c r="R2115"/>
  <c r="Q2115"/>
  <c r="S2115"/>
  <c r="R1910"/>
  <c r="Q1910"/>
  <c r="S1910"/>
  <c r="R1838"/>
  <c r="Q1838"/>
  <c r="S1838"/>
  <c r="R876"/>
  <c r="Q876"/>
  <c r="S876"/>
  <c r="R428"/>
  <c r="Q428"/>
  <c r="S428"/>
  <c r="R1909"/>
  <c r="Q1909"/>
  <c r="S1909"/>
  <c r="R805"/>
  <c r="Q805"/>
  <c r="S805"/>
  <c r="R858"/>
  <c r="Q858"/>
  <c r="S858"/>
  <c r="R2074"/>
  <c r="Q2074"/>
  <c r="S2074"/>
  <c r="R1965"/>
  <c r="Q1965"/>
  <c r="S1965"/>
  <c r="R407"/>
  <c r="Q407"/>
  <c r="S407"/>
  <c r="R1911"/>
  <c r="Q1911"/>
  <c r="S1911"/>
  <c r="R2117"/>
  <c r="Q2117"/>
  <c r="S2117"/>
  <c r="R2116"/>
  <c r="Q2116"/>
  <c r="S2116"/>
  <c r="R2182"/>
  <c r="Q2182"/>
  <c r="S2182"/>
  <c r="R128"/>
  <c r="Q128"/>
  <c r="S128"/>
  <c r="R1247"/>
  <c r="Q1247"/>
  <c r="S1247"/>
  <c r="R504"/>
  <c r="Q504"/>
  <c r="S504"/>
  <c r="R744"/>
  <c r="Q744"/>
  <c r="S744"/>
  <c r="R915"/>
  <c r="Q915"/>
  <c r="S915"/>
  <c r="R132"/>
  <c r="Q132"/>
  <c r="S132"/>
  <c r="R357"/>
  <c r="Q357"/>
  <c r="S357"/>
  <c r="R448"/>
  <c r="Q448"/>
  <c r="S448"/>
  <c r="R2225"/>
  <c r="Q2225"/>
  <c r="S2225"/>
  <c r="R1267"/>
  <c r="Q1267"/>
  <c r="S1267"/>
  <c r="R284"/>
  <c r="Q284"/>
  <c r="S284"/>
  <c r="R715"/>
  <c r="Q715"/>
  <c r="S715"/>
  <c r="R1591"/>
  <c r="Q1591"/>
  <c r="S1591"/>
  <c r="R1811"/>
  <c r="Q1811"/>
  <c r="S1811"/>
  <c r="R1108"/>
  <c r="Q1108"/>
  <c r="S1108"/>
  <c r="R152"/>
  <c r="Q152"/>
  <c r="S152"/>
  <c r="R1387"/>
  <c r="Q1387"/>
  <c r="S1387"/>
  <c r="R66"/>
  <c r="Q66"/>
  <c r="S66"/>
  <c r="R114"/>
  <c r="Q114"/>
  <c r="S114"/>
  <c r="R231"/>
  <c r="Q231"/>
  <c r="S231"/>
  <c r="R1493"/>
  <c r="Q1493"/>
  <c r="S1493"/>
  <c r="R78"/>
  <c r="Q78"/>
  <c r="S78"/>
  <c r="R1751"/>
  <c r="Q1751"/>
  <c r="S1751"/>
  <c r="R1755"/>
  <c r="Q1755"/>
  <c r="S1755"/>
  <c r="R1756"/>
  <c r="Q1756"/>
  <c r="S1756"/>
  <c r="R1754"/>
  <c r="Q1754"/>
  <c r="S1754"/>
  <c r="R1757"/>
  <c r="Q1757"/>
  <c r="S1757"/>
  <c r="R1758"/>
  <c r="Q1758"/>
  <c r="S1758"/>
  <c r="R1750"/>
  <c r="Q1750"/>
  <c r="S1750"/>
  <c r="R1749"/>
  <c r="Q1749"/>
  <c r="S1749"/>
  <c r="R1752"/>
  <c r="Q1752"/>
  <c r="S1752"/>
  <c r="R272"/>
  <c r="Q272"/>
  <c r="S272"/>
  <c r="R320"/>
  <c r="Q320"/>
  <c r="S320"/>
  <c r="R1010"/>
  <c r="Q1010"/>
  <c r="S1010"/>
  <c r="R540"/>
  <c r="Q540"/>
  <c r="S540"/>
  <c r="R464"/>
  <c r="Q464"/>
  <c r="S464"/>
  <c r="R108"/>
  <c r="Q108"/>
  <c r="S108"/>
  <c r="R404"/>
  <c r="Q404"/>
  <c r="S404"/>
  <c r="R1597"/>
  <c r="Q1597"/>
  <c r="S1597"/>
  <c r="R176"/>
  <c r="Q176"/>
  <c r="S176"/>
  <c r="R1927"/>
  <c r="Q1927"/>
  <c r="S1927"/>
  <c r="R925"/>
  <c r="Q925"/>
  <c r="S925"/>
  <c r="R1602"/>
  <c r="Q1602"/>
  <c r="S1602"/>
  <c r="R598"/>
  <c r="Q598"/>
  <c r="S598"/>
  <c r="R2289"/>
  <c r="Q2289"/>
  <c r="S2289"/>
  <c r="R682"/>
  <c r="Q682"/>
  <c r="S682"/>
  <c r="R1520"/>
  <c r="Q1520"/>
  <c r="S1520"/>
  <c r="R2411"/>
  <c r="Q2411"/>
  <c r="S2411"/>
  <c r="R305"/>
  <c r="Q305"/>
  <c r="S305"/>
  <c r="R190"/>
  <c r="Q190"/>
  <c r="S190"/>
  <c r="R188"/>
  <c r="Q188"/>
  <c r="S188"/>
  <c r="R234"/>
  <c r="Q234"/>
  <c r="S234"/>
  <c r="R1114"/>
  <c r="Q1114"/>
  <c r="S1114"/>
  <c r="R55"/>
  <c r="Q55"/>
  <c r="S55"/>
  <c r="R154"/>
  <c r="Q154"/>
  <c r="S154"/>
  <c r="R2398"/>
  <c r="Q2398"/>
  <c r="S2398"/>
  <c r="R1880"/>
  <c r="Q1880"/>
  <c r="S1880"/>
  <c r="R162"/>
  <c r="Q162"/>
  <c r="S162"/>
  <c r="R424"/>
  <c r="Q424"/>
  <c r="S424"/>
  <c r="R54"/>
  <c r="Q54"/>
  <c r="S54"/>
  <c r="R721"/>
  <c r="Q721"/>
  <c r="S721"/>
  <c r="R1600"/>
  <c r="Q1600"/>
  <c r="S1600"/>
  <c r="R1782"/>
  <c r="Q1782"/>
  <c r="S1782"/>
  <c r="R250"/>
  <c r="Q250"/>
  <c r="S250"/>
  <c r="R860"/>
  <c r="Q860"/>
  <c r="S860"/>
  <c r="R779"/>
  <c r="Q779"/>
  <c r="S779"/>
  <c r="R2440"/>
  <c r="Q2440"/>
  <c r="S2440"/>
  <c r="R440"/>
  <c r="Q440"/>
  <c r="S440"/>
  <c r="R846"/>
  <c r="Q846"/>
  <c r="S846"/>
  <c r="R351"/>
  <c r="Q351"/>
  <c r="S351"/>
  <c r="R1606"/>
  <c r="Q1606"/>
  <c r="S1606"/>
  <c r="R1898"/>
  <c r="Q1898"/>
  <c r="S1898"/>
  <c r="R2068"/>
  <c r="Q2068"/>
  <c r="S2068"/>
  <c r="R646"/>
  <c r="Q646"/>
  <c r="S646"/>
  <c r="R2201"/>
  <c r="Q2201"/>
  <c r="S2201"/>
  <c r="R262"/>
  <c r="Q262"/>
  <c r="S262"/>
  <c r="R1985"/>
  <c r="Q1985"/>
  <c r="S1985"/>
  <c r="R960"/>
  <c r="Q960"/>
  <c r="S960"/>
  <c r="R1569"/>
  <c r="Q1569"/>
  <c r="S1569"/>
  <c r="R476"/>
  <c r="Q476"/>
  <c r="S476"/>
  <c r="R1736"/>
  <c r="Q1736"/>
  <c r="S1736"/>
  <c r="R375"/>
  <c r="Q375"/>
  <c r="S375"/>
  <c r="R48"/>
  <c r="Q48"/>
  <c r="S48"/>
  <c r="R79"/>
  <c r="Q79"/>
  <c r="S79"/>
  <c r="R834"/>
  <c r="Q834"/>
  <c r="S834"/>
  <c r="R2101"/>
  <c r="Q2101"/>
  <c r="S2101"/>
  <c r="R52"/>
  <c r="Q52"/>
  <c r="S52"/>
  <c r="R73"/>
  <c r="Q73"/>
  <c r="S73"/>
  <c r="R74"/>
  <c r="Q74"/>
  <c r="S74"/>
  <c r="R72"/>
  <c r="Q72"/>
  <c r="S72"/>
  <c r="R881"/>
  <c r="Q881"/>
  <c r="S881"/>
  <c r="R2127"/>
  <c r="Q2127"/>
  <c r="S2127"/>
  <c r="R1233"/>
  <c r="Q1233"/>
  <c r="S1233"/>
  <c r="R501"/>
  <c r="Q501"/>
  <c r="S501"/>
  <c r="R452"/>
  <c r="Q452"/>
  <c r="S452"/>
  <c r="R1950"/>
  <c r="Q1950"/>
  <c r="S1950"/>
  <c r="R98"/>
  <c r="Q98"/>
  <c r="S98"/>
  <c r="R198"/>
  <c r="Q198"/>
  <c r="S198"/>
  <c r="R63"/>
  <c r="Q63"/>
  <c r="S63"/>
  <c r="R1614"/>
  <c r="Q1614"/>
  <c r="S1614"/>
  <c r="R2069"/>
  <c r="Q2069"/>
  <c r="S2069"/>
  <c r="R2217"/>
  <c r="Q2217"/>
  <c r="S2217"/>
  <c r="R2402"/>
  <c r="Q2402"/>
  <c r="S2402"/>
  <c r="R68"/>
  <c r="Q68"/>
  <c r="S68"/>
  <c r="R2020"/>
  <c r="Q2020"/>
  <c r="S2020"/>
  <c r="R2187"/>
  <c r="Q2187"/>
  <c r="S2187"/>
  <c r="R355"/>
  <c r="Q355"/>
  <c r="S355"/>
  <c r="R468"/>
  <c r="Q468"/>
  <c r="S468"/>
  <c r="R467"/>
  <c r="Q467"/>
  <c r="S467"/>
  <c r="R2315"/>
  <c r="Q2315"/>
  <c r="S2315"/>
  <c r="R2381"/>
  <c r="Q2381"/>
  <c r="S2381"/>
  <c r="R2437"/>
  <c r="Q2437"/>
  <c r="S2437"/>
  <c r="R2305"/>
  <c r="Q2305"/>
  <c r="S2305"/>
  <c r="R837"/>
  <c r="Q837"/>
  <c r="S837"/>
  <c r="R334"/>
  <c r="Q334"/>
  <c r="S334"/>
  <c r="R1506"/>
  <c r="Q1506"/>
  <c r="S1506"/>
  <c r="R389"/>
  <c r="Q389"/>
  <c r="S389"/>
  <c r="R2243"/>
  <c r="Q2243"/>
  <c r="S2243"/>
  <c r="R762"/>
  <c r="Q762"/>
  <c r="S762"/>
  <c r="R1442"/>
  <c r="Q1442"/>
  <c r="S1442"/>
  <c r="R394"/>
  <c r="Q394"/>
  <c r="S394"/>
  <c r="R738"/>
  <c r="Q738"/>
  <c r="S738"/>
  <c r="R1635"/>
  <c r="Q1635"/>
  <c r="S1635"/>
  <c r="R348"/>
  <c r="Q348"/>
  <c r="S348"/>
  <c r="R908"/>
  <c r="Q908"/>
  <c r="S908"/>
  <c r="R1922"/>
  <c r="Q1922"/>
  <c r="S1922"/>
  <c r="R798"/>
  <c r="Q798"/>
  <c r="S798"/>
  <c r="R530"/>
  <c r="Q530"/>
  <c r="S530"/>
  <c r="R203"/>
  <c r="Q203"/>
  <c r="S203"/>
  <c r="R382"/>
  <c r="Q382"/>
  <c r="S382"/>
  <c r="R998"/>
  <c r="Q998"/>
  <c r="S998"/>
  <c r="R285"/>
  <c r="Q285"/>
  <c r="S285"/>
  <c r="R1279"/>
  <c r="Q1279"/>
  <c r="S1279"/>
  <c r="R1452"/>
  <c r="Q1452"/>
  <c r="S1452"/>
  <c r="R1925"/>
  <c r="Q1925"/>
  <c r="S1925"/>
  <c r="R2371"/>
  <c r="Q2371"/>
  <c r="S2371"/>
  <c r="R2109"/>
  <c r="Q2109"/>
  <c r="S2109"/>
  <c r="R1174"/>
  <c r="Q1174"/>
  <c r="S1174"/>
  <c r="R2397"/>
  <c r="Q2397"/>
  <c r="S2397"/>
  <c r="R1177"/>
  <c r="Q1177"/>
  <c r="S1177"/>
  <c r="R77"/>
  <c r="Q77"/>
  <c r="S77"/>
  <c r="R753"/>
  <c r="Q753"/>
  <c r="S753"/>
  <c r="R2070"/>
  <c r="Q2070"/>
  <c r="S2070"/>
  <c r="R35"/>
  <c r="Q35"/>
  <c r="S35"/>
  <c r="R160"/>
  <c r="Q160"/>
  <c r="S160"/>
  <c r="R1222"/>
  <c r="Q1222"/>
  <c r="S1222"/>
  <c r="R2120"/>
  <c r="Q2120"/>
  <c r="S2120"/>
  <c r="R34"/>
  <c r="Q34"/>
  <c r="S34"/>
  <c r="R2399"/>
  <c r="Q2399"/>
  <c r="S2399"/>
  <c r="R1930"/>
  <c r="Q1930"/>
  <c r="S1930"/>
  <c r="R1482"/>
  <c r="Q1482"/>
  <c r="S1482"/>
  <c r="R1824"/>
  <c r="Q1824"/>
  <c r="S1824"/>
  <c r="R1860"/>
  <c r="Q1860"/>
  <c r="S1860"/>
  <c r="R1759"/>
  <c r="Q1759"/>
  <c r="S1759"/>
  <c r="R635"/>
  <c r="Q635"/>
  <c r="S635"/>
  <c r="R1141"/>
  <c r="Q1141"/>
  <c r="S1141"/>
  <c r="R1448"/>
  <c r="Q1448"/>
  <c r="S1448"/>
  <c r="R427"/>
  <c r="Q427"/>
  <c r="S427"/>
  <c r="R1857"/>
  <c r="Q1857"/>
  <c r="S1857"/>
  <c r="R270"/>
  <c r="Q270"/>
  <c r="S270"/>
  <c r="R1097"/>
  <c r="Q1097"/>
  <c r="S1097"/>
  <c r="R592"/>
  <c r="Q592"/>
  <c r="S592"/>
  <c r="R2170"/>
  <c r="Q2170"/>
  <c r="S2170"/>
  <c r="R2138"/>
  <c r="Q2138"/>
  <c r="S2138"/>
  <c r="R181"/>
  <c r="Q181"/>
  <c r="S181"/>
  <c r="R2129"/>
  <c r="Q2129"/>
  <c r="S2129"/>
  <c r="R633"/>
  <c r="Q633"/>
  <c r="S633"/>
  <c r="R268"/>
  <c r="Q268"/>
  <c r="S268"/>
  <c r="R1549"/>
  <c r="Q1549"/>
  <c r="S1549"/>
  <c r="R426"/>
  <c r="Q426"/>
  <c r="S426"/>
  <c r="R1737"/>
  <c r="Q1737"/>
  <c r="S1737"/>
  <c r="R1116"/>
  <c r="Q1116"/>
  <c r="S1116"/>
  <c r="R230"/>
  <c r="Q230"/>
  <c r="S230"/>
  <c r="R503"/>
  <c r="Q503"/>
  <c r="S503"/>
  <c r="R2443"/>
  <c r="Q2443"/>
  <c r="S2443"/>
  <c r="R2108"/>
  <c r="Q2108"/>
  <c r="S2108"/>
  <c r="R2145"/>
  <c r="Q2145"/>
  <c r="S2145"/>
  <c r="R483"/>
  <c r="Q483"/>
  <c r="S483"/>
  <c r="R713"/>
  <c r="Q713"/>
  <c r="S713"/>
  <c r="R365"/>
  <c r="Q365"/>
  <c r="S365"/>
  <c r="R219"/>
  <c r="Q219"/>
  <c r="S219"/>
  <c r="R2316"/>
  <c r="Q2316"/>
  <c r="S2316"/>
  <c r="R462"/>
  <c r="Q462"/>
  <c r="S462"/>
  <c r="R875"/>
  <c r="Q875"/>
  <c r="S875"/>
  <c r="R564"/>
  <c r="Q564"/>
  <c r="S564"/>
  <c r="R248"/>
  <c r="Q248"/>
  <c r="S248"/>
  <c r="R1830"/>
  <c r="Q1830"/>
  <c r="S1830"/>
  <c r="R2250"/>
  <c r="Q2250"/>
  <c r="S2250"/>
  <c r="R1987"/>
  <c r="Q1987"/>
  <c r="S1987"/>
  <c r="R311"/>
  <c r="Q311"/>
  <c r="S311"/>
  <c r="R1103"/>
  <c r="Q1103"/>
  <c r="S1103"/>
  <c r="R450"/>
  <c r="Q450"/>
  <c r="S450"/>
  <c r="R832"/>
  <c r="Q832"/>
  <c r="S832"/>
  <c r="R2280"/>
  <c r="Q2280"/>
  <c r="S2280"/>
  <c r="R1431"/>
  <c r="Q1431"/>
  <c r="S1431"/>
  <c r="R1088"/>
  <c r="Q1088"/>
  <c r="S1088"/>
  <c r="R1802"/>
  <c r="Q1802"/>
  <c r="S1802"/>
  <c r="R838"/>
  <c r="Q838"/>
  <c r="S838"/>
  <c r="R1803"/>
  <c r="Q1803"/>
  <c r="S1803"/>
  <c r="R1777"/>
  <c r="Q1777"/>
  <c r="S1777"/>
  <c r="R1589"/>
  <c r="Q1589"/>
  <c r="S1589"/>
  <c r="R1808"/>
  <c r="Q1808"/>
  <c r="S1808"/>
  <c r="R439"/>
  <c r="Q439"/>
  <c r="S439"/>
  <c r="R734"/>
  <c r="Q734"/>
  <c r="S734"/>
  <c r="R959"/>
  <c r="Q959"/>
  <c r="S959"/>
  <c r="R2073"/>
  <c r="Q2073"/>
  <c r="S2073"/>
  <c r="R1566"/>
  <c r="Q1566"/>
  <c r="S1566"/>
  <c r="R478"/>
  <c r="Q478"/>
  <c r="S478"/>
  <c r="R1809"/>
  <c r="Q1809"/>
  <c r="S1809"/>
  <c r="R554"/>
  <c r="Q554"/>
  <c r="S554"/>
  <c r="R520"/>
  <c r="Q520"/>
  <c r="S520"/>
  <c r="R945"/>
  <c r="Q945"/>
  <c r="S945"/>
  <c r="R412"/>
  <c r="Q412"/>
  <c r="S412"/>
  <c r="R1547"/>
  <c r="Q1547"/>
  <c r="S1547"/>
  <c r="R746"/>
  <c r="Q746"/>
  <c r="S746"/>
  <c r="R2429"/>
  <c r="Q2429"/>
  <c r="S2429"/>
  <c r="R8"/>
  <c r="Q8"/>
  <c r="S8"/>
  <c r="R247"/>
  <c r="Q247"/>
  <c r="S247"/>
  <c r="R523"/>
  <c r="Q523"/>
  <c r="S523"/>
  <c r="R1031"/>
  <c r="Q1031"/>
  <c r="S1031"/>
  <c r="R1434"/>
  <c r="Q1434"/>
  <c r="S1434"/>
  <c r="R594"/>
  <c r="Q594"/>
  <c r="S594"/>
  <c r="R1096"/>
  <c r="Q1096"/>
  <c r="S1096"/>
  <c r="R1330"/>
  <c r="Q1330"/>
  <c r="S1330"/>
  <c r="R92"/>
  <c r="Q92"/>
  <c r="S92"/>
  <c r="R2080"/>
  <c r="Q2080"/>
  <c r="S2080"/>
  <c r="R1356"/>
  <c r="Q1356"/>
  <c r="S1356"/>
  <c r="R1915"/>
  <c r="Q1915"/>
  <c r="S1915"/>
  <c r="R2249"/>
  <c r="Q2249"/>
  <c r="S2249"/>
  <c r="R1029"/>
  <c r="Q1029"/>
  <c r="S1029"/>
  <c r="R618"/>
  <c r="Q618"/>
  <c r="S618"/>
  <c r="R2372"/>
  <c r="Q2372"/>
  <c r="S2372"/>
  <c r="R228"/>
  <c r="Q228"/>
  <c r="S228"/>
  <c r="R1841"/>
  <c r="Q1841"/>
  <c r="S1841"/>
  <c r="R2051"/>
  <c r="Q2051"/>
  <c r="S2051"/>
  <c r="R1578"/>
  <c r="Q1578"/>
  <c r="S1578"/>
  <c r="R1776"/>
  <c r="Q1776"/>
  <c r="S1776"/>
  <c r="R323"/>
  <c r="Q323"/>
  <c r="S323"/>
  <c r="R2050"/>
  <c r="Q2050"/>
  <c r="S2050"/>
  <c r="R1846"/>
  <c r="Q1846"/>
  <c r="S1846"/>
  <c r="R1136"/>
  <c r="Q1136"/>
  <c r="S1136"/>
  <c r="R1104"/>
  <c r="Q1104"/>
  <c r="S1104"/>
  <c r="R912"/>
  <c r="Q912"/>
  <c r="S912"/>
  <c r="R764"/>
  <c r="Q764"/>
  <c r="S764"/>
  <c r="R2165"/>
  <c r="Q2165"/>
  <c r="S2165"/>
  <c r="R2251"/>
  <c r="Q2251"/>
  <c r="S2251"/>
  <c r="R1422"/>
  <c r="Q1422"/>
  <c r="S1422"/>
  <c r="R1056"/>
  <c r="Q1056"/>
  <c r="S1056"/>
  <c r="R18"/>
  <c r="Q18"/>
  <c r="S18"/>
  <c r="R134"/>
  <c r="Q134"/>
  <c r="S134"/>
  <c r="R86"/>
  <c r="Q86"/>
  <c r="S86"/>
  <c r="R165"/>
  <c r="Q165"/>
  <c r="S165"/>
  <c r="R2017"/>
  <c r="Q2017"/>
  <c r="S2017"/>
  <c r="R1761"/>
  <c r="Q1761"/>
  <c r="S1761"/>
  <c r="R2078"/>
  <c r="Q2078"/>
  <c r="S2078"/>
  <c r="R2077"/>
  <c r="Q2077"/>
  <c r="S2077"/>
  <c r="R4"/>
  <c r="Q4"/>
  <c r="S4"/>
  <c r="R117"/>
  <c r="Q117"/>
  <c r="S117"/>
  <c r="R67"/>
  <c r="Q67"/>
  <c r="S67"/>
  <c r="R1411"/>
  <c r="Q1411"/>
  <c r="S1411"/>
  <c r="R279"/>
  <c r="Q279"/>
  <c r="S279"/>
  <c r="R1810"/>
  <c r="Q1810"/>
  <c r="S1810"/>
  <c r="R1211"/>
  <c r="Q1211"/>
  <c r="S1211"/>
  <c r="R139"/>
  <c r="Q139"/>
  <c r="S139"/>
  <c r="R1073"/>
  <c r="Q1073"/>
  <c r="S1073"/>
  <c r="R2253"/>
  <c r="Q2253"/>
  <c r="S2253"/>
  <c r="R2401"/>
  <c r="Q2401"/>
  <c r="S2401"/>
  <c r="R1289"/>
  <c r="Q1289"/>
  <c r="S1289"/>
  <c r="R310"/>
  <c r="Q310"/>
  <c r="S310"/>
  <c r="R2335"/>
  <c r="Q2335"/>
  <c r="S2335"/>
  <c r="R1780"/>
  <c r="Q1780"/>
  <c r="S1780"/>
  <c r="R1574"/>
  <c r="Q1574"/>
  <c r="S1574"/>
  <c r="R1822"/>
  <c r="Q1822"/>
  <c r="S1822"/>
  <c r="R2374"/>
  <c r="Q2374"/>
  <c r="S2374"/>
  <c r="R2033"/>
  <c r="Q2033"/>
  <c r="S2033"/>
  <c r="R1011"/>
  <c r="Q1011"/>
  <c r="S1011"/>
  <c r="R2067"/>
  <c r="Q2067"/>
  <c r="S2067"/>
  <c r="R761"/>
  <c r="Q761"/>
  <c r="S761"/>
  <c r="R1379"/>
  <c r="Q1379"/>
  <c r="S1379"/>
  <c r="R491"/>
  <c r="Q491"/>
  <c r="S491"/>
  <c r="R17"/>
  <c r="Q17"/>
  <c r="S17"/>
  <c r="R356"/>
  <c r="Q356"/>
  <c r="S356"/>
  <c r="R1357"/>
  <c r="Q1357"/>
  <c r="S1357"/>
  <c r="R2321"/>
  <c r="Q2321"/>
  <c r="S2321"/>
  <c r="R2331"/>
  <c r="Q2331"/>
  <c r="S2331"/>
  <c r="R2177"/>
  <c r="Q2177"/>
  <c r="S2177"/>
  <c r="R371"/>
  <c r="Q371"/>
  <c r="S371"/>
  <c r="R319"/>
  <c r="Q319"/>
  <c r="S319"/>
  <c r="R1866"/>
  <c r="Q1866"/>
  <c r="S1866"/>
  <c r="R965"/>
  <c r="Q965"/>
  <c r="S965"/>
  <c r="R610"/>
  <c r="Q610"/>
  <c r="S610"/>
  <c r="R817"/>
  <c r="Q817"/>
  <c r="S817"/>
  <c r="R845"/>
  <c r="Q845"/>
  <c r="S845"/>
  <c r="R813"/>
  <c r="Q813"/>
  <c r="S813"/>
  <c r="R797"/>
  <c r="Q797"/>
  <c r="S797"/>
  <c r="R804"/>
  <c r="Q804"/>
  <c r="S804"/>
  <c r="R354"/>
  <c r="Q354"/>
  <c r="S354"/>
  <c r="R663"/>
  <c r="Q663"/>
  <c r="S663"/>
  <c r="R178"/>
  <c r="Q178"/>
  <c r="S178"/>
  <c r="R1204"/>
  <c r="Q1204"/>
  <c r="S1204"/>
  <c r="R1849"/>
  <c r="Q1849"/>
  <c r="S1849"/>
  <c r="R2196"/>
  <c r="Q2196"/>
  <c r="S2196"/>
  <c r="R309"/>
  <c r="Q309"/>
  <c r="S309"/>
  <c r="R2186"/>
  <c r="Q2186"/>
  <c r="S2186"/>
  <c r="R2147"/>
  <c r="Q2147"/>
  <c r="S2147"/>
  <c r="R2376"/>
  <c r="Q2376"/>
  <c r="S2376"/>
  <c r="R563"/>
  <c r="Q563"/>
  <c r="S563"/>
  <c r="R1787"/>
  <c r="Q1787"/>
  <c r="S1787"/>
  <c r="R1044"/>
  <c r="Q1044"/>
  <c r="S1044"/>
  <c r="R1212"/>
  <c r="Q1212"/>
  <c r="S1212"/>
  <c r="R161"/>
  <c r="Q161"/>
  <c r="S161"/>
  <c r="R739"/>
  <c r="Q739"/>
  <c r="S739"/>
  <c r="R560"/>
  <c r="Q560"/>
  <c r="S560"/>
  <c r="R1514"/>
  <c r="Q1514"/>
  <c r="S1514"/>
  <c r="R529"/>
  <c r="Q529"/>
  <c r="S529"/>
  <c r="R1393"/>
  <c r="Q1393"/>
  <c r="S1393"/>
  <c r="R1339"/>
  <c r="Q1339"/>
  <c r="S1339"/>
  <c r="R638"/>
  <c r="Q638"/>
  <c r="S638"/>
  <c r="R2410"/>
  <c r="Q2410"/>
  <c r="S2410"/>
  <c r="R116"/>
  <c r="Q116"/>
  <c r="S116"/>
  <c r="R727"/>
  <c r="Q727"/>
  <c r="S727"/>
  <c r="R286"/>
  <c r="Q286"/>
  <c r="S286"/>
  <c r="R1486"/>
  <c r="Q1486"/>
  <c r="S1486"/>
  <c r="R379"/>
  <c r="Q379"/>
  <c r="S379"/>
  <c r="R582"/>
  <c r="Q582"/>
  <c r="S582"/>
  <c r="R1083"/>
  <c r="Q1083"/>
  <c r="S1083"/>
  <c r="R1392"/>
  <c r="Q1392"/>
  <c r="S1392"/>
  <c r="R1957"/>
  <c r="Q1957"/>
  <c r="S1957"/>
  <c r="R1801"/>
  <c r="Q1801"/>
  <c r="S1801"/>
  <c r="R1855"/>
  <c r="Q1855"/>
  <c r="S1855"/>
  <c r="R1792"/>
  <c r="Q1792"/>
  <c r="S1792"/>
  <c r="R2240"/>
  <c r="Q2240"/>
  <c r="S2240"/>
  <c r="R1441"/>
  <c r="Q1441"/>
  <c r="S1441"/>
  <c r="R1812"/>
  <c r="Q1812"/>
  <c r="S1812"/>
  <c r="R2157"/>
  <c r="Q2157"/>
  <c r="S2157"/>
  <c r="R2427"/>
  <c r="Q2427"/>
  <c r="S2427"/>
  <c r="R38"/>
  <c r="Q38"/>
  <c r="S38"/>
  <c r="R1669"/>
  <c r="Q1669"/>
  <c r="S1669"/>
  <c r="R1671"/>
  <c r="Q1671"/>
  <c r="S1671"/>
  <c r="R1666"/>
  <c r="Q1666"/>
  <c r="S1666"/>
  <c r="R1668"/>
  <c r="Q1668"/>
  <c r="S1668"/>
  <c r="R1674"/>
  <c r="Q1674"/>
  <c r="S1674"/>
  <c r="R1672"/>
  <c r="Q1672"/>
  <c r="S1672"/>
  <c r="R1673"/>
  <c r="Q1673"/>
  <c r="S1673"/>
  <c r="R1667"/>
  <c r="Q1667"/>
  <c r="S1667"/>
  <c r="R1670"/>
  <c r="Q1670"/>
  <c r="S1670"/>
  <c r="R781"/>
  <c r="Q781"/>
  <c r="S781"/>
  <c r="R1665"/>
  <c r="Q1665"/>
  <c r="S1665"/>
  <c r="R1741"/>
  <c r="Q1741"/>
  <c r="S1741"/>
  <c r="R1638"/>
  <c r="Q1638"/>
  <c r="S1638"/>
  <c r="R2040"/>
  <c r="Q2040"/>
  <c r="S2040"/>
  <c r="R1804"/>
  <c r="Q1804"/>
  <c r="S1804"/>
  <c r="R526"/>
  <c r="Q526"/>
  <c r="S526"/>
  <c r="R705"/>
  <c r="Q705"/>
  <c r="S705"/>
  <c r="R699"/>
  <c r="Q699"/>
  <c r="S699"/>
  <c r="R1797"/>
  <c r="Q1797"/>
  <c r="S1797"/>
  <c r="R240"/>
  <c r="Q240"/>
  <c r="S240"/>
  <c r="R1895"/>
  <c r="Q1895"/>
  <c r="S1895"/>
  <c r="R2228"/>
  <c r="Q2228"/>
  <c r="S2228"/>
  <c r="R521"/>
  <c r="Q521"/>
  <c r="S521"/>
  <c r="R283"/>
  <c r="Q283"/>
  <c r="S283"/>
  <c r="R1194"/>
  <c r="Q1194"/>
  <c r="S1194"/>
  <c r="R252"/>
  <c r="Q252"/>
  <c r="S252"/>
  <c r="R793"/>
  <c r="Q793"/>
  <c r="S793"/>
  <c r="R777"/>
  <c r="Q777"/>
  <c r="S777"/>
  <c r="R1816"/>
  <c r="Q1816"/>
  <c r="S1816"/>
  <c r="R225"/>
  <c r="Q225"/>
  <c r="S225"/>
  <c r="R39"/>
  <c r="Q39"/>
  <c r="S39"/>
  <c r="R519"/>
  <c r="Q519"/>
  <c r="S519"/>
  <c r="R307"/>
  <c r="Q307"/>
  <c r="S307"/>
  <c r="R413"/>
  <c r="Q413"/>
  <c r="S413"/>
  <c r="R26"/>
  <c r="Q26"/>
  <c r="S26"/>
  <c r="R484"/>
  <c r="Q484"/>
  <c r="S484"/>
  <c r="R13"/>
  <c r="Q13"/>
  <c r="S13"/>
  <c r="R1264"/>
  <c r="Q1264"/>
  <c r="S1264"/>
  <c r="R1283"/>
  <c r="Q1283"/>
  <c r="S1283"/>
  <c r="R1826"/>
  <c r="Q1826"/>
  <c r="S1826"/>
  <c r="R1783"/>
  <c r="Q1783"/>
  <c r="S1783"/>
  <c r="R195"/>
  <c r="Q195"/>
  <c r="S195"/>
  <c r="R1537"/>
  <c r="Q1537"/>
  <c r="S1537"/>
  <c r="R1042"/>
  <c r="Q1042"/>
  <c r="S1042"/>
  <c r="R1813"/>
  <c r="Q1813"/>
  <c r="S1813"/>
  <c r="R97"/>
  <c r="Q97"/>
  <c r="S97"/>
  <c r="R1078"/>
  <c r="Q1078"/>
  <c r="S1078"/>
  <c r="R2209"/>
  <c r="Q2209"/>
  <c r="S2209"/>
  <c r="R541"/>
  <c r="Q541"/>
  <c r="S541"/>
  <c r="R726"/>
  <c r="Q726"/>
  <c r="S726"/>
  <c r="R2432"/>
  <c r="Q2432"/>
  <c r="S2432"/>
  <c r="R901"/>
  <c r="Q901"/>
  <c r="S901"/>
  <c r="R2357"/>
  <c r="Q2357"/>
  <c r="S2357"/>
  <c r="R1126"/>
  <c r="Q1126"/>
  <c r="S1126"/>
  <c r="R1013"/>
  <c r="Q1013"/>
  <c r="S1013"/>
  <c r="R2327"/>
  <c r="Q2327"/>
  <c r="S2327"/>
  <c r="R1560"/>
  <c r="Q1560"/>
  <c r="S1560"/>
  <c r="R263"/>
  <c r="Q263"/>
  <c r="S263"/>
  <c r="R227"/>
  <c r="Q227"/>
  <c r="S227"/>
  <c r="R212"/>
  <c r="Q212"/>
  <c r="S212"/>
  <c r="R2417"/>
  <c r="Q2417"/>
  <c r="S2417"/>
  <c r="R760"/>
  <c r="Q760"/>
  <c r="S760"/>
  <c r="R583"/>
  <c r="Q583"/>
  <c r="S583"/>
  <c r="R1681"/>
  <c r="Q1681"/>
  <c r="S1681"/>
  <c r="R1680"/>
  <c r="Q1680"/>
  <c r="S1680"/>
  <c r="R1679"/>
  <c r="Q1679"/>
  <c r="S1679"/>
  <c r="R1676"/>
  <c r="Q1676"/>
  <c r="S1676"/>
  <c r="R1684"/>
  <c r="Q1684"/>
  <c r="S1684"/>
  <c r="R1683"/>
  <c r="Q1683"/>
  <c r="S1683"/>
  <c r="R1677"/>
  <c r="Q1677"/>
  <c r="S1677"/>
  <c r="R1682"/>
  <c r="Q1682"/>
  <c r="S1682"/>
  <c r="R1678"/>
  <c r="Q1678"/>
  <c r="S1678"/>
  <c r="R1675"/>
  <c r="Q1675"/>
  <c r="S1675"/>
  <c r="R29"/>
  <c r="Q29"/>
  <c r="S29"/>
  <c r="R19"/>
  <c r="Q19"/>
  <c r="S19"/>
  <c r="R444"/>
  <c r="Q444"/>
  <c r="S444"/>
  <c r="R435"/>
  <c r="Q435"/>
  <c r="S435"/>
  <c r="R22"/>
  <c r="Q22"/>
  <c r="S22"/>
  <c r="R125"/>
  <c r="Q125"/>
  <c r="S125"/>
  <c r="R1180"/>
  <c r="Q1180"/>
  <c r="S1180"/>
  <c r="R1432"/>
  <c r="Q1432"/>
  <c r="S1432"/>
  <c r="R1828"/>
  <c r="Q1828"/>
  <c r="S1828"/>
  <c r="R21"/>
  <c r="Q21"/>
  <c r="S21"/>
  <c r="R338"/>
  <c r="Q338"/>
  <c r="S338"/>
  <c r="R2100"/>
  <c r="Q2100"/>
  <c r="S2100"/>
  <c r="R237"/>
  <c r="Q237"/>
  <c r="S237"/>
  <c r="R1580"/>
  <c r="Q1580"/>
  <c r="S1580"/>
  <c r="R124"/>
  <c r="Q124"/>
  <c r="S124"/>
  <c r="R506"/>
  <c r="Q506"/>
  <c r="S506"/>
  <c r="R2288"/>
  <c r="Q2288"/>
  <c r="S2288"/>
  <c r="R588"/>
  <c r="Q588"/>
  <c r="S588"/>
  <c r="R828"/>
  <c r="Q828"/>
  <c r="S828"/>
  <c r="R807"/>
  <c r="Q807"/>
  <c r="S807"/>
  <c r="R1390"/>
  <c r="Q1390"/>
  <c r="S1390"/>
  <c r="R2287"/>
  <c r="Q2287"/>
  <c r="S2287"/>
  <c r="R2054"/>
  <c r="Q2054"/>
  <c r="S2054"/>
  <c r="R2103"/>
  <c r="Q2103"/>
  <c r="S2103"/>
  <c r="R1353"/>
  <c r="Q1353"/>
  <c r="S1353"/>
  <c r="R2014"/>
  <c r="Q2014"/>
  <c r="S2014"/>
  <c r="R1567"/>
  <c r="Q1567"/>
  <c r="S1567"/>
  <c r="R423"/>
  <c r="Q423"/>
  <c r="S423"/>
  <c r="R1227"/>
  <c r="Q1227"/>
  <c r="S1227"/>
  <c r="R2387"/>
  <c r="Q2387"/>
  <c r="S2387"/>
  <c r="R952"/>
  <c r="Q952"/>
  <c r="S952"/>
  <c r="R630"/>
  <c r="Q630"/>
  <c r="S630"/>
  <c r="R151"/>
  <c r="Q151"/>
  <c r="S151"/>
  <c r="R76"/>
  <c r="Q76"/>
  <c r="S76"/>
  <c r="R863"/>
  <c r="Q863"/>
  <c r="S863"/>
  <c r="R1992"/>
  <c r="Q1992"/>
  <c r="S1992"/>
  <c r="R861"/>
  <c r="Q861"/>
  <c r="S861"/>
  <c r="R866"/>
  <c r="Q866"/>
  <c r="S866"/>
  <c r="R895"/>
  <c r="Q895"/>
  <c r="S895"/>
  <c r="R2222"/>
  <c r="Q2222"/>
  <c r="S2222"/>
  <c r="R862"/>
  <c r="Q862"/>
  <c r="S862"/>
  <c r="R855"/>
  <c r="Q855"/>
  <c r="S855"/>
  <c r="R689"/>
  <c r="Q689"/>
  <c r="S689"/>
  <c r="R2185"/>
  <c r="Q2185"/>
  <c r="S2185"/>
  <c r="R2013"/>
  <c r="Q2013"/>
  <c r="S2013"/>
  <c r="R1466"/>
  <c r="Q1466"/>
  <c r="S1466"/>
  <c r="R921"/>
  <c r="Q921"/>
  <c r="S921"/>
  <c r="R1386"/>
  <c r="Q1386"/>
  <c r="S1386"/>
  <c r="R2267"/>
  <c r="Q2267"/>
  <c r="S2267"/>
  <c r="R1829"/>
  <c r="Q1829"/>
  <c r="S1829"/>
  <c r="R872"/>
  <c r="Q872"/>
  <c r="S872"/>
  <c r="R226"/>
  <c r="Q226"/>
  <c r="S226"/>
  <c r="R1785"/>
  <c r="Q1785"/>
  <c r="S1785"/>
  <c r="R525"/>
  <c r="Q525"/>
  <c r="S525"/>
  <c r="R2273"/>
  <c r="Q2273"/>
  <c r="S2273"/>
  <c r="R708"/>
  <c r="Q708"/>
  <c r="S708"/>
  <c r="R1367"/>
  <c r="Q1367"/>
  <c r="S1367"/>
  <c r="R1935"/>
  <c r="Q1935"/>
  <c r="S1935"/>
  <c r="R191"/>
  <c r="Q191"/>
  <c r="S191"/>
  <c r="R246"/>
  <c r="Q246"/>
  <c r="S246"/>
  <c r="R909"/>
  <c r="Q909"/>
  <c r="S909"/>
  <c r="R2194"/>
  <c r="Q2194"/>
  <c r="S2194"/>
  <c r="R61"/>
  <c r="Q61"/>
  <c r="S61"/>
  <c r="R1794"/>
  <c r="Q1794"/>
  <c r="S1794"/>
  <c r="R1351"/>
  <c r="Q1351"/>
  <c r="S1351"/>
  <c r="R1763"/>
  <c r="Q1763"/>
  <c r="S1763"/>
  <c r="R754"/>
  <c r="Q754"/>
  <c r="S754"/>
  <c r="R1361"/>
  <c r="Q1361"/>
  <c r="S1361"/>
  <c r="R185"/>
  <c r="Q185"/>
  <c r="S185"/>
  <c r="R1238"/>
  <c r="Q1238"/>
  <c r="S1238"/>
  <c r="R1527"/>
  <c r="Q1527"/>
  <c r="S1527"/>
  <c r="R1410"/>
  <c r="Q1410"/>
  <c r="S1410"/>
  <c r="R2010"/>
  <c r="Q2010"/>
  <c r="S2010"/>
  <c r="R1625"/>
  <c r="Q1625"/>
  <c r="S1625"/>
  <c r="R156"/>
  <c r="Q156"/>
  <c r="S156"/>
  <c r="R1220"/>
  <c r="Q1220"/>
  <c r="S1220"/>
  <c r="R1159"/>
  <c r="Q1159"/>
  <c r="S1159"/>
  <c r="R729"/>
  <c r="Q729"/>
  <c r="S729"/>
  <c r="R1598"/>
  <c r="Q1598"/>
  <c r="S1598"/>
  <c r="R1433"/>
  <c r="Q1433"/>
  <c r="S1433"/>
  <c r="R294"/>
  <c r="Q294"/>
  <c r="S294"/>
  <c r="R1219"/>
  <c r="Q1219"/>
  <c r="S1219"/>
  <c r="R2061"/>
  <c r="Q2061"/>
  <c r="S2061"/>
  <c r="R1522"/>
  <c r="Q1522"/>
  <c r="S1522"/>
  <c r="R2409"/>
  <c r="Q2409"/>
  <c r="S2409"/>
  <c r="R836"/>
  <c r="Q836"/>
  <c r="S836"/>
  <c r="R821"/>
  <c r="Q821"/>
  <c r="S821"/>
  <c r="R655"/>
  <c r="Q655"/>
  <c r="S655"/>
  <c r="R2082"/>
  <c r="Q2082"/>
  <c r="S2082"/>
  <c r="R16"/>
  <c r="Q16"/>
  <c r="S16"/>
  <c r="R2065"/>
  <c r="Q2065"/>
  <c r="S2065"/>
  <c r="R2360"/>
  <c r="Q2360"/>
  <c r="S2360"/>
  <c r="R1554"/>
  <c r="Q1554"/>
  <c r="S1554"/>
  <c r="R1568"/>
  <c r="Q1568"/>
  <c r="S1568"/>
  <c r="R1995"/>
  <c r="Q1995"/>
  <c r="S1995"/>
  <c r="R1955"/>
  <c r="Q1955"/>
  <c r="S1955"/>
  <c r="R2215"/>
  <c r="Q2215"/>
  <c r="S2215"/>
  <c r="R1934"/>
  <c r="Q1934"/>
  <c r="S1934"/>
  <c r="R1996"/>
  <c r="Q1996"/>
  <c r="S1996"/>
  <c r="R419"/>
  <c r="Q419"/>
  <c r="S419"/>
  <c r="R1350"/>
  <c r="Q1350"/>
  <c r="S1350"/>
  <c r="R1217"/>
  <c r="Q1217"/>
  <c r="S1217"/>
  <c r="R984"/>
  <c r="Q984"/>
  <c r="S984"/>
  <c r="R535"/>
  <c r="Q535"/>
  <c r="S535"/>
  <c r="R502"/>
  <c r="Q502"/>
  <c r="S502"/>
  <c r="R1054"/>
  <c r="Q1054"/>
  <c r="S1054"/>
  <c r="R2388"/>
  <c r="Q2388"/>
  <c r="S2388"/>
  <c r="R1053"/>
  <c r="Q1053"/>
  <c r="S1053"/>
  <c r="R2084"/>
  <c r="Q2084"/>
  <c r="S2084"/>
  <c r="R395"/>
  <c r="Q395"/>
  <c r="S395"/>
  <c r="R553"/>
  <c r="Q553"/>
  <c r="S553"/>
  <c r="R306"/>
  <c r="Q306"/>
  <c r="S306"/>
  <c r="R343"/>
  <c r="Q343"/>
  <c r="S343"/>
  <c r="R2192"/>
  <c r="Q2192"/>
  <c r="S2192"/>
  <c r="R668"/>
  <c r="Q668"/>
  <c r="S668"/>
  <c r="R1999"/>
  <c r="Q1999"/>
  <c r="S1999"/>
  <c r="R1355"/>
  <c r="Q1355"/>
  <c r="S1355"/>
  <c r="R517"/>
  <c r="Q517"/>
  <c r="S517"/>
  <c r="R352"/>
  <c r="Q352"/>
  <c r="S352"/>
  <c r="R1069"/>
  <c r="Q1069"/>
  <c r="S1069"/>
  <c r="R2353"/>
  <c r="Q2353"/>
  <c r="S2353"/>
  <c r="R1837"/>
  <c r="Q1837"/>
  <c r="S1837"/>
  <c r="R201"/>
  <c r="Q201"/>
  <c r="S201"/>
  <c r="R1416"/>
  <c r="Q1416"/>
  <c r="S1416"/>
  <c r="R955"/>
  <c r="Q955"/>
  <c r="S955"/>
  <c r="R768"/>
  <c r="Q768"/>
  <c r="S768"/>
  <c r="R1368"/>
  <c r="Q1368"/>
  <c r="S1368"/>
  <c r="R1215"/>
  <c r="Q1215"/>
  <c r="S1215"/>
  <c r="R25"/>
  <c r="Q25"/>
  <c r="S25"/>
  <c r="R2164"/>
  <c r="Q2164"/>
  <c r="S2164"/>
  <c r="R80"/>
  <c r="Q80"/>
  <c r="S80"/>
  <c r="R3"/>
  <c r="Q3"/>
  <c r="S3"/>
  <c r="R660"/>
  <c r="Q660"/>
  <c r="S660"/>
  <c r="R717"/>
  <c r="Q717"/>
  <c r="S717"/>
  <c r="R1553"/>
  <c r="Q1553"/>
  <c r="S1553"/>
  <c r="R245"/>
  <c r="Q245"/>
  <c r="S245"/>
  <c r="R381"/>
  <c r="Q381"/>
  <c r="S381"/>
  <c r="R360"/>
  <c r="Q360"/>
  <c r="S360"/>
  <c r="R1576"/>
  <c r="Q1576"/>
  <c r="S1576"/>
  <c r="R692"/>
  <c r="Q692"/>
  <c r="S692"/>
  <c r="R1209"/>
  <c r="Q1209"/>
  <c r="S1209"/>
  <c r="R1779"/>
  <c r="Q1779"/>
  <c r="S1779"/>
  <c r="R1381"/>
  <c r="Q1381"/>
  <c r="S1381"/>
  <c r="R2064"/>
  <c r="Q2064"/>
  <c r="S2064"/>
  <c r="R847"/>
  <c r="Q847"/>
  <c r="S847"/>
  <c r="R1258"/>
  <c r="Q1258"/>
  <c r="S1258"/>
  <c r="R1184"/>
  <c r="Q1184"/>
  <c r="S1184"/>
  <c r="R256"/>
  <c r="Q256"/>
  <c r="S256"/>
  <c r="R1167"/>
  <c r="Q1167"/>
  <c r="S1167"/>
  <c r="R2038"/>
  <c r="Q2038"/>
  <c r="S2038"/>
  <c r="R510"/>
  <c r="Q510"/>
  <c r="S510"/>
  <c r="R600"/>
  <c r="Q600"/>
  <c r="S600"/>
  <c r="R1929"/>
  <c r="Q1929"/>
  <c r="S1929"/>
  <c r="R538"/>
  <c r="Q538"/>
  <c r="S538"/>
  <c r="R1917"/>
  <c r="Q1917"/>
  <c r="S1917"/>
  <c r="R1918"/>
  <c r="Q1918"/>
  <c r="S1918"/>
  <c r="R1933"/>
  <c r="Q1933"/>
  <c r="S1933"/>
  <c r="R433"/>
  <c r="Q433"/>
  <c r="S433"/>
  <c r="R587"/>
  <c r="Q587"/>
  <c r="S587"/>
  <c r="R2037"/>
  <c r="Q2037"/>
  <c r="S2037"/>
  <c r="R992"/>
  <c r="Q992"/>
  <c r="S992"/>
  <c r="R2141"/>
  <c r="Q2141"/>
  <c r="S2141"/>
  <c r="R1572"/>
  <c r="Q1572"/>
  <c r="S1572"/>
  <c r="R149"/>
  <c r="Q149"/>
  <c r="S149"/>
  <c r="R1571"/>
  <c r="Q1571"/>
  <c r="S1571"/>
  <c r="R1161"/>
  <c r="Q1161"/>
  <c r="S1161"/>
  <c r="R58"/>
  <c r="Q58"/>
  <c r="S58"/>
  <c r="R806"/>
  <c r="Q806"/>
  <c r="S806"/>
  <c r="R983"/>
  <c r="Q983"/>
  <c r="S983"/>
  <c r="R532"/>
  <c r="Q532"/>
  <c r="S532"/>
  <c r="R1409"/>
  <c r="Q1409"/>
  <c r="S1409"/>
  <c r="R208"/>
  <c r="Q208"/>
  <c r="S208"/>
  <c r="R403"/>
  <c r="Q403"/>
  <c r="S403"/>
  <c r="R113"/>
  <c r="Q113"/>
  <c r="S113"/>
  <c r="R551"/>
  <c r="Q551"/>
  <c r="S551"/>
  <c r="R2088"/>
  <c r="Q2088"/>
  <c r="S2088"/>
  <c r="R550"/>
  <c r="Q550"/>
  <c r="S550"/>
  <c r="R859"/>
  <c r="Q859"/>
  <c r="S859"/>
  <c r="R93"/>
  <c r="Q93"/>
  <c r="S93"/>
  <c r="R2087"/>
  <c r="Q2087"/>
  <c r="S2087"/>
  <c r="R844"/>
  <c r="Q844"/>
  <c r="S844"/>
  <c r="R1046"/>
  <c r="Q1046"/>
  <c r="S1046"/>
  <c r="R377"/>
  <c r="Q377"/>
  <c r="S377"/>
  <c r="R170"/>
  <c r="Q170"/>
  <c r="S170"/>
  <c r="R416"/>
  <c r="Q416"/>
  <c r="S416"/>
  <c r="R2008"/>
  <c r="Q2008"/>
  <c r="S2008"/>
  <c r="R2007"/>
  <c r="Q2007"/>
  <c r="S2007"/>
  <c r="R64"/>
  <c r="Q64"/>
  <c r="S64"/>
  <c r="R1040"/>
  <c r="Q1040"/>
  <c r="S1040"/>
  <c r="R112"/>
  <c r="Q112"/>
  <c r="S112"/>
  <c r="R1089"/>
  <c r="Q1089"/>
  <c r="S1089"/>
  <c r="R254"/>
  <c r="Q254"/>
  <c r="S254"/>
  <c r="R1601"/>
  <c r="Q1601"/>
  <c r="S1601"/>
  <c r="R138"/>
  <c r="Q138"/>
  <c r="S138"/>
  <c r="R1561"/>
  <c r="Q1561"/>
  <c r="S1561"/>
  <c r="R1067"/>
  <c r="Q1067"/>
  <c r="S1067"/>
  <c r="R1284"/>
  <c r="Q1284"/>
  <c r="S1284"/>
  <c r="R597"/>
  <c r="Q597"/>
  <c r="S597"/>
  <c r="R2419"/>
  <c r="Q2419"/>
  <c r="S2419"/>
  <c r="R147"/>
  <c r="Q147"/>
  <c r="S147"/>
  <c r="R2382"/>
  <c r="Q2382"/>
  <c r="S2382"/>
  <c r="R728"/>
  <c r="Q728"/>
  <c r="S728"/>
  <c r="R298"/>
  <c r="Q298"/>
  <c r="S298"/>
  <c r="R1313"/>
  <c r="Q1313"/>
  <c r="S1313"/>
  <c r="R653"/>
  <c r="Q653"/>
  <c r="S653"/>
  <c r="R2024"/>
  <c r="Q2024"/>
  <c r="S2024"/>
  <c r="R1503"/>
  <c r="Q1503"/>
  <c r="S1503"/>
  <c r="R1864"/>
  <c r="Q1864"/>
  <c r="S1864"/>
  <c r="R1223"/>
  <c r="Q1223"/>
  <c r="S1223"/>
  <c r="R85"/>
  <c r="Q85"/>
  <c r="S85"/>
  <c r="R1498"/>
  <c r="Q1498"/>
  <c r="S1498"/>
  <c r="R1243"/>
  <c r="Q1243"/>
  <c r="S1243"/>
  <c r="R637"/>
  <c r="Q637"/>
  <c r="S637"/>
  <c r="R2391"/>
  <c r="Q2391"/>
  <c r="S2391"/>
  <c r="R2241"/>
  <c r="Q2241"/>
  <c r="S2241"/>
  <c r="R216"/>
  <c r="Q216"/>
  <c r="S216"/>
  <c r="R316"/>
  <c r="Q316"/>
  <c r="S316"/>
  <c r="R569"/>
  <c r="Q569"/>
  <c r="S569"/>
  <c r="R327"/>
  <c r="Q327"/>
  <c r="S327"/>
  <c r="R2099"/>
  <c r="Q2099"/>
  <c r="S2099"/>
  <c r="R1517"/>
  <c r="Q1517"/>
  <c r="S1517"/>
  <c r="R854"/>
  <c r="Q854"/>
  <c r="S854"/>
  <c r="R1505"/>
  <c r="Q1505"/>
  <c r="S1505"/>
  <c r="R133"/>
  <c r="Q133"/>
  <c r="S133"/>
  <c r="R696"/>
  <c r="Q696"/>
  <c r="S696"/>
  <c r="R938"/>
  <c r="Q938"/>
  <c r="S938"/>
  <c r="R2066"/>
  <c r="Q2066"/>
  <c r="S2066"/>
  <c r="R135"/>
  <c r="Q135"/>
  <c r="S135"/>
  <c r="R823"/>
  <c r="Q823"/>
  <c r="S823"/>
  <c r="R47"/>
  <c r="Q47"/>
  <c r="S47"/>
  <c r="R2098"/>
  <c r="Q2098"/>
  <c r="S2098"/>
  <c r="R2071"/>
  <c r="Q2071"/>
  <c r="S2071"/>
  <c r="R157"/>
  <c r="Q157"/>
  <c r="S157"/>
  <c r="R315"/>
  <c r="Q315"/>
  <c r="S315"/>
  <c r="R115"/>
  <c r="Q115"/>
  <c r="S115"/>
  <c r="R106"/>
  <c r="Q106"/>
  <c r="S106"/>
  <c r="R964"/>
  <c r="Q964"/>
  <c r="S964"/>
  <c r="R609"/>
  <c r="Q609"/>
  <c r="S609"/>
  <c r="R1570"/>
  <c r="Q1570"/>
  <c r="S1570"/>
  <c r="R752"/>
  <c r="Q752"/>
  <c r="S752"/>
  <c r="R347"/>
  <c r="Q347"/>
  <c r="S347"/>
  <c r="R1508"/>
  <c r="Q1508"/>
  <c r="S1508"/>
  <c r="R197"/>
  <c r="Q197"/>
  <c r="S197"/>
  <c r="R1249"/>
  <c r="Q1249"/>
  <c r="S1249"/>
  <c r="R2132"/>
  <c r="Q2132"/>
  <c r="S2132"/>
  <c r="R1786"/>
  <c r="Q1786"/>
  <c r="S1786"/>
  <c r="R1197"/>
  <c r="Q1197"/>
  <c r="S1197"/>
  <c r="R953"/>
  <c r="Q953"/>
  <c r="S953"/>
  <c r="R1788"/>
  <c r="Q1788"/>
  <c r="S1788"/>
  <c r="R1784"/>
  <c r="Q1784"/>
  <c r="S1784"/>
  <c r="R1261"/>
  <c r="Q1261"/>
  <c r="S1261"/>
  <c r="R1201"/>
  <c r="Q1201"/>
  <c r="S1201"/>
  <c r="R1151"/>
  <c r="Q1151"/>
  <c r="S1151"/>
  <c r="R1322"/>
  <c r="Q1322"/>
  <c r="S1322"/>
  <c r="R1306"/>
  <c r="Q1306"/>
  <c r="S1306"/>
  <c r="R1301"/>
  <c r="Q1301"/>
  <c r="S1301"/>
  <c r="R1827"/>
  <c r="Q1827"/>
  <c r="S1827"/>
  <c r="R1394"/>
  <c r="Q1394"/>
  <c r="S1394"/>
  <c r="R1767"/>
  <c r="Q1767"/>
  <c r="S1767"/>
  <c r="R1163"/>
  <c r="Q1163"/>
  <c r="S1163"/>
  <c r="R297"/>
  <c r="Q297"/>
  <c r="S297"/>
  <c r="R1257"/>
  <c r="Q1257"/>
  <c r="S1257"/>
  <c r="R1345"/>
  <c r="Q1345"/>
  <c r="S1345"/>
  <c r="R1612"/>
  <c r="Q1612"/>
  <c r="S1612"/>
  <c r="R1162"/>
  <c r="Q1162"/>
  <c r="S1162"/>
  <c r="R710"/>
  <c r="Q710"/>
  <c r="S710"/>
  <c r="R604"/>
  <c r="Q604"/>
  <c r="S604"/>
  <c r="R370"/>
  <c r="Q370"/>
  <c r="S370"/>
  <c r="R253"/>
  <c r="Q253"/>
  <c r="S253"/>
  <c r="R131"/>
  <c r="Q131"/>
  <c r="S131"/>
  <c r="R1421"/>
  <c r="Q1421"/>
  <c r="S1421"/>
  <c r="R2294"/>
  <c r="Q2294"/>
  <c r="S2294"/>
  <c r="R1166"/>
  <c r="Q1166"/>
  <c r="S1166"/>
  <c r="R1518"/>
  <c r="Q1518"/>
  <c r="S1518"/>
  <c r="R1077"/>
  <c r="Q1077"/>
  <c r="S1077"/>
  <c r="R303"/>
  <c r="Q303"/>
  <c r="S303"/>
  <c r="R1861"/>
  <c r="Q1861"/>
  <c r="S1861"/>
  <c r="R1847"/>
  <c r="Q1847"/>
  <c r="S1847"/>
  <c r="R787"/>
  <c r="Q787"/>
  <c r="S787"/>
  <c r="R346"/>
  <c r="Q346"/>
  <c r="S346"/>
  <c r="R1924"/>
  <c r="Q1924"/>
  <c r="S1924"/>
  <c r="R1815"/>
  <c r="Q1815"/>
  <c r="S1815"/>
  <c r="R928"/>
  <c r="Q928"/>
  <c r="S928"/>
  <c r="R2001"/>
  <c r="Q2001"/>
  <c r="S2001"/>
  <c r="R1140"/>
  <c r="Q1140"/>
  <c r="S1140"/>
  <c r="R111"/>
  <c r="Q111"/>
  <c r="S111"/>
  <c r="R1080"/>
  <c r="Q1080"/>
  <c r="S1080"/>
  <c r="R1115"/>
  <c r="Q1115"/>
  <c r="S1115"/>
  <c r="R920"/>
  <c r="Q920"/>
  <c r="S920"/>
  <c r="R2159"/>
  <c r="Q2159"/>
  <c r="S2159"/>
  <c r="R1474"/>
  <c r="Q1474"/>
  <c r="S1474"/>
  <c r="R575"/>
  <c r="Q575"/>
  <c r="S575"/>
  <c r="R733"/>
  <c r="Q733"/>
  <c r="S733"/>
  <c r="R704"/>
  <c r="Q704"/>
  <c r="S704"/>
  <c r="R341"/>
  <c r="Q341"/>
  <c r="S341"/>
  <c r="R1501"/>
  <c r="Q1501"/>
  <c r="S1501"/>
  <c r="R1496"/>
  <c r="Q1496"/>
  <c r="S1496"/>
  <c r="R1271"/>
  <c r="Q1271"/>
  <c r="S1271"/>
  <c r="R557"/>
  <c r="Q557"/>
  <c r="S557"/>
  <c r="R625"/>
  <c r="Q625"/>
  <c r="S625"/>
  <c r="R558"/>
  <c r="Q558"/>
  <c r="S558"/>
  <c r="R1436"/>
  <c r="Q1436"/>
  <c r="S1436"/>
  <c r="R605"/>
  <c r="Q605"/>
  <c r="S605"/>
  <c r="R1465"/>
  <c r="Q1465"/>
  <c r="S1465"/>
  <c r="R2299"/>
  <c r="Q2299"/>
  <c r="S2299"/>
  <c r="R266"/>
  <c r="Q266"/>
  <c r="S266"/>
  <c r="R451"/>
  <c r="Q451"/>
  <c r="S451"/>
  <c r="R2441"/>
  <c r="Q2441"/>
  <c r="S2441"/>
  <c r="R2202"/>
  <c r="Q2202"/>
  <c r="S2202"/>
  <c r="R1481"/>
  <c r="Q1481"/>
  <c r="S1481"/>
  <c r="R1169"/>
  <c r="Q1169"/>
  <c r="S1169"/>
  <c r="R1168"/>
  <c r="Q1168"/>
  <c r="S1168"/>
  <c r="R486"/>
  <c r="Q486"/>
  <c r="S486"/>
  <c r="R388"/>
  <c r="Q388"/>
  <c r="S388"/>
  <c r="R947"/>
  <c r="Q947"/>
  <c r="S947"/>
  <c r="R1318"/>
  <c r="Q1318"/>
  <c r="S1318"/>
  <c r="R1579"/>
  <c r="Q1579"/>
  <c r="S1579"/>
  <c r="R1012"/>
  <c r="Q1012"/>
  <c r="S1012"/>
  <c r="R1853"/>
  <c r="Q1853"/>
  <c r="S1853"/>
  <c r="R1869"/>
  <c r="Q1869"/>
  <c r="S1869"/>
  <c r="R1276"/>
  <c r="Q1276"/>
  <c r="S1276"/>
  <c r="R1770"/>
  <c r="Q1770"/>
  <c r="S1770"/>
  <c r="R1121"/>
  <c r="Q1121"/>
  <c r="S1121"/>
  <c r="R171"/>
  <c r="Q171"/>
  <c r="S171"/>
  <c r="R537"/>
  <c r="Q537"/>
  <c r="S537"/>
  <c r="R790"/>
  <c r="Q790"/>
  <c r="S790"/>
  <c r="R654"/>
  <c r="Q654"/>
  <c r="S654"/>
  <c r="R2123"/>
  <c r="Q2123"/>
  <c r="S2123"/>
  <c r="R280"/>
  <c r="Q280"/>
  <c r="S280"/>
  <c r="R1316"/>
  <c r="Q1316"/>
  <c r="S1316"/>
  <c r="R2435"/>
  <c r="Q2435"/>
  <c r="S2435"/>
  <c r="R71"/>
  <c r="Q71"/>
  <c r="S71"/>
  <c r="R743"/>
  <c r="Q743"/>
  <c r="S743"/>
  <c r="R794"/>
  <c r="Q794"/>
  <c r="S794"/>
  <c r="R979"/>
  <c r="Q979"/>
  <c r="S979"/>
  <c r="R2134"/>
  <c r="Q2134"/>
  <c r="S2134"/>
  <c r="R146"/>
  <c r="Q146"/>
  <c r="S146"/>
  <c r="R1990"/>
  <c r="Q1990"/>
  <c r="S1990"/>
  <c r="R291"/>
  <c r="Q291"/>
  <c r="S291"/>
  <c r="R1001"/>
  <c r="Q1001"/>
  <c r="S1001"/>
  <c r="R750"/>
  <c r="Q750"/>
  <c r="S750"/>
  <c r="R2424"/>
  <c r="Q2424"/>
  <c r="S2424"/>
  <c r="R2296"/>
  <c r="Q2296"/>
  <c r="S2296"/>
  <c r="R2247"/>
  <c r="Q2247"/>
  <c r="S2247"/>
  <c r="R835"/>
  <c r="Q835"/>
  <c r="S835"/>
  <c r="R1901"/>
  <c r="Q1901"/>
  <c r="S1901"/>
  <c r="R387"/>
  <c r="Q387"/>
  <c r="S387"/>
  <c r="R441"/>
  <c r="Q441"/>
  <c r="S441"/>
  <c r="R645"/>
  <c r="Q645"/>
  <c r="S645"/>
  <c r="R1485"/>
  <c r="Q1485"/>
  <c r="S1485"/>
  <c r="R1478"/>
  <c r="Q1478"/>
  <c r="S1478"/>
  <c r="R62"/>
  <c r="Q62"/>
  <c r="S62"/>
  <c r="R1295"/>
  <c r="Q1295"/>
  <c r="S1295"/>
  <c r="R769"/>
  <c r="Q769"/>
  <c r="S769"/>
  <c r="R2295"/>
  <c r="Q2295"/>
  <c r="S2295"/>
  <c r="R969"/>
  <c r="Q969"/>
  <c r="S969"/>
  <c r="R1282"/>
  <c r="Q1282"/>
  <c r="S1282"/>
  <c r="R192"/>
  <c r="Q192"/>
  <c r="S192"/>
  <c r="R1458"/>
  <c r="Q1458"/>
  <c r="S1458"/>
  <c r="R2425"/>
  <c r="Q2425"/>
  <c r="S2425"/>
  <c r="R1420"/>
  <c r="Q1420"/>
  <c r="S1420"/>
  <c r="R1444"/>
  <c r="Q1444"/>
  <c r="S1444"/>
  <c r="R1221"/>
  <c r="Q1221"/>
  <c r="S1221"/>
  <c r="R1105"/>
  <c r="Q1105"/>
  <c r="S1105"/>
  <c r="R373"/>
  <c r="Q373"/>
  <c r="S373"/>
  <c r="R1472"/>
  <c r="Q1472"/>
  <c r="S1472"/>
  <c r="R30"/>
  <c r="Q30"/>
  <c r="S30"/>
  <c r="R123"/>
  <c r="Q123"/>
  <c r="S123"/>
  <c r="R70"/>
  <c r="Q70"/>
  <c r="S70"/>
  <c r="R399"/>
  <c r="Q399"/>
  <c r="S399"/>
  <c r="R1119"/>
  <c r="Q1119"/>
  <c r="S1119"/>
  <c r="R1775"/>
  <c r="Q1775"/>
  <c r="S1775"/>
  <c r="R1791"/>
  <c r="Q1791"/>
  <c r="S1791"/>
  <c r="R1419"/>
  <c r="Q1419"/>
  <c r="S1419"/>
  <c r="R1179"/>
  <c r="Q1179"/>
  <c r="S1179"/>
  <c r="R1123"/>
  <c r="Q1123"/>
  <c r="S1123"/>
  <c r="R1976"/>
  <c r="Q1976"/>
  <c r="S1976"/>
  <c r="R1385"/>
  <c r="Q1385"/>
  <c r="S1385"/>
  <c r="R1216"/>
  <c r="Q1216"/>
  <c r="S1216"/>
  <c r="R1781"/>
  <c r="Q1781"/>
  <c r="S1781"/>
  <c r="R109"/>
  <c r="Q109"/>
  <c r="S109"/>
  <c r="R636"/>
  <c r="Q636"/>
  <c r="S636"/>
  <c r="R749"/>
  <c r="Q749"/>
  <c r="S749"/>
  <c r="R1471"/>
  <c r="Q1471"/>
  <c r="S1471"/>
  <c r="R1384"/>
  <c r="Q1384"/>
  <c r="S1384"/>
  <c r="R2338"/>
  <c r="Q2338"/>
  <c r="S2338"/>
  <c r="R163"/>
  <c r="Q163"/>
  <c r="S163"/>
  <c r="R974"/>
  <c r="Q974"/>
  <c r="S974"/>
  <c r="R1092"/>
  <c r="Q1092"/>
  <c r="S1092"/>
  <c r="R1305"/>
  <c r="Q1305"/>
  <c r="S1305"/>
  <c r="R942"/>
  <c r="Q942"/>
  <c r="S942"/>
  <c r="R2193"/>
  <c r="Q2193"/>
  <c r="S2193"/>
  <c r="R1890"/>
  <c r="Q1890"/>
  <c r="S1890"/>
  <c r="R1050"/>
  <c r="Q1050"/>
  <c r="S1050"/>
  <c r="R1480"/>
  <c r="Q1480"/>
  <c r="S1480"/>
  <c r="R791"/>
  <c r="Q791"/>
  <c r="S791"/>
  <c r="R897"/>
  <c r="Q897"/>
  <c r="S897"/>
  <c r="R296"/>
  <c r="Q296"/>
  <c r="S296"/>
  <c r="R1019"/>
  <c r="Q1019"/>
  <c r="S1019"/>
  <c r="R1888"/>
  <c r="Q1888"/>
  <c r="S1888"/>
  <c r="R1886"/>
  <c r="Q1886"/>
  <c r="S1886"/>
  <c r="R1511"/>
  <c r="Q1511"/>
  <c r="S1511"/>
  <c r="R2150"/>
  <c r="Q2150"/>
  <c r="S2150"/>
  <c r="R1765"/>
  <c r="Q1765"/>
  <c r="S1765"/>
  <c r="R868"/>
  <c r="Q868"/>
  <c r="S868"/>
  <c r="R1814"/>
  <c r="Q1814"/>
  <c r="S1814"/>
  <c r="R1913"/>
  <c r="Q1913"/>
  <c r="S1913"/>
  <c r="R2264"/>
  <c r="Q2264"/>
  <c r="S2264"/>
  <c r="R741"/>
  <c r="Q741"/>
  <c r="S741"/>
  <c r="R1834"/>
  <c r="Q1834"/>
  <c r="S1834"/>
  <c r="R851"/>
  <c r="Q851"/>
  <c r="S851"/>
  <c r="R1030"/>
  <c r="Q1030"/>
  <c r="S1030"/>
  <c r="R843"/>
  <c r="Q843"/>
  <c r="S843"/>
  <c r="R1171"/>
  <c r="Q1171"/>
  <c r="S1171"/>
  <c r="R463"/>
  <c r="Q463"/>
  <c r="S463"/>
  <c r="R500"/>
  <c r="Q500"/>
  <c r="S500"/>
  <c r="R1661"/>
  <c r="Q1661"/>
  <c r="S1661"/>
  <c r="R1660"/>
  <c r="Q1660"/>
  <c r="S1660"/>
  <c r="R1659"/>
  <c r="Q1659"/>
  <c r="S1659"/>
  <c r="R1658"/>
  <c r="Q1658"/>
  <c r="S1658"/>
  <c r="R1663"/>
  <c r="Q1663"/>
  <c r="S1663"/>
  <c r="R1662"/>
  <c r="Q1662"/>
  <c r="S1662"/>
  <c r="R1657"/>
  <c r="Q1657"/>
  <c r="S1657"/>
  <c r="R1664"/>
  <c r="Q1664"/>
  <c r="S1664"/>
  <c r="R1656"/>
  <c r="Q1656"/>
  <c r="S1656"/>
  <c r="R1655"/>
  <c r="Q1655"/>
  <c r="S1655"/>
  <c r="R1740"/>
  <c r="Q1740"/>
  <c r="S1740"/>
  <c r="R1942"/>
  <c r="Q1942"/>
  <c r="S1942"/>
  <c r="R2326"/>
  <c r="Q2326"/>
  <c r="S2326"/>
  <c r="R577"/>
  <c r="Q577"/>
  <c r="S577"/>
  <c r="R1556"/>
  <c r="Q1556"/>
  <c r="S1556"/>
  <c r="R2356"/>
  <c r="Q2356"/>
  <c r="S2356"/>
  <c r="R1428"/>
  <c r="Q1428"/>
  <c r="S1428"/>
  <c r="R1637"/>
  <c r="Q1637"/>
  <c r="S1637"/>
  <c r="R271"/>
  <c r="Q271"/>
  <c r="S271"/>
  <c r="R902"/>
  <c r="Q902"/>
  <c r="S902"/>
  <c r="R2076"/>
  <c r="Q2076"/>
  <c r="S2076"/>
  <c r="R1202"/>
  <c r="Q1202"/>
  <c r="S1202"/>
  <c r="R666"/>
  <c r="Q666"/>
  <c r="S666"/>
  <c r="R1338"/>
  <c r="Q1338"/>
  <c r="S1338"/>
  <c r="R586"/>
  <c r="Q586"/>
  <c r="S586"/>
  <c r="R585"/>
  <c r="Q585"/>
  <c r="S585"/>
  <c r="R1181"/>
  <c r="Q1181"/>
  <c r="S1181"/>
  <c r="R617"/>
  <c r="Q617"/>
  <c r="S617"/>
  <c r="R2304"/>
  <c r="Q2304"/>
  <c r="S2304"/>
  <c r="R5"/>
  <c r="Q5"/>
  <c r="S5"/>
  <c r="R2445"/>
  <c r="Q2445"/>
  <c r="S2445"/>
  <c r="R81"/>
  <c r="Q81"/>
  <c r="S81"/>
  <c r="R801"/>
  <c r="Q801"/>
  <c r="S801"/>
  <c r="R825"/>
  <c r="Q825"/>
  <c r="S825"/>
  <c r="R1450"/>
  <c r="Q1450"/>
  <c r="S1450"/>
  <c r="R1415"/>
  <c r="Q1415"/>
  <c r="S1415"/>
  <c r="R337"/>
  <c r="Q337"/>
  <c r="S337"/>
  <c r="R1164"/>
  <c r="Q1164"/>
  <c r="S1164"/>
  <c r="R1070"/>
  <c r="Q1070"/>
  <c r="S1070"/>
  <c r="R1989"/>
  <c r="Q1989"/>
  <c r="S1989"/>
  <c r="R1084"/>
  <c r="Q1084"/>
  <c r="S1084"/>
  <c r="R274"/>
  <c r="Q274"/>
  <c r="S274"/>
  <c r="R2312"/>
  <c r="Q2312"/>
  <c r="S2312"/>
  <c r="R2322"/>
  <c r="Q2322"/>
  <c r="S2322"/>
  <c r="R2303"/>
  <c r="Q2303"/>
  <c r="S2303"/>
  <c r="R2395"/>
  <c r="Q2395"/>
  <c r="S2395"/>
  <c r="R1526"/>
  <c r="Q1526"/>
  <c r="S1526"/>
  <c r="R584"/>
  <c r="Q584"/>
  <c r="S584"/>
  <c r="R1619"/>
  <c r="Q1619"/>
  <c r="S1619"/>
  <c r="R103"/>
  <c r="Q103"/>
  <c r="S103"/>
  <c r="R2354"/>
  <c r="Q2354"/>
  <c r="S2354"/>
  <c r="R364"/>
  <c r="Q364"/>
  <c r="S364"/>
  <c r="R1455"/>
  <c r="Q1455"/>
  <c r="S1455"/>
  <c r="R879"/>
  <c r="Q879"/>
  <c r="S879"/>
  <c r="R2314"/>
  <c r="Q2314"/>
  <c r="S2314"/>
  <c r="R511"/>
  <c r="Q511"/>
  <c r="S511"/>
  <c r="R1833"/>
  <c r="Q1833"/>
  <c r="S1833"/>
  <c r="R977"/>
  <c r="Q977"/>
  <c r="S977"/>
  <c r="R1376"/>
  <c r="Q1376"/>
  <c r="S1376"/>
  <c r="R814"/>
  <c r="Q814"/>
  <c r="S814"/>
  <c r="R816"/>
  <c r="Q816"/>
  <c r="S816"/>
  <c r="R815"/>
  <c r="Q815"/>
  <c r="S815"/>
  <c r="R712"/>
  <c r="Q712"/>
  <c r="S712"/>
  <c r="R809"/>
  <c r="Q809"/>
  <c r="S809"/>
  <c r="R1076"/>
  <c r="Q1076"/>
  <c r="S1076"/>
  <c r="R1122"/>
  <c r="Q1122"/>
  <c r="S1122"/>
  <c r="R353"/>
  <c r="Q353"/>
  <c r="S353"/>
  <c r="R384"/>
  <c r="Q384"/>
  <c r="S384"/>
  <c r="R1321"/>
  <c r="Q1321"/>
  <c r="S1321"/>
  <c r="R1287"/>
  <c r="Q1287"/>
  <c r="S1287"/>
  <c r="R2178"/>
  <c r="Q2178"/>
  <c r="S2178"/>
  <c r="R1299"/>
  <c r="Q1299"/>
  <c r="S1299"/>
  <c r="R904"/>
  <c r="Q904"/>
  <c r="S904"/>
  <c r="R1016"/>
  <c r="Q1016"/>
  <c r="S1016"/>
  <c r="R913"/>
  <c r="Q913"/>
  <c r="S913"/>
  <c r="R954"/>
  <c r="Q954"/>
  <c r="S954"/>
  <c r="R210"/>
  <c r="Q210"/>
  <c r="S210"/>
  <c r="R1280"/>
  <c r="Q1280"/>
  <c r="S1280"/>
  <c r="R1038"/>
  <c r="Q1038"/>
  <c r="S1038"/>
  <c r="R2154"/>
  <c r="Q2154"/>
  <c r="S2154"/>
  <c r="R2094"/>
  <c r="Q2094"/>
  <c r="S2094"/>
  <c r="R2083"/>
  <c r="Q2083"/>
  <c r="S2083"/>
  <c r="R2085"/>
  <c r="Q2085"/>
  <c r="S2085"/>
  <c r="R706"/>
  <c r="Q706"/>
  <c r="S706"/>
  <c r="R443"/>
  <c r="Q443"/>
  <c r="S443"/>
  <c r="R2096"/>
  <c r="Q2096"/>
  <c r="S2096"/>
  <c r="R571"/>
  <c r="Q571"/>
  <c r="S571"/>
  <c r="R811"/>
  <c r="Q811"/>
  <c r="S811"/>
  <c r="R800"/>
  <c r="Q800"/>
  <c r="S800"/>
  <c r="R2190"/>
  <c r="Q2190"/>
  <c r="S2190"/>
  <c r="R2167"/>
  <c r="Q2167"/>
  <c r="S2167"/>
  <c r="R2118"/>
  <c r="Q2118"/>
  <c r="S2118"/>
  <c r="R2279"/>
  <c r="Q2279"/>
  <c r="S2279"/>
  <c r="R1210"/>
  <c r="Q1210"/>
  <c r="S1210"/>
  <c r="R1026"/>
  <c r="Q1026"/>
  <c r="S1026"/>
  <c r="R1535"/>
  <c r="Q1535"/>
  <c r="S1535"/>
  <c r="R857"/>
  <c r="Q857"/>
  <c r="S857"/>
  <c r="R919"/>
  <c r="Q919"/>
  <c r="S919"/>
  <c r="R648"/>
  <c r="Q648"/>
  <c r="S648"/>
  <c r="R235"/>
  <c r="Q235"/>
  <c r="S235"/>
  <c r="R2298"/>
  <c r="Q2298"/>
  <c r="S2298"/>
  <c r="R2290"/>
  <c r="Q2290"/>
  <c r="S2290"/>
  <c r="R1892"/>
  <c r="Q1892"/>
  <c r="S1892"/>
  <c r="R2104"/>
  <c r="Q2104"/>
  <c r="S2104"/>
  <c r="R2265"/>
  <c r="Q2265"/>
  <c r="S2265"/>
  <c r="R1112"/>
  <c r="Q1112"/>
  <c r="S1112"/>
  <c r="R1891"/>
  <c r="Q1891"/>
  <c r="S1891"/>
  <c r="R2239"/>
  <c r="Q2239"/>
  <c r="S2239"/>
  <c r="R1743"/>
  <c r="Q1743"/>
  <c r="S1743"/>
  <c r="R2341"/>
  <c r="Q2341"/>
  <c r="S2341"/>
  <c r="R1620"/>
  <c r="Q1620"/>
  <c r="S1620"/>
  <c r="R2361"/>
  <c r="Q2361"/>
  <c r="S2361"/>
  <c r="R1690"/>
  <c r="Q1690"/>
  <c r="S1690"/>
  <c r="R1691"/>
  <c r="Q1691"/>
  <c r="S1691"/>
  <c r="R1689"/>
  <c r="Q1689"/>
  <c r="S1689"/>
  <c r="R1686"/>
  <c r="Q1686"/>
  <c r="S1686"/>
  <c r="R1688"/>
  <c r="Q1688"/>
  <c r="S1688"/>
  <c r="R1694"/>
  <c r="Q1694"/>
  <c r="S1694"/>
  <c r="R1692"/>
  <c r="Q1692"/>
  <c r="S1692"/>
  <c r="R1693"/>
  <c r="Q1693"/>
  <c r="S1693"/>
  <c r="R1687"/>
  <c r="Q1687"/>
  <c r="S1687"/>
  <c r="R1685"/>
  <c r="Q1685"/>
  <c r="S1685"/>
  <c r="R613"/>
  <c r="Q613"/>
  <c r="S613"/>
  <c r="R2110"/>
  <c r="Q2110"/>
  <c r="S2110"/>
  <c r="R2307"/>
  <c r="Q2307"/>
  <c r="S2307"/>
  <c r="R606"/>
  <c r="Q606"/>
  <c r="S606"/>
  <c r="R2306"/>
  <c r="Q2306"/>
  <c r="S2306"/>
  <c r="R308"/>
  <c r="Q308"/>
  <c r="S308"/>
  <c r="R1190"/>
  <c r="Q1190"/>
  <c r="S1190"/>
  <c r="R1427"/>
  <c r="Q1427"/>
  <c r="S1427"/>
  <c r="R1425"/>
  <c r="Q1425"/>
  <c r="S1425"/>
  <c r="R905"/>
  <c r="Q905"/>
  <c r="S905"/>
  <c r="R158"/>
  <c r="Q158"/>
  <c r="S158"/>
  <c r="R1884"/>
  <c r="Q1884"/>
  <c r="S1884"/>
  <c r="R1993"/>
  <c r="Q1993"/>
  <c r="S1993"/>
  <c r="R1640"/>
  <c r="Q1640"/>
  <c r="S1640"/>
  <c r="R2392"/>
  <c r="Q2392"/>
  <c r="S2392"/>
  <c r="R145"/>
  <c r="Q145"/>
  <c r="S145"/>
  <c r="R1383"/>
  <c r="Q1383"/>
  <c r="S1383"/>
  <c r="R457"/>
  <c r="Q457"/>
  <c r="S457"/>
  <c r="R1278"/>
  <c r="Q1278"/>
  <c r="S1278"/>
  <c r="R556"/>
  <c r="Q556"/>
  <c r="S556"/>
  <c r="R2025"/>
  <c r="Q2025"/>
  <c r="S2025"/>
  <c r="R1009"/>
  <c r="Q1009"/>
  <c r="S1009"/>
  <c r="R1769"/>
  <c r="Q1769"/>
  <c r="S1769"/>
  <c r="R924"/>
  <c r="Q924"/>
  <c r="S924"/>
  <c r="R1186"/>
  <c r="Q1186"/>
  <c r="S1186"/>
  <c r="R848"/>
  <c r="Q848"/>
  <c r="S848"/>
  <c r="R177"/>
  <c r="Q177"/>
  <c r="S177"/>
  <c r="R865"/>
  <c r="Q865"/>
  <c r="S865"/>
  <c r="R570"/>
  <c r="Q570"/>
  <c r="S570"/>
  <c r="R1206"/>
  <c r="Q1206"/>
  <c r="S1206"/>
  <c r="R2149"/>
  <c r="Q2149"/>
  <c r="S2149"/>
  <c r="R2323"/>
  <c r="Q2323"/>
  <c r="S2323"/>
  <c r="R1303"/>
  <c r="Q1303"/>
  <c r="S1303"/>
  <c r="R1446"/>
  <c r="Q1446"/>
  <c r="S1446"/>
  <c r="R1125"/>
  <c r="Q1125"/>
  <c r="S1125"/>
  <c r="R1032"/>
  <c r="Q1032"/>
  <c r="S1032"/>
  <c r="R2308"/>
  <c r="Q2308"/>
  <c r="S2308"/>
  <c r="R972"/>
  <c r="Q972"/>
  <c r="S972"/>
  <c r="R1457"/>
  <c r="Q1457"/>
  <c r="S1457"/>
  <c r="R799"/>
  <c r="Q799"/>
  <c r="S799"/>
  <c r="R824"/>
  <c r="Q824"/>
  <c r="S824"/>
  <c r="R700"/>
  <c r="Q700"/>
  <c r="S700"/>
  <c r="R669"/>
  <c r="Q669"/>
  <c r="S669"/>
  <c r="R1587"/>
  <c r="Q1587"/>
  <c r="S1587"/>
  <c r="R2328"/>
  <c r="Q2328"/>
  <c r="S2328"/>
  <c r="R616"/>
  <c r="Q616"/>
  <c r="S616"/>
  <c r="R780"/>
  <c r="Q780"/>
  <c r="S780"/>
  <c r="R886"/>
  <c r="Q886"/>
  <c r="S886"/>
  <c r="R300"/>
  <c r="Q300"/>
  <c r="S300"/>
  <c r="R2352"/>
  <c r="Q2352"/>
  <c r="S2352"/>
  <c r="R2285"/>
  <c r="Q2285"/>
  <c r="S2285"/>
  <c r="R1550"/>
  <c r="Q1550"/>
  <c r="S1550"/>
  <c r="R1525"/>
  <c r="Q1525"/>
  <c r="S1525"/>
  <c r="R2343"/>
  <c r="Q2343"/>
  <c r="S2343"/>
  <c r="R1451"/>
  <c r="Q1451"/>
  <c r="S1451"/>
  <c r="R1605"/>
  <c r="Q1605"/>
  <c r="S1605"/>
  <c r="R1081"/>
  <c r="Q1081"/>
  <c r="S1081"/>
  <c r="R2081"/>
  <c r="Q2081"/>
  <c r="S2081"/>
  <c r="R2255"/>
  <c r="Q2255"/>
  <c r="S2255"/>
  <c r="R2408"/>
  <c r="Q2408"/>
  <c r="S2408"/>
  <c r="R2079"/>
  <c r="Q2079"/>
  <c r="S2079"/>
  <c r="R2114"/>
  <c r="Q2114"/>
  <c r="S2114"/>
  <c r="R674"/>
  <c r="Q674"/>
  <c r="S674"/>
  <c r="R302"/>
  <c r="Q302"/>
  <c r="S302"/>
  <c r="R2266"/>
  <c r="Q2266"/>
  <c r="S2266"/>
  <c r="R2237"/>
  <c r="Q2237"/>
  <c r="S2237"/>
  <c r="R2276"/>
  <c r="Q2276"/>
  <c r="S2276"/>
  <c r="R2174"/>
  <c r="Q2174"/>
  <c r="S2174"/>
  <c r="R1564"/>
  <c r="Q1564"/>
  <c r="S1564"/>
  <c r="R1160"/>
  <c r="Q1160"/>
  <c r="S1160"/>
  <c r="R2346"/>
  <c r="Q2346"/>
  <c r="S2346"/>
  <c r="R2218"/>
  <c r="Q2218"/>
  <c r="S2218"/>
  <c r="R1545"/>
  <c r="Q1545"/>
  <c r="S1545"/>
  <c r="R548"/>
  <c r="Q548"/>
  <c r="S548"/>
  <c r="R417"/>
  <c r="Q417"/>
  <c r="S417"/>
  <c r="R681"/>
  <c r="Q681"/>
  <c r="S681"/>
  <c r="R1536"/>
  <c r="Q1536"/>
  <c r="S1536"/>
  <c r="R184"/>
  <c r="Q184"/>
  <c r="S184"/>
  <c r="R396"/>
  <c r="Q396"/>
  <c r="S396"/>
  <c r="R2011"/>
  <c r="Q2011"/>
  <c r="S2011"/>
  <c r="R1369"/>
  <c r="Q1369"/>
  <c r="S1369"/>
  <c r="R2012"/>
  <c r="Q2012"/>
  <c r="S2012"/>
  <c r="R1118"/>
  <c r="Q1118"/>
  <c r="S1118"/>
  <c r="R2031"/>
  <c r="Q2031"/>
  <c r="S2031"/>
  <c r="R944"/>
  <c r="Q944"/>
  <c r="S944"/>
  <c r="R1961"/>
  <c r="Q1961"/>
  <c r="S1961"/>
  <c r="R289"/>
  <c r="Q289"/>
  <c r="S289"/>
  <c r="R1943"/>
  <c r="Q1943"/>
  <c r="S1943"/>
  <c r="R2030"/>
  <c r="Q2030"/>
  <c r="S2030"/>
  <c r="R1881"/>
  <c r="Q1881"/>
  <c r="S1881"/>
  <c r="R1938"/>
  <c r="Q1938"/>
  <c r="S1938"/>
  <c r="R2220"/>
  <c r="Q2220"/>
  <c r="S2220"/>
  <c r="R1885"/>
  <c r="Q1885"/>
  <c r="S1885"/>
  <c r="R1573"/>
  <c r="Q1573"/>
  <c r="S1573"/>
  <c r="R822"/>
  <c r="Q822"/>
  <c r="S822"/>
  <c r="R566"/>
  <c r="Q566"/>
  <c r="S566"/>
  <c r="R707"/>
  <c r="Q707"/>
  <c r="S707"/>
  <c r="R2172"/>
  <c r="Q2172"/>
  <c r="S2172"/>
  <c r="R2430"/>
  <c r="Q2430"/>
  <c r="S2430"/>
  <c r="R1467"/>
  <c r="Q1467"/>
  <c r="S1467"/>
  <c r="R1931"/>
  <c r="Q1931"/>
  <c r="S1931"/>
  <c r="R622"/>
  <c r="Q622"/>
  <c r="S622"/>
  <c r="R2292"/>
  <c r="Q2292"/>
  <c r="S2292"/>
  <c r="R1205"/>
  <c r="Q1205"/>
  <c r="S1205"/>
  <c r="R1063"/>
  <c r="Q1063"/>
  <c r="S1063"/>
  <c r="R670"/>
  <c r="Q670"/>
  <c r="S670"/>
  <c r="R1272"/>
  <c r="Q1272"/>
  <c r="S1272"/>
  <c r="R615"/>
  <c r="Q615"/>
  <c r="S615"/>
  <c r="R1975"/>
  <c r="Q1975"/>
  <c r="S1975"/>
  <c r="R220"/>
  <c r="Q220"/>
  <c r="S220"/>
  <c r="R695"/>
  <c r="Q695"/>
  <c r="S695"/>
  <c r="R260"/>
  <c r="Q260"/>
  <c r="S260"/>
  <c r="R1172"/>
  <c r="Q1172"/>
  <c r="S1172"/>
  <c r="R2171"/>
  <c r="Q2171"/>
  <c r="S2171"/>
  <c r="R2173"/>
  <c r="Q2173"/>
  <c r="S2173"/>
  <c r="R621"/>
  <c r="Q621"/>
  <c r="S621"/>
  <c r="R238"/>
  <c r="Q238"/>
  <c r="S238"/>
  <c r="R620"/>
  <c r="Q620"/>
  <c r="S620"/>
  <c r="R401"/>
  <c r="Q401"/>
  <c r="S401"/>
  <c r="R714"/>
  <c r="Q714"/>
  <c r="S714"/>
  <c r="R1497"/>
  <c r="Q1497"/>
  <c r="S1497"/>
  <c r="R842"/>
  <c r="Q842"/>
  <c r="S842"/>
  <c r="R2043"/>
  <c r="Q2043"/>
  <c r="S2043"/>
  <c r="R665"/>
  <c r="Q665"/>
  <c r="S665"/>
  <c r="R1798"/>
  <c r="Q1798"/>
  <c r="S1798"/>
  <c r="R1611"/>
  <c r="Q1611"/>
  <c r="S1611"/>
  <c r="R1563"/>
  <c r="Q1563"/>
  <c r="S1563"/>
  <c r="R187"/>
  <c r="Q187"/>
  <c r="S187"/>
  <c r="R1062"/>
  <c r="Q1062"/>
  <c r="S1062"/>
  <c r="R1774"/>
  <c r="Q1774"/>
  <c r="S1774"/>
  <c r="R1462"/>
  <c r="Q1462"/>
  <c r="S1462"/>
  <c r="R2026"/>
  <c r="Q2026"/>
  <c r="S2026"/>
  <c r="R1921"/>
  <c r="Q1921"/>
  <c r="S1921"/>
  <c r="R773"/>
  <c r="Q773"/>
  <c r="S773"/>
  <c r="R1263"/>
  <c r="Q1263"/>
  <c r="S1263"/>
  <c r="R2169"/>
  <c r="Q2169"/>
  <c r="S2169"/>
  <c r="R1807"/>
  <c r="Q1807"/>
  <c r="S1807"/>
  <c r="R1309"/>
  <c r="Q1309"/>
  <c r="S1309"/>
  <c r="R1532"/>
  <c r="Q1532"/>
  <c r="S1532"/>
  <c r="R1559"/>
  <c r="Q1559"/>
  <c r="S1559"/>
  <c r="R1558"/>
  <c r="Q1558"/>
  <c r="S1558"/>
  <c r="R59"/>
  <c r="Q59"/>
  <c r="S59"/>
  <c r="R2232"/>
  <c r="Q2232"/>
  <c r="S2232"/>
  <c r="R1469"/>
  <c r="Q1469"/>
  <c r="S1469"/>
  <c r="R1296"/>
  <c r="Q1296"/>
  <c r="S1296"/>
  <c r="R1000"/>
  <c r="Q1000"/>
  <c r="S1000"/>
  <c r="R2230"/>
  <c r="Q2230"/>
  <c r="S2230"/>
  <c r="R2233"/>
  <c r="Q2233"/>
  <c r="S2233"/>
  <c r="R935"/>
  <c r="Q935"/>
  <c r="S935"/>
  <c r="R2097"/>
  <c r="Q2097"/>
  <c r="S2097"/>
  <c r="R968"/>
  <c r="Q968"/>
  <c r="S968"/>
  <c r="R930"/>
  <c r="Q930"/>
  <c r="S930"/>
  <c r="R961"/>
  <c r="Q961"/>
  <c r="S961"/>
  <c r="R2128"/>
  <c r="Q2128"/>
  <c r="S2128"/>
  <c r="R1153"/>
  <c r="Q1153"/>
  <c r="S1153"/>
  <c r="R1461"/>
  <c r="Q1461"/>
  <c r="S1461"/>
  <c r="R1956"/>
  <c r="Q1956"/>
  <c r="S1956"/>
  <c r="R1944"/>
  <c r="Q1944"/>
  <c r="S1944"/>
  <c r="R2060"/>
  <c r="Q2060"/>
  <c r="S2060"/>
  <c r="R2004"/>
  <c r="Q2004"/>
  <c r="S2004"/>
  <c r="R2002"/>
  <c r="Q2002"/>
  <c r="S2002"/>
  <c r="R437"/>
  <c r="Q437"/>
  <c r="S437"/>
  <c r="R2342"/>
  <c r="Q2342"/>
  <c r="S2342"/>
  <c r="R975"/>
  <c r="Q975"/>
  <c r="S975"/>
  <c r="R2163"/>
  <c r="Q2163"/>
  <c r="S2163"/>
  <c r="R1920"/>
  <c r="Q1920"/>
  <c r="S1920"/>
  <c r="R687"/>
  <c r="Q687"/>
  <c r="S687"/>
  <c r="R894"/>
  <c r="Q894"/>
  <c r="S894"/>
  <c r="R2175"/>
  <c r="Q2175"/>
  <c r="S2175"/>
  <c r="R1240"/>
  <c r="Q1240"/>
  <c r="S1240"/>
  <c r="R1456"/>
  <c r="Q1456"/>
  <c r="S1456"/>
  <c r="R757"/>
  <c r="Q757"/>
  <c r="S757"/>
  <c r="R304"/>
  <c r="Q304"/>
  <c r="S304"/>
  <c r="R1484"/>
  <c r="Q1484"/>
  <c r="S1484"/>
  <c r="R1242"/>
  <c r="Q1242"/>
  <c r="S1242"/>
  <c r="R937"/>
  <c r="Q937"/>
  <c r="S937"/>
  <c r="R1131"/>
  <c r="Q1131"/>
  <c r="S1131"/>
  <c r="R1319"/>
  <c r="Q1319"/>
  <c r="S1319"/>
  <c r="R1165"/>
  <c r="Q1165"/>
  <c r="S1165"/>
  <c r="R619"/>
  <c r="Q619"/>
  <c r="S619"/>
  <c r="R2142"/>
  <c r="Q2142"/>
  <c r="S2142"/>
  <c r="R121"/>
  <c r="Q121"/>
  <c r="S121"/>
  <c r="R27"/>
  <c r="Q27"/>
  <c r="S27"/>
  <c r="R498"/>
  <c r="Q498"/>
  <c r="S498"/>
  <c r="R281"/>
  <c r="Q281"/>
  <c r="S281"/>
  <c r="R2032"/>
  <c r="Q2032"/>
  <c r="S2032"/>
  <c r="R2393"/>
  <c r="Q2393"/>
  <c r="S2393"/>
  <c r="R1599"/>
  <c r="Q1599"/>
  <c r="S1599"/>
  <c r="R1530"/>
  <c r="Q1530"/>
  <c r="S1530"/>
  <c r="R1618"/>
  <c r="Q1618"/>
  <c r="S1618"/>
  <c r="R900"/>
  <c r="Q900"/>
  <c r="S900"/>
  <c r="R2059"/>
  <c r="Q2059"/>
  <c r="S2059"/>
  <c r="R33"/>
  <c r="Q33"/>
  <c r="S33"/>
  <c r="R153"/>
  <c r="Q153"/>
  <c r="S153"/>
  <c r="R2234"/>
  <c r="Q2234"/>
  <c r="S2234"/>
  <c r="R2272"/>
  <c r="Q2272"/>
  <c r="S2272"/>
  <c r="R939"/>
  <c r="Q939"/>
  <c r="S939"/>
  <c r="R2111"/>
  <c r="Q2111"/>
  <c r="S2111"/>
  <c r="R1246"/>
  <c r="Q1246"/>
  <c r="S1246"/>
  <c r="R2269"/>
  <c r="Q2269"/>
  <c r="S2269"/>
  <c r="R2189"/>
  <c r="Q2189"/>
  <c r="S2189"/>
  <c r="R1193"/>
  <c r="Q1193"/>
  <c r="S1193"/>
  <c r="R2262"/>
  <c r="Q2262"/>
  <c r="S2262"/>
  <c r="R10"/>
  <c r="Q10"/>
  <c r="S10"/>
  <c r="R1408"/>
  <c r="Q1408"/>
  <c r="S1408"/>
  <c r="R1513"/>
  <c r="Q1513"/>
  <c r="S1513"/>
  <c r="R42"/>
  <c r="Q42"/>
  <c r="S42"/>
  <c r="R659"/>
  <c r="Q659"/>
  <c r="S659"/>
  <c r="R1463"/>
  <c r="Q1463"/>
  <c r="S1463"/>
  <c r="R2063"/>
  <c r="Q2063"/>
  <c r="S2063"/>
  <c r="R869"/>
  <c r="Q869"/>
  <c r="S869"/>
  <c r="R1045"/>
  <c r="Q1045"/>
  <c r="S1045"/>
  <c r="R709"/>
  <c r="Q709"/>
  <c r="S709"/>
  <c r="R2337"/>
  <c r="Q2337"/>
  <c r="S2337"/>
  <c r="R2153"/>
  <c r="Q2153"/>
  <c r="S2153"/>
  <c r="R677"/>
  <c r="Q677"/>
  <c r="S677"/>
  <c r="R482"/>
  <c r="Q482"/>
  <c r="S482"/>
  <c r="R383"/>
  <c r="Q383"/>
  <c r="S383"/>
  <c r="R1189"/>
  <c r="Q1189"/>
  <c r="S1189"/>
  <c r="R601"/>
  <c r="Q601"/>
  <c r="S601"/>
  <c r="R1199"/>
  <c r="Q1199"/>
  <c r="S1199"/>
  <c r="R2334"/>
  <c r="Q2334"/>
  <c r="S2334"/>
  <c r="R372"/>
  <c r="Q372"/>
  <c r="S372"/>
  <c r="R1176"/>
  <c r="Q1176"/>
  <c r="S1176"/>
  <c r="R2203"/>
  <c r="Q2203"/>
  <c r="S2203"/>
  <c r="R475"/>
  <c r="Q475"/>
  <c r="S475"/>
  <c r="R20"/>
  <c r="Q20"/>
  <c r="S20"/>
  <c r="R2238"/>
  <c r="Q2238"/>
  <c r="S2238"/>
  <c r="R2235"/>
  <c r="Q2235"/>
  <c r="S2235"/>
  <c r="R1236"/>
  <c r="Q1236"/>
  <c r="S1236"/>
  <c r="R1875"/>
  <c r="Q1875"/>
  <c r="S1875"/>
  <c r="R1378"/>
  <c r="Q1378"/>
  <c r="S1378"/>
  <c r="R31"/>
  <c r="Q31"/>
  <c r="S31"/>
  <c r="R1093"/>
  <c r="Q1093"/>
  <c r="S1093"/>
  <c r="R766"/>
  <c r="Q766"/>
  <c r="S766"/>
  <c r="R632"/>
  <c r="Q632"/>
  <c r="S632"/>
  <c r="R1984"/>
  <c r="Q1984"/>
  <c r="S1984"/>
  <c r="R1418"/>
  <c r="Q1418"/>
  <c r="S1418"/>
  <c r="R239"/>
  <c r="Q239"/>
  <c r="S239"/>
  <c r="R28"/>
  <c r="Q28"/>
  <c r="S28"/>
  <c r="R1101"/>
  <c r="Q1101"/>
  <c r="S1101"/>
  <c r="R819"/>
  <c r="Q819"/>
  <c r="S819"/>
  <c r="R602"/>
  <c r="Q602"/>
  <c r="S602"/>
  <c r="R1370"/>
  <c r="Q1370"/>
  <c r="S1370"/>
  <c r="R393"/>
  <c r="Q393"/>
  <c r="S393"/>
  <c r="R392"/>
  <c r="Q392"/>
  <c r="S392"/>
  <c r="R1519"/>
  <c r="Q1519"/>
  <c r="S1519"/>
  <c r="R2213"/>
  <c r="Q2213"/>
  <c r="S2213"/>
  <c r="R971"/>
  <c r="Q971"/>
  <c r="S971"/>
  <c r="R144"/>
  <c r="Q144"/>
  <c r="S144"/>
  <c r="R1129"/>
  <c r="Q1129"/>
  <c r="S1129"/>
  <c r="R96"/>
  <c r="Q96"/>
  <c r="S96"/>
  <c r="R1626"/>
  <c r="Q1626"/>
  <c r="S1626"/>
  <c r="R276"/>
  <c r="Q276"/>
  <c r="S276"/>
  <c r="R1127"/>
  <c r="Q1127"/>
  <c r="S1127"/>
  <c r="R359"/>
  <c r="Q359"/>
  <c r="S359"/>
  <c r="R60"/>
  <c r="Q60"/>
  <c r="S60"/>
  <c r="R2320"/>
  <c r="Q2320"/>
  <c r="S2320"/>
  <c r="R122"/>
  <c r="Q122"/>
  <c r="S122"/>
  <c r="R1414"/>
  <c r="Q1414"/>
  <c r="S1414"/>
  <c r="R2016"/>
  <c r="Q2016"/>
  <c r="S2016"/>
  <c r="R2426"/>
  <c r="Q2426"/>
  <c r="S2426"/>
  <c r="R1490"/>
  <c r="Q1490"/>
  <c r="S1490"/>
  <c r="R1294"/>
  <c r="Q1294"/>
  <c r="S1294"/>
  <c r="R2148"/>
  <c r="Q2148"/>
  <c r="S2148"/>
  <c r="R631"/>
  <c r="Q631"/>
  <c r="S631"/>
  <c r="R199"/>
  <c r="Q199"/>
  <c r="S199"/>
  <c r="R639"/>
  <c r="Q639"/>
  <c r="S639"/>
  <c r="R1286"/>
  <c r="Q1286"/>
  <c r="S1286"/>
  <c r="R2284"/>
  <c r="Q2284"/>
  <c r="S2284"/>
  <c r="R1806"/>
  <c r="Q1806"/>
  <c r="S1806"/>
  <c r="R1499"/>
  <c r="Q1499"/>
  <c r="S1499"/>
  <c r="R1624"/>
  <c r="Q1624"/>
  <c r="S1624"/>
  <c r="R1871"/>
  <c r="Q1871"/>
  <c r="S1871"/>
  <c r="R140"/>
  <c r="Q140"/>
  <c r="S140"/>
  <c r="R1325"/>
  <c r="Q1325"/>
  <c r="S1325"/>
  <c r="R581"/>
  <c r="Q581"/>
  <c r="S581"/>
  <c r="R1302"/>
  <c r="Q1302"/>
  <c r="S1302"/>
  <c r="R722"/>
  <c r="Q722"/>
  <c r="S722"/>
  <c r="R1521"/>
  <c r="Q1521"/>
  <c r="S1521"/>
  <c r="R1876"/>
  <c r="Q1876"/>
  <c r="S1876"/>
  <c r="R1235"/>
  <c r="Q1235"/>
  <c r="S1235"/>
  <c r="R567"/>
  <c r="Q567"/>
  <c r="S567"/>
  <c r="R14"/>
  <c r="Q14"/>
  <c r="S14"/>
  <c r="R840"/>
  <c r="Q840"/>
  <c r="S840"/>
  <c r="R2219"/>
  <c r="Q2219"/>
  <c r="S2219"/>
  <c r="R2244"/>
  <c r="Q2244"/>
  <c r="S2244"/>
  <c r="R649"/>
  <c r="Q649"/>
  <c r="S649"/>
  <c r="R1068"/>
  <c r="Q1068"/>
  <c r="S1068"/>
  <c r="R1366"/>
  <c r="Q1366"/>
  <c r="S1366"/>
  <c r="R890"/>
  <c r="Q890"/>
  <c r="S890"/>
  <c r="R2166"/>
  <c r="Q2166"/>
  <c r="S2166"/>
  <c r="R2022"/>
  <c r="Q2022"/>
  <c r="S2022"/>
  <c r="R572"/>
  <c r="Q572"/>
  <c r="S572"/>
  <c r="R2414"/>
  <c r="Q2414"/>
  <c r="S2414"/>
  <c r="R1962"/>
  <c r="Q1962"/>
  <c r="S1962"/>
  <c r="R2046"/>
  <c r="Q2046"/>
  <c r="S2046"/>
  <c r="R2048"/>
  <c r="Q2048"/>
  <c r="S2048"/>
  <c r="R1746"/>
  <c r="Q1746"/>
  <c r="S1746"/>
  <c r="R2047"/>
  <c r="Q2047"/>
  <c r="S2047"/>
  <c r="R1998"/>
  <c r="Q1998"/>
  <c r="S1998"/>
  <c r="R1643"/>
  <c r="Q1643"/>
  <c r="S1643"/>
  <c r="R1721"/>
  <c r="Q1721"/>
  <c r="S1721"/>
  <c r="R1722"/>
  <c r="Q1722"/>
  <c r="S1722"/>
  <c r="R1720"/>
  <c r="Q1720"/>
  <c r="S1720"/>
  <c r="R1719"/>
  <c r="Q1719"/>
  <c r="S1719"/>
  <c r="R1716"/>
  <c r="Q1716"/>
  <c r="S1716"/>
  <c r="R1718"/>
  <c r="Q1718"/>
  <c r="S1718"/>
  <c r="R1724"/>
  <c r="Q1724"/>
  <c r="S1724"/>
  <c r="R1723"/>
  <c r="Q1723"/>
  <c r="S1723"/>
  <c r="R1717"/>
  <c r="Q1717"/>
  <c r="S1717"/>
  <c r="R1715"/>
  <c r="Q1715"/>
  <c r="S1715"/>
  <c r="R732"/>
  <c r="Q732"/>
  <c r="S732"/>
  <c r="R1500"/>
  <c r="Q1500"/>
  <c r="S1500"/>
  <c r="R929"/>
  <c r="Q929"/>
  <c r="S929"/>
  <c r="R313"/>
  <c r="Q313"/>
  <c r="S313"/>
  <c r="R282"/>
  <c r="Q282"/>
  <c r="S282"/>
  <c r="R2158"/>
  <c r="Q2158"/>
  <c r="S2158"/>
  <c r="R2396"/>
  <c r="Q2396"/>
  <c r="S2396"/>
  <c r="R455"/>
  <c r="Q455"/>
  <c r="S455"/>
  <c r="R1064"/>
  <c r="Q1064"/>
  <c r="S1064"/>
  <c r="R1354"/>
  <c r="Q1354"/>
  <c r="S1354"/>
  <c r="R2034"/>
  <c r="Q2034"/>
  <c r="S2034"/>
  <c r="R400"/>
  <c r="Q400"/>
  <c r="S400"/>
  <c r="R1512"/>
  <c r="Q1512"/>
  <c r="S1512"/>
  <c r="R1835"/>
  <c r="Q1835"/>
  <c r="S1835"/>
  <c r="R2383"/>
  <c r="Q2383"/>
  <c r="S2383"/>
  <c r="R1363"/>
  <c r="Q1363"/>
  <c r="S1363"/>
  <c r="R986"/>
  <c r="Q986"/>
  <c r="S986"/>
  <c r="R1326"/>
  <c r="Q1326"/>
  <c r="S1326"/>
  <c r="R168"/>
  <c r="Q168"/>
  <c r="S168"/>
  <c r="R167"/>
  <c r="Q167"/>
  <c r="S167"/>
  <c r="R1134"/>
  <c r="Q1134"/>
  <c r="S1134"/>
  <c r="R591"/>
  <c r="Q591"/>
  <c r="S591"/>
  <c r="R693"/>
  <c r="Q693"/>
  <c r="S693"/>
  <c r="R91"/>
  <c r="Q91"/>
  <c r="S91"/>
  <c r="R390"/>
  <c r="Q390"/>
  <c r="S390"/>
  <c r="R1854"/>
  <c r="Q1854"/>
  <c r="S1854"/>
  <c r="R1128"/>
  <c r="Q1128"/>
  <c r="S1128"/>
  <c r="R391"/>
  <c r="Q391"/>
  <c r="S391"/>
  <c r="R1365"/>
  <c r="Q1365"/>
  <c r="S1365"/>
  <c r="R595"/>
  <c r="Q595"/>
  <c r="S595"/>
  <c r="R1241"/>
  <c r="Q1241"/>
  <c r="S1241"/>
  <c r="R2270"/>
  <c r="Q2270"/>
  <c r="S2270"/>
  <c r="R856"/>
  <c r="Q856"/>
  <c r="S856"/>
  <c r="R223"/>
  <c r="Q223"/>
  <c r="S223"/>
  <c r="R792"/>
  <c r="Q792"/>
  <c r="S792"/>
  <c r="R1734"/>
  <c r="Q1734"/>
  <c r="S1734"/>
  <c r="R1729"/>
  <c r="Q1729"/>
  <c r="S1729"/>
  <c r="R1726"/>
  <c r="Q1726"/>
  <c r="S1726"/>
  <c r="R1728"/>
  <c r="Q1728"/>
  <c r="S1728"/>
  <c r="R1731"/>
  <c r="Q1731"/>
  <c r="S1731"/>
  <c r="R1732"/>
  <c r="Q1732"/>
  <c r="S1732"/>
  <c r="R1733"/>
  <c r="Q1733"/>
  <c r="S1733"/>
  <c r="R1727"/>
  <c r="Q1727"/>
  <c r="S1727"/>
  <c r="R1730"/>
  <c r="Q1730"/>
  <c r="S1730"/>
  <c r="R1725"/>
  <c r="Q1725"/>
  <c r="S1725"/>
  <c r="R1082"/>
  <c r="Q1082"/>
  <c r="S1082"/>
  <c r="R1977"/>
  <c r="Q1977"/>
  <c r="S1977"/>
  <c r="R1879"/>
  <c r="Q1879"/>
  <c r="S1879"/>
  <c r="R2379"/>
  <c r="Q2379"/>
  <c r="S2379"/>
  <c r="R1504"/>
  <c r="Q1504"/>
  <c r="S1504"/>
  <c r="R1086"/>
  <c r="Q1086"/>
  <c r="S1086"/>
  <c r="R1004"/>
  <c r="Q1004"/>
  <c r="S1004"/>
  <c r="R2367"/>
  <c r="Q2367"/>
  <c r="S2367"/>
  <c r="R2313"/>
  <c r="Q2313"/>
  <c r="S2313"/>
  <c r="R1631"/>
  <c r="Q1631"/>
  <c r="S1631"/>
  <c r="R662"/>
  <c r="Q662"/>
  <c r="S662"/>
  <c r="R1373"/>
  <c r="Q1373"/>
  <c r="S1373"/>
  <c r="R1878"/>
  <c r="Q1878"/>
  <c r="S1878"/>
  <c r="R2246"/>
  <c r="Q2246"/>
  <c r="S2246"/>
  <c r="R333"/>
  <c r="Q333"/>
  <c r="S333"/>
  <c r="R1248"/>
  <c r="Q1248"/>
  <c r="S1248"/>
  <c r="R2113"/>
  <c r="Q2113"/>
  <c r="S2113"/>
  <c r="R574"/>
  <c r="Q574"/>
  <c r="S574"/>
  <c r="R576"/>
  <c r="Q576"/>
  <c r="S576"/>
  <c r="R612"/>
  <c r="Q612"/>
  <c r="S612"/>
  <c r="R2438"/>
  <c r="Q2438"/>
  <c r="S2438"/>
  <c r="R1644"/>
  <c r="Q1644"/>
  <c r="S1644"/>
  <c r="R1994"/>
  <c r="Q1994"/>
  <c r="S1994"/>
  <c r="R1747"/>
  <c r="Q1747"/>
  <c r="S1747"/>
  <c r="R215"/>
  <c r="Q215"/>
  <c r="S215"/>
  <c r="R1117"/>
  <c r="Q1117"/>
  <c r="S1117"/>
  <c r="R1100"/>
  <c r="Q1100"/>
  <c r="S1100"/>
  <c r="R84"/>
  <c r="Q84"/>
  <c r="S84"/>
  <c r="R1133"/>
  <c r="Q1133"/>
  <c r="S1133"/>
  <c r="R1870"/>
  <c r="Q1870"/>
  <c r="S1870"/>
  <c r="R1440"/>
  <c r="Q1440"/>
  <c r="S1440"/>
  <c r="R782"/>
  <c r="Q782"/>
  <c r="S782"/>
  <c r="R2152"/>
  <c r="Q2152"/>
  <c r="S2152"/>
  <c r="R1003"/>
  <c r="Q1003"/>
  <c r="S1003"/>
  <c r="R531"/>
  <c r="Q531"/>
  <c r="S531"/>
  <c r="R1959"/>
  <c r="Q1959"/>
  <c r="S1959"/>
  <c r="R783"/>
  <c r="Q783"/>
  <c r="S783"/>
  <c r="R267"/>
  <c r="Q267"/>
  <c r="S267"/>
  <c r="R2018"/>
  <c r="Q2018"/>
  <c r="S2018"/>
  <c r="R1200"/>
  <c r="Q1200"/>
  <c r="S1200"/>
  <c r="R224"/>
  <c r="Q224"/>
  <c r="S224"/>
  <c r="R95"/>
  <c r="Q95"/>
  <c r="S95"/>
  <c r="R2389"/>
  <c r="Q2389"/>
  <c r="S2389"/>
  <c r="R2184"/>
  <c r="Q2184"/>
  <c r="S2184"/>
  <c r="R367"/>
  <c r="Q367"/>
  <c r="S367"/>
  <c r="R742"/>
  <c r="Q742"/>
  <c r="S742"/>
  <c r="R542"/>
  <c r="Q542"/>
  <c r="S542"/>
  <c r="R711"/>
  <c r="Q711"/>
  <c r="S711"/>
  <c r="R702"/>
  <c r="Q702"/>
  <c r="S702"/>
  <c r="R2023"/>
  <c r="Q2023"/>
  <c r="S2023"/>
  <c r="R898"/>
  <c r="Q898"/>
  <c r="S898"/>
  <c r="R1110"/>
  <c r="Q1110"/>
  <c r="S1110"/>
  <c r="R1766"/>
  <c r="Q1766"/>
  <c r="S1766"/>
  <c r="R2324"/>
  <c r="Q2324"/>
  <c r="S2324"/>
  <c r="R509"/>
  <c r="Q509"/>
  <c r="S509"/>
  <c r="R536"/>
  <c r="Q536"/>
  <c r="S536"/>
  <c r="R432"/>
  <c r="Q432"/>
  <c r="S432"/>
  <c r="R1936"/>
  <c r="Q1936"/>
  <c r="S1936"/>
  <c r="R758"/>
  <c r="Q758"/>
  <c r="S758"/>
  <c r="R1087"/>
  <c r="Q1087"/>
  <c r="S1087"/>
  <c r="R1407"/>
  <c r="Q1407"/>
  <c r="S1407"/>
  <c r="R56"/>
  <c r="Q56"/>
  <c r="S56"/>
  <c r="R1831"/>
  <c r="Q1831"/>
  <c r="S1831"/>
  <c r="R578"/>
  <c r="Q578"/>
  <c r="S578"/>
  <c r="R1288"/>
  <c r="Q1288"/>
  <c r="S1288"/>
  <c r="R1192"/>
  <c r="Q1192"/>
  <c r="S1192"/>
  <c r="R169"/>
  <c r="Q169"/>
  <c r="S169"/>
  <c r="R51"/>
  <c r="Q51"/>
  <c r="S51"/>
  <c r="R880"/>
  <c r="Q880"/>
  <c r="S880"/>
  <c r="R458"/>
  <c r="Q458"/>
  <c r="S458"/>
  <c r="R1877"/>
  <c r="Q1877"/>
  <c r="S1877"/>
  <c r="R487"/>
  <c r="Q487"/>
  <c r="S487"/>
  <c r="R362"/>
  <c r="Q362"/>
  <c r="S362"/>
  <c r="R57"/>
  <c r="Q57"/>
  <c r="S57"/>
  <c r="R105"/>
  <c r="Q105"/>
  <c r="S105"/>
  <c r="R568"/>
  <c r="Q568"/>
  <c r="S568"/>
  <c r="R1897"/>
  <c r="Q1897"/>
  <c r="S1897"/>
  <c r="R1510"/>
  <c r="Q1510"/>
  <c r="S1510"/>
  <c r="R465"/>
  <c r="Q465"/>
  <c r="S465"/>
  <c r="R1896"/>
  <c r="Q1896"/>
  <c r="S1896"/>
  <c r="R469"/>
  <c r="Q469"/>
  <c r="S469"/>
  <c r="R2216"/>
  <c r="Q2216"/>
  <c r="S2216"/>
  <c r="R1997"/>
  <c r="Q1997"/>
  <c r="S1997"/>
  <c r="R2090"/>
  <c r="Q2090"/>
  <c r="S2090"/>
  <c r="R2089"/>
  <c r="Q2089"/>
  <c r="S2089"/>
  <c r="R808"/>
  <c r="Q808"/>
  <c r="S808"/>
  <c r="R1515"/>
  <c r="Q1515"/>
  <c r="S1515"/>
  <c r="R241"/>
  <c r="Q241"/>
  <c r="S241"/>
  <c r="R331"/>
  <c r="Q331"/>
  <c r="S331"/>
  <c r="R997"/>
  <c r="Q997"/>
  <c r="S997"/>
  <c r="R180"/>
  <c r="Q180"/>
  <c r="S180"/>
  <c r="R1130"/>
  <c r="Q1130"/>
  <c r="S1130"/>
  <c r="R688"/>
  <c r="Q688"/>
  <c r="S688"/>
  <c r="R1476"/>
  <c r="Q1476"/>
  <c r="S1476"/>
  <c r="R1225"/>
  <c r="Q1225"/>
  <c r="S1225"/>
  <c r="R196"/>
  <c r="Q196"/>
  <c r="S196"/>
  <c r="R429"/>
  <c r="Q429"/>
  <c r="S429"/>
  <c r="R934"/>
  <c r="Q934"/>
  <c r="S934"/>
  <c r="R978"/>
  <c r="Q978"/>
  <c r="S978"/>
  <c r="R933"/>
  <c r="Q933"/>
  <c r="S933"/>
  <c r="R332"/>
  <c r="Q332"/>
  <c r="S332"/>
  <c r="R110"/>
  <c r="Q110"/>
  <c r="S110"/>
  <c r="R101"/>
  <c r="Q101"/>
  <c r="S101"/>
  <c r="R411"/>
  <c r="Q411"/>
  <c r="S411"/>
  <c r="R927"/>
  <c r="Q927"/>
  <c r="S927"/>
  <c r="R342"/>
  <c r="Q342"/>
  <c r="S342"/>
  <c r="R1232"/>
  <c r="Q1232"/>
  <c r="S1232"/>
  <c r="R488"/>
  <c r="Q488"/>
  <c r="S488"/>
  <c r="R1889"/>
  <c r="Q1889"/>
  <c r="S1889"/>
  <c r="R896"/>
  <c r="Q896"/>
  <c r="S896"/>
  <c r="R410"/>
  <c r="Q410"/>
  <c r="S410"/>
  <c r="R776"/>
  <c r="Q776"/>
  <c r="S776"/>
  <c r="R725"/>
  <c r="Q725"/>
  <c r="S725"/>
  <c r="R788"/>
  <c r="Q788"/>
  <c r="S788"/>
  <c r="R1157"/>
  <c r="Q1157"/>
  <c r="S1157"/>
  <c r="R888"/>
  <c r="Q888"/>
  <c r="S888"/>
  <c r="R1883"/>
  <c r="Q1883"/>
  <c r="S1883"/>
  <c r="R691"/>
  <c r="Q691"/>
  <c r="S691"/>
  <c r="R1135"/>
  <c r="Q1135"/>
  <c r="S1135"/>
  <c r="R1208"/>
  <c r="Q1208"/>
  <c r="S1208"/>
  <c r="R1191"/>
  <c r="Q1191"/>
  <c r="S1191"/>
  <c r="R1099"/>
  <c r="Q1099"/>
  <c r="S1099"/>
  <c r="R83"/>
  <c r="Q83"/>
  <c r="S83"/>
  <c r="R82"/>
  <c r="Q82"/>
  <c r="S82"/>
  <c r="R1311"/>
  <c r="Q1311"/>
  <c r="S1311"/>
  <c r="R374"/>
  <c r="Q374"/>
  <c r="S374"/>
  <c r="R1868"/>
  <c r="Q1868"/>
  <c r="S1868"/>
  <c r="R37"/>
  <c r="Q37"/>
  <c r="S37"/>
  <c r="R214"/>
  <c r="Q214"/>
  <c r="S214"/>
  <c r="R1106"/>
  <c r="Q1106"/>
  <c r="S1106"/>
  <c r="R1281"/>
  <c r="Q1281"/>
  <c r="S1281"/>
  <c r="R2333"/>
  <c r="Q2333"/>
  <c r="S2333"/>
  <c r="R515"/>
  <c r="Q515"/>
  <c r="S515"/>
  <c r="R514"/>
  <c r="Q514"/>
  <c r="S514"/>
  <c r="R2075"/>
  <c r="Q2075"/>
  <c r="S2075"/>
  <c r="R778"/>
  <c r="Q778"/>
  <c r="S778"/>
  <c r="R513"/>
  <c r="Q513"/>
  <c r="S513"/>
  <c r="R2206"/>
  <c r="Q2206"/>
  <c r="S2206"/>
  <c r="R1270"/>
  <c r="Q1270"/>
  <c r="S1270"/>
  <c r="R2252"/>
  <c r="Q2252"/>
  <c r="S2252"/>
  <c r="R774"/>
  <c r="Q774"/>
  <c r="S774"/>
  <c r="R1359"/>
  <c r="Q1359"/>
  <c r="S1359"/>
  <c r="R1413"/>
  <c r="Q1413"/>
  <c r="S1413"/>
  <c r="R2309"/>
  <c r="Q2309"/>
  <c r="S2309"/>
  <c r="R1132"/>
  <c r="Q1132"/>
  <c r="S1132"/>
  <c r="R2224"/>
  <c r="Q2224"/>
  <c r="S2224"/>
  <c r="R1973"/>
  <c r="Q1973"/>
  <c r="S1973"/>
  <c r="R1430"/>
  <c r="Q1430"/>
  <c r="S1430"/>
  <c r="R1800"/>
  <c r="Q1800"/>
  <c r="S1800"/>
  <c r="R786"/>
  <c r="Q786"/>
  <c r="S786"/>
  <c r="R784"/>
  <c r="Q784"/>
  <c r="S784"/>
  <c r="R973"/>
  <c r="Q973"/>
  <c r="S973"/>
  <c r="R1262"/>
  <c r="Q1262"/>
  <c r="S1262"/>
  <c r="R652"/>
  <c r="Q652"/>
  <c r="S652"/>
  <c r="R409"/>
  <c r="Q409"/>
  <c r="S409"/>
  <c r="R1454"/>
  <c r="Q1454"/>
  <c r="S1454"/>
  <c r="R2210"/>
  <c r="Q2210"/>
  <c r="S2210"/>
  <c r="R522"/>
  <c r="Q522"/>
  <c r="S522"/>
  <c r="R686"/>
  <c r="Q686"/>
  <c r="S686"/>
  <c r="R2406"/>
  <c r="Q2406"/>
  <c r="S2406"/>
  <c r="R512"/>
  <c r="Q512"/>
  <c r="S512"/>
  <c r="R2208"/>
  <c r="Q2208"/>
  <c r="S2208"/>
  <c r="R1014"/>
  <c r="Q1014"/>
  <c r="S1014"/>
  <c r="R889"/>
  <c r="Q889"/>
  <c r="S889"/>
  <c r="R1529"/>
  <c r="Q1529"/>
  <c r="S1529"/>
  <c r="R292"/>
  <c r="Q292"/>
  <c r="S292"/>
  <c r="R2282"/>
  <c r="Q2282"/>
  <c r="S2282"/>
  <c r="R2072"/>
  <c r="Q2072"/>
  <c r="S2072"/>
  <c r="R200"/>
  <c r="Q200"/>
  <c r="S200"/>
  <c r="R2236"/>
  <c r="Q2236"/>
  <c r="S2236"/>
  <c r="R321"/>
  <c r="Q321"/>
  <c r="S321"/>
  <c r="R1609"/>
  <c r="Q1609"/>
  <c r="S1609"/>
  <c r="R667"/>
  <c r="Q667"/>
  <c r="S667"/>
  <c r="R985"/>
  <c r="Q985"/>
  <c r="S985"/>
  <c r="R322"/>
  <c r="Q322"/>
  <c r="S322"/>
  <c r="R559"/>
  <c r="Q559"/>
  <c r="S559"/>
  <c r="R2259"/>
  <c r="Q2259"/>
  <c r="S2259"/>
  <c r="R661"/>
  <c r="Q661"/>
  <c r="S661"/>
  <c r="R1268"/>
  <c r="Q1268"/>
  <c r="S1268"/>
  <c r="R562"/>
  <c r="Q562"/>
  <c r="S562"/>
  <c r="R723"/>
  <c r="Q723"/>
  <c r="S723"/>
  <c r="R2415"/>
  <c r="Q2415"/>
  <c r="S2415"/>
  <c r="R1778"/>
  <c r="Q1778"/>
  <c r="S1778"/>
  <c r="R2257"/>
  <c r="Q2257"/>
  <c r="S2257"/>
  <c r="R2271"/>
  <c r="Q2271"/>
  <c r="S2271"/>
  <c r="R2277"/>
  <c r="Q2277"/>
  <c r="S2277"/>
  <c r="R2221"/>
  <c r="Q2221"/>
  <c r="S2221"/>
  <c r="R2258"/>
  <c r="Q2258"/>
  <c r="S2258"/>
  <c r="R1899"/>
  <c r="Q1899"/>
  <c r="S1899"/>
  <c r="R366"/>
  <c r="Q366"/>
  <c r="S366"/>
  <c r="R694"/>
  <c r="Q694"/>
  <c r="S694"/>
  <c r="R44"/>
  <c r="Q44"/>
  <c r="S44"/>
  <c r="R1805"/>
  <c r="Q1805"/>
  <c r="S1805"/>
  <c r="R397"/>
  <c r="Q397"/>
  <c r="S397"/>
  <c r="R772"/>
  <c r="Q772"/>
  <c r="S772"/>
  <c r="R1613"/>
  <c r="Q1613"/>
  <c r="S1613"/>
  <c r="R119"/>
  <c r="Q119"/>
  <c r="S119"/>
  <c r="R1145"/>
  <c r="Q1145"/>
  <c r="S1145"/>
  <c r="R2102"/>
  <c r="Q2102"/>
  <c r="S2102"/>
  <c r="R2107"/>
  <c r="Q2107"/>
  <c r="S2107"/>
  <c r="R1139"/>
  <c r="Q1139"/>
  <c r="S1139"/>
  <c r="R207"/>
  <c r="Q207"/>
  <c r="S207"/>
  <c r="R771"/>
  <c r="Q771"/>
  <c r="S771"/>
  <c r="R471"/>
  <c r="Q471"/>
  <c r="S471"/>
  <c r="R466"/>
  <c r="Q466"/>
  <c r="S466"/>
  <c r="R2136"/>
  <c r="Q2136"/>
  <c r="S2136"/>
  <c r="R1760"/>
  <c r="Q1760"/>
  <c r="S1760"/>
  <c r="R194"/>
  <c r="Q194"/>
  <c r="S194"/>
  <c r="R1034"/>
  <c r="Q1034"/>
  <c r="S1034"/>
  <c r="R1328"/>
  <c r="Q1328"/>
  <c r="S1328"/>
  <c r="R1340"/>
  <c r="Q1340"/>
  <c r="S1340"/>
  <c r="R2422"/>
  <c r="Q2422"/>
  <c r="S2422"/>
  <c r="R1983"/>
  <c r="Q1983"/>
  <c r="S1983"/>
  <c r="R232"/>
  <c r="Q232"/>
  <c r="S232"/>
  <c r="R1593"/>
  <c r="Q1593"/>
  <c r="S1593"/>
  <c r="R1582"/>
  <c r="Q1582"/>
  <c r="S1582"/>
  <c r="R1908"/>
  <c r="Q1908"/>
  <c r="S1908"/>
  <c r="R966"/>
  <c r="Q966"/>
  <c r="S966"/>
  <c r="R2413"/>
  <c r="Q2413"/>
  <c r="S2413"/>
  <c r="R1954"/>
  <c r="Q1954"/>
  <c r="S1954"/>
  <c r="R1033"/>
  <c r="Q1033"/>
  <c r="S1033"/>
  <c r="R1459"/>
  <c r="Q1459"/>
  <c r="S1459"/>
  <c r="R951"/>
  <c r="Q951"/>
  <c r="S951"/>
  <c r="R1894"/>
  <c r="Q1894"/>
  <c r="S1894"/>
  <c r="R680"/>
  <c r="Q680"/>
  <c r="S680"/>
  <c r="R634"/>
  <c r="Q634"/>
  <c r="S634"/>
  <c r="R833"/>
  <c r="Q833"/>
  <c r="S833"/>
  <c r="R1583"/>
  <c r="Q1583"/>
  <c r="S1583"/>
  <c r="R1907"/>
  <c r="Q1907"/>
  <c r="S1907"/>
  <c r="R849"/>
  <c r="Q849"/>
  <c r="S849"/>
  <c r="R2310"/>
  <c r="Q2310"/>
  <c r="S2310"/>
  <c r="R1348"/>
  <c r="Q1348"/>
  <c r="S1348"/>
  <c r="R1341"/>
  <c r="Q1341"/>
  <c r="S1341"/>
  <c r="R1347"/>
  <c r="Q1347"/>
  <c r="S1347"/>
  <c r="R2268"/>
  <c r="Q2268"/>
  <c r="S2268"/>
  <c r="R1079"/>
  <c r="Q1079"/>
  <c r="S1079"/>
  <c r="R2378"/>
  <c r="Q2378"/>
  <c r="S2378"/>
  <c r="R534"/>
  <c r="Q534"/>
  <c r="S534"/>
  <c r="R2442"/>
  <c r="Q2442"/>
  <c r="S2442"/>
  <c r="R533"/>
  <c r="Q533"/>
  <c r="S533"/>
  <c r="R222"/>
  <c r="Q222"/>
  <c r="S222"/>
  <c r="R221"/>
  <c r="Q221"/>
  <c r="S221"/>
  <c r="R2143"/>
  <c r="Q2143"/>
  <c r="S2143"/>
  <c r="R1382"/>
  <c r="Q1382"/>
  <c r="S1382"/>
  <c r="R2434"/>
  <c r="Q2434"/>
  <c r="S2434"/>
  <c r="R470"/>
  <c r="Q470"/>
  <c r="S470"/>
  <c r="R1188"/>
  <c r="Q1188"/>
  <c r="S1188"/>
  <c r="R1872"/>
  <c r="Q1872"/>
  <c r="S1872"/>
  <c r="R363"/>
  <c r="Q363"/>
  <c r="S363"/>
  <c r="R361"/>
  <c r="Q361"/>
  <c r="S361"/>
  <c r="R1941"/>
  <c r="Q1941"/>
  <c r="S1941"/>
  <c r="R1111"/>
  <c r="Q1111"/>
  <c r="S1111"/>
  <c r="R2214"/>
  <c r="Q2214"/>
  <c r="S2214"/>
  <c r="R957"/>
  <c r="Q957"/>
  <c r="S957"/>
  <c r="R23"/>
  <c r="Q23"/>
  <c r="S23"/>
  <c r="R148"/>
  <c r="Q148"/>
  <c r="S148"/>
  <c r="R1960"/>
  <c r="Q1960"/>
  <c r="S1960"/>
  <c r="R644"/>
  <c r="Q644"/>
  <c r="S644"/>
  <c r="R447"/>
  <c r="Q447"/>
  <c r="S447"/>
  <c r="R1252"/>
  <c r="Q1252"/>
  <c r="S1252"/>
  <c r="R1043"/>
  <c r="Q1043"/>
  <c r="S1043"/>
  <c r="R1182"/>
  <c r="Q1182"/>
  <c r="S1182"/>
  <c r="R1061"/>
  <c r="Q1061"/>
  <c r="S1061"/>
  <c r="R1148"/>
  <c r="Q1148"/>
  <c r="S1148"/>
  <c r="R1023"/>
  <c r="Q1023"/>
  <c r="S1023"/>
  <c r="R107"/>
  <c r="Q107"/>
  <c r="S107"/>
  <c r="R1453"/>
  <c r="Q1453"/>
  <c r="S1453"/>
  <c r="R1443"/>
  <c r="Q1443"/>
  <c r="S1443"/>
  <c r="R1297"/>
  <c r="Q1297"/>
  <c r="S1297"/>
  <c r="R995"/>
  <c r="Q995"/>
  <c r="S995"/>
  <c r="R2319"/>
  <c r="Q2319"/>
  <c r="S2319"/>
  <c r="R1037"/>
  <c r="Q1037"/>
  <c r="S1037"/>
  <c r="R1380"/>
  <c r="Q1380"/>
  <c r="S1380"/>
  <c r="R1842"/>
  <c r="Q1842"/>
  <c r="S1842"/>
  <c r="R2274"/>
  <c r="Q2274"/>
  <c r="S2274"/>
  <c r="R244"/>
  <c r="Q244"/>
  <c r="S244"/>
  <c r="R730"/>
  <c r="Q730"/>
  <c r="S730"/>
  <c r="R1948"/>
  <c r="Q1948"/>
  <c r="S1948"/>
  <c r="R914"/>
  <c r="Q914"/>
  <c r="S914"/>
  <c r="R1360"/>
  <c r="Q1360"/>
  <c r="S1360"/>
  <c r="R1489"/>
  <c r="Q1489"/>
  <c r="S1489"/>
  <c r="R796"/>
  <c r="Q796"/>
  <c r="S796"/>
  <c r="R1586"/>
  <c r="Q1586"/>
  <c r="S1586"/>
  <c r="R678"/>
  <c r="Q678"/>
  <c r="S678"/>
  <c r="R684"/>
  <c r="Q684"/>
  <c r="S684"/>
  <c r="R2056"/>
  <c r="Q2056"/>
  <c r="S2056"/>
  <c r="R102"/>
  <c r="Q102"/>
  <c r="S102"/>
  <c r="R1039"/>
  <c r="Q1039"/>
  <c r="S1039"/>
  <c r="R1226"/>
  <c r="Q1226"/>
  <c r="S1226"/>
  <c r="R593"/>
  <c r="Q593"/>
  <c r="S593"/>
  <c r="R1551"/>
  <c r="Q1551"/>
  <c r="S1551"/>
  <c r="R1275"/>
  <c r="Q1275"/>
  <c r="S1275"/>
  <c r="R449"/>
  <c r="Q449"/>
  <c r="S449"/>
  <c r="R546"/>
  <c r="Q546"/>
  <c r="S546"/>
  <c r="R1799"/>
  <c r="Q1799"/>
  <c r="S1799"/>
  <c r="R999"/>
  <c r="Q999"/>
  <c r="S999"/>
  <c r="R2336"/>
  <c r="Q2336"/>
  <c r="S2336"/>
  <c r="R496"/>
  <c r="Q496"/>
  <c r="S496"/>
  <c r="R893"/>
  <c r="Q893"/>
  <c r="S893"/>
  <c r="R1437"/>
  <c r="Q1437"/>
  <c r="S1437"/>
  <c r="R1988"/>
  <c r="Q1988"/>
  <c r="S1988"/>
  <c r="R1790"/>
  <c r="Q1790"/>
  <c r="S1790"/>
  <c r="R1538"/>
  <c r="Q1538"/>
  <c r="S1538"/>
  <c r="R1630"/>
  <c r="Q1630"/>
  <c r="S1630"/>
  <c r="R2044"/>
  <c r="Q2044"/>
  <c r="S2044"/>
  <c r="R1949"/>
  <c r="Q1949"/>
  <c r="S1949"/>
  <c r="R789"/>
  <c r="Q789"/>
  <c r="S789"/>
  <c r="R293"/>
  <c r="Q293"/>
  <c r="S293"/>
  <c r="R438"/>
  <c r="Q438"/>
  <c r="S438"/>
  <c r="R2293"/>
  <c r="Q2293"/>
  <c r="S2293"/>
  <c r="R1543"/>
  <c r="Q1543"/>
  <c r="S1543"/>
  <c r="R2041"/>
  <c r="Q2041"/>
  <c r="S2041"/>
  <c r="R1963"/>
  <c r="Q1963"/>
  <c r="S1963"/>
  <c r="R257"/>
  <c r="Q257"/>
  <c r="S257"/>
  <c r="R1362"/>
  <c r="Q1362"/>
  <c r="S1362"/>
  <c r="R1017"/>
  <c r="Q1017"/>
  <c r="S1017"/>
  <c r="R1332"/>
  <c r="Q1332"/>
  <c r="S1332"/>
  <c r="R2146"/>
  <c r="Q2146"/>
  <c r="S2146"/>
  <c r="R2260"/>
  <c r="Q2260"/>
  <c r="S2260"/>
  <c r="R1937"/>
  <c r="Q1937"/>
  <c r="S1937"/>
  <c r="R1464"/>
  <c r="Q1464"/>
  <c r="S1464"/>
  <c r="R987"/>
  <c r="Q987"/>
  <c r="S987"/>
  <c r="R1072"/>
  <c r="Q1072"/>
  <c r="S1072"/>
  <c r="R1344"/>
  <c r="Q1344"/>
  <c r="S1344"/>
  <c r="R1024"/>
  <c r="Q1024"/>
  <c r="S1024"/>
  <c r="R1615"/>
  <c r="Q1615"/>
  <c r="S1615"/>
  <c r="R1333"/>
  <c r="Q1333"/>
  <c r="S1333"/>
  <c r="R818"/>
  <c r="Q818"/>
  <c r="S818"/>
  <c r="R1022"/>
  <c r="Q1022"/>
  <c r="S1022"/>
  <c r="R1055"/>
  <c r="Q1055"/>
  <c r="S1055"/>
  <c r="R480"/>
  <c r="Q480"/>
  <c r="S480"/>
  <c r="R2318"/>
  <c r="Q2318"/>
  <c r="S2318"/>
  <c r="R405"/>
  <c r="Q405"/>
  <c r="S405"/>
  <c r="R1945"/>
  <c r="Q1945"/>
  <c r="S1945"/>
  <c r="R988"/>
  <c r="Q988"/>
  <c r="S988"/>
  <c r="R2373"/>
  <c r="Q2373"/>
  <c r="S2373"/>
  <c r="R1152"/>
  <c r="Q1152"/>
  <c r="S1152"/>
  <c r="R1265"/>
  <c r="Q1265"/>
  <c r="S1265"/>
  <c r="R1439"/>
  <c r="Q1439"/>
  <c r="S1439"/>
  <c r="R218"/>
  <c r="Q218"/>
  <c r="S218"/>
  <c r="R547"/>
  <c r="Q547"/>
  <c r="S547"/>
  <c r="R731"/>
  <c r="Q731"/>
  <c r="S731"/>
  <c r="R1524"/>
  <c r="Q1524"/>
  <c r="S1524"/>
  <c r="R2384"/>
  <c r="Q2384"/>
  <c r="S2384"/>
  <c r="R1329"/>
  <c r="Q1329"/>
  <c r="S1329"/>
  <c r="R1266"/>
  <c r="Q1266"/>
  <c r="S1266"/>
  <c r="R1971"/>
  <c r="Q1971"/>
  <c r="S1971"/>
  <c r="R2133"/>
  <c r="Q2133"/>
  <c r="S2133"/>
  <c r="R2161"/>
  <c r="Q2161"/>
  <c r="S2161"/>
  <c r="R1196"/>
  <c r="Q1196"/>
  <c r="S1196"/>
  <c r="R1231"/>
  <c r="Q1231"/>
  <c r="S1231"/>
  <c r="R2137"/>
  <c r="Q2137"/>
  <c r="S2137"/>
  <c r="R1195"/>
  <c r="Q1195"/>
  <c r="S1195"/>
  <c r="R1735"/>
  <c r="Q1735"/>
  <c r="S1735"/>
  <c r="R43"/>
  <c r="Q43"/>
  <c r="S43"/>
  <c r="R94"/>
  <c r="Q94"/>
  <c r="S94"/>
  <c r="R1969"/>
  <c r="Q1969"/>
  <c r="S1969"/>
  <c r="R65"/>
  <c r="Q65"/>
  <c r="S65"/>
  <c r="R1632"/>
  <c r="Q1632"/>
  <c r="S1632"/>
  <c r="R1865"/>
  <c r="Q1865"/>
  <c r="S1865"/>
  <c r="R1406"/>
  <c r="Q1406"/>
  <c r="S1406"/>
  <c r="R2009"/>
  <c r="Q2009"/>
  <c r="S2009"/>
  <c r="R1502"/>
  <c r="Q1502"/>
  <c r="S1502"/>
  <c r="R325"/>
  <c r="Q325"/>
  <c r="S325"/>
  <c r="R324"/>
  <c r="Q324"/>
  <c r="S324"/>
  <c r="R871"/>
  <c r="Q871"/>
  <c r="S871"/>
  <c r="R2180"/>
  <c r="Q2180"/>
  <c r="S2180"/>
  <c r="R2348"/>
  <c r="Q2348"/>
  <c r="S2348"/>
  <c r="R878"/>
  <c r="Q878"/>
  <c r="S878"/>
  <c r="R1874"/>
  <c r="Q1874"/>
  <c r="S1874"/>
  <c r="R376"/>
  <c r="Q376"/>
  <c r="S376"/>
  <c r="R590"/>
  <c r="Q590"/>
  <c r="S590"/>
  <c r="R767"/>
  <c r="Q767"/>
  <c r="S767"/>
  <c r="R775"/>
  <c r="Q775"/>
  <c r="S775"/>
  <c r="R2015"/>
  <c r="Q2015"/>
  <c r="S2015"/>
  <c r="R2049"/>
  <c r="Q2049"/>
  <c r="S2049"/>
  <c r="R873"/>
  <c r="Q873"/>
  <c r="S873"/>
  <c r="R1867"/>
  <c r="Q1867"/>
  <c r="S1867"/>
  <c r="R740"/>
  <c r="Q740"/>
  <c r="S740"/>
  <c r="R1968"/>
  <c r="Q1968"/>
  <c r="S1968"/>
  <c r="R2006"/>
  <c r="Q2006"/>
  <c r="S2006"/>
  <c r="R130"/>
  <c r="Q130"/>
  <c r="S130"/>
  <c r="R2347"/>
  <c r="Q2347"/>
  <c r="S2347"/>
  <c r="R415"/>
  <c r="Q415"/>
  <c r="S415"/>
  <c r="R1006"/>
  <c r="Q1006"/>
  <c r="S1006"/>
  <c r="R956"/>
  <c r="Q956"/>
  <c r="S956"/>
  <c r="R877"/>
  <c r="Q877"/>
  <c r="S877"/>
  <c r="R2130"/>
  <c r="Q2130"/>
  <c r="S2130"/>
  <c r="R278"/>
  <c r="Q278"/>
  <c r="S278"/>
  <c r="R751"/>
  <c r="Q751"/>
  <c r="S751"/>
  <c r="R2105"/>
  <c r="Q2105"/>
  <c r="S2105"/>
  <c r="R2227"/>
  <c r="Q2227"/>
  <c r="S2227"/>
  <c r="R641"/>
  <c r="Q641"/>
  <c r="S641"/>
  <c r="R1109"/>
  <c r="Q1109"/>
  <c r="S1109"/>
  <c r="R2207"/>
  <c r="Q2207"/>
  <c r="S2207"/>
  <c r="R2019"/>
  <c r="Q2019"/>
  <c r="S2019"/>
  <c r="R867"/>
  <c r="Q867"/>
  <c r="S867"/>
  <c r="R549"/>
  <c r="Q549"/>
  <c r="S549"/>
  <c r="R1438"/>
  <c r="Q1438"/>
  <c r="S1438"/>
  <c r="R1772"/>
  <c r="Q1772"/>
  <c r="S1772"/>
  <c r="R770"/>
  <c r="Q770"/>
  <c r="S770"/>
  <c r="R12"/>
  <c r="Q12"/>
  <c r="S12"/>
  <c r="R1028"/>
  <c r="Q1028"/>
  <c r="S1028"/>
  <c r="R473"/>
  <c r="Q473"/>
  <c r="S473"/>
  <c r="R50"/>
  <c r="Q50"/>
  <c r="S50"/>
  <c r="R911"/>
  <c r="Q911"/>
  <c r="S911"/>
  <c r="R2386"/>
  <c r="Q2386"/>
  <c r="S2386"/>
  <c r="R747"/>
  <c r="Q747"/>
  <c r="S747"/>
  <c r="R1113"/>
  <c r="Q1113"/>
  <c r="S1113"/>
  <c r="R981"/>
  <c r="Q981"/>
  <c r="S981"/>
  <c r="R982"/>
  <c r="Q982"/>
  <c r="S982"/>
  <c r="R2359"/>
  <c r="Q2359"/>
  <c r="S2359"/>
  <c r="R1137"/>
  <c r="Q1137"/>
  <c r="S1137"/>
  <c r="R611"/>
  <c r="Q611"/>
  <c r="S611"/>
  <c r="R785"/>
  <c r="Q785"/>
  <c r="S785"/>
  <c r="R561"/>
  <c r="Q561"/>
  <c r="S561"/>
  <c r="R2139"/>
  <c r="Q2139"/>
  <c r="S2139"/>
  <c r="R1146"/>
  <c r="Q1146"/>
  <c r="S1146"/>
  <c r="R2131"/>
  <c r="Q2131"/>
  <c r="S2131"/>
  <c r="R1820"/>
  <c r="Q1820"/>
  <c r="S1820"/>
  <c r="R2223"/>
  <c r="Q2223"/>
  <c r="S2223"/>
  <c r="R479"/>
  <c r="Q479"/>
  <c r="S479"/>
  <c r="R159"/>
  <c r="Q159"/>
  <c r="S159"/>
  <c r="R629"/>
  <c r="Q629"/>
  <c r="S629"/>
  <c r="R1300"/>
  <c r="Q1300"/>
  <c r="S1300"/>
  <c r="R89"/>
  <c r="Q89"/>
  <c r="S89"/>
  <c r="R1298"/>
  <c r="Q1298"/>
  <c r="S1298"/>
  <c r="R1840"/>
  <c r="Q1840"/>
  <c r="S1840"/>
  <c r="R891"/>
  <c r="Q891"/>
  <c r="S891"/>
  <c r="R453"/>
  <c r="Q453"/>
  <c r="S453"/>
  <c r="R1429"/>
  <c r="Q1429"/>
  <c r="S1429"/>
  <c r="R1150"/>
  <c r="Q1150"/>
  <c r="S1150"/>
  <c r="R2375"/>
  <c r="Q2375"/>
  <c r="S2375"/>
  <c r="R90"/>
  <c r="Q90"/>
  <c r="S90"/>
  <c r="R870"/>
  <c r="Q870"/>
  <c r="S870"/>
  <c r="R1906"/>
  <c r="Q1906"/>
  <c r="S1906"/>
  <c r="R853"/>
  <c r="Q853"/>
  <c r="S853"/>
  <c r="R628"/>
  <c r="Q628"/>
  <c r="S628"/>
  <c r="R2144"/>
  <c r="Q2144"/>
  <c r="S2144"/>
  <c r="R852"/>
  <c r="Q852"/>
  <c r="S852"/>
  <c r="R874"/>
  <c r="Q874"/>
  <c r="S874"/>
  <c r="R1170"/>
  <c r="Q1170"/>
  <c r="S1170"/>
  <c r="R941"/>
  <c r="Q941"/>
  <c r="S941"/>
  <c r="R369"/>
  <c r="Q369"/>
  <c r="S369"/>
  <c r="R1953"/>
  <c r="Q1953"/>
  <c r="S1953"/>
  <c r="R1293"/>
  <c r="Q1293"/>
  <c r="S1293"/>
  <c r="R1273"/>
  <c r="Q1273"/>
  <c r="S1273"/>
  <c r="R672"/>
  <c r="Q672"/>
  <c r="S672"/>
  <c r="R839"/>
  <c r="Q839"/>
  <c r="S839"/>
  <c r="R1214"/>
  <c r="Q1214"/>
  <c r="S1214"/>
  <c r="R963"/>
  <c r="Q963"/>
  <c r="S963"/>
  <c r="R1836"/>
  <c r="Q1836"/>
  <c r="S1836"/>
  <c r="R627"/>
  <c r="Q627"/>
  <c r="S627"/>
  <c r="R2242"/>
  <c r="Q2242"/>
  <c r="S2242"/>
  <c r="R1149"/>
  <c r="Q1149"/>
  <c r="S1149"/>
  <c r="R735"/>
  <c r="Q735"/>
  <c r="S735"/>
  <c r="R527"/>
  <c r="Q527"/>
  <c r="S527"/>
  <c r="R528"/>
  <c r="Q528"/>
  <c r="S528"/>
  <c r="R1789"/>
  <c r="Q1789"/>
  <c r="S1789"/>
  <c r="R406"/>
  <c r="Q406"/>
  <c r="S406"/>
  <c r="R623"/>
  <c r="Q623"/>
  <c r="S623"/>
  <c r="R656"/>
  <c r="Q656"/>
  <c r="S656"/>
  <c r="R1468"/>
  <c r="Q1468"/>
  <c r="S1468"/>
  <c r="R330"/>
  <c r="Q330"/>
  <c r="S330"/>
  <c r="R269"/>
  <c r="Q269"/>
  <c r="S269"/>
  <c r="R295"/>
  <c r="Q295"/>
  <c r="S295"/>
  <c r="R49"/>
  <c r="Q49"/>
  <c r="S49"/>
  <c r="R312"/>
  <c r="Q312"/>
  <c r="S312"/>
  <c r="R1244"/>
  <c r="Q1244"/>
  <c r="S1244"/>
  <c r="R917"/>
  <c r="Q917"/>
  <c r="S917"/>
  <c r="R1492"/>
  <c r="Q1492"/>
  <c r="S1492"/>
  <c r="R422"/>
  <c r="Q422"/>
  <c r="S422"/>
  <c r="R166"/>
  <c r="Q166"/>
  <c r="S166"/>
  <c r="R996"/>
  <c r="Q996"/>
  <c r="S996"/>
  <c r="R2433"/>
  <c r="Q2433"/>
  <c r="S2433"/>
  <c r="R209"/>
  <c r="Q209"/>
  <c r="S209"/>
  <c r="R2091"/>
  <c r="Q2091"/>
  <c r="S2091"/>
  <c r="R2095"/>
  <c r="Q2095"/>
  <c r="S2095"/>
  <c r="R2093"/>
  <c r="Q2093"/>
  <c r="S2093"/>
  <c r="R430"/>
  <c r="Q430"/>
  <c r="S430"/>
  <c r="R1435"/>
  <c r="Q1435"/>
  <c r="S1435"/>
  <c r="R518"/>
  <c r="Q518"/>
  <c r="S518"/>
  <c r="R1633"/>
  <c r="Q1633"/>
  <c r="S1633"/>
  <c r="R516"/>
  <c r="Q516"/>
  <c r="S516"/>
  <c r="R2204"/>
  <c r="Q2204"/>
  <c r="S2204"/>
  <c r="R1972"/>
  <c r="Q1972"/>
  <c r="S1972"/>
  <c r="R1970"/>
  <c r="Q1970"/>
  <c r="S1970"/>
  <c r="R1850"/>
  <c r="Q1850"/>
  <c r="S1850"/>
  <c r="R1477"/>
  <c r="Q1477"/>
  <c r="S1477"/>
  <c r="R1610"/>
  <c r="Q1610"/>
  <c r="S1610"/>
  <c r="R1005"/>
  <c r="Q1005"/>
  <c r="S1005"/>
  <c r="R1595"/>
  <c r="Q1595"/>
  <c r="S1595"/>
  <c r="R129"/>
  <c r="Q129"/>
  <c r="S129"/>
  <c r="R748"/>
  <c r="Q748"/>
  <c r="S748"/>
  <c r="R1845"/>
  <c r="Q1845"/>
  <c r="S1845"/>
  <c r="R2329"/>
  <c r="Q2329"/>
  <c r="S2329"/>
  <c r="R2365"/>
  <c r="Q2365"/>
  <c r="S2365"/>
  <c r="R1819"/>
  <c r="Q1819"/>
  <c r="S1819"/>
  <c r="R1473"/>
  <c r="Q1473"/>
  <c r="S1473"/>
  <c r="R2212"/>
  <c r="Q2212"/>
  <c r="S2212"/>
  <c r="R2350"/>
  <c r="Q2350"/>
  <c r="S2350"/>
  <c r="R265"/>
  <c r="Q265"/>
  <c r="S265"/>
  <c r="R2404"/>
  <c r="Q2404"/>
  <c r="S2404"/>
  <c r="R2027"/>
  <c r="Q2027"/>
  <c r="S2027"/>
  <c r="R1940"/>
  <c r="Q1940"/>
  <c r="S1940"/>
  <c r="R2403"/>
  <c r="Q2403"/>
  <c r="S2403"/>
  <c r="R1057"/>
  <c r="Q1057"/>
  <c r="S1057"/>
  <c r="R1608"/>
  <c r="Q1608"/>
  <c r="S1608"/>
  <c r="R1706"/>
  <c r="Q1706"/>
  <c r="S1706"/>
  <c r="R1705"/>
  <c r="Q1705"/>
  <c r="S1705"/>
  <c r="R2029"/>
  <c r="Q2029"/>
  <c r="S2029"/>
  <c r="R46"/>
  <c r="Q46"/>
  <c r="S46"/>
  <c r="R7"/>
  <c r="Q7"/>
  <c r="S7"/>
  <c r="R508"/>
  <c r="Q508"/>
  <c r="S508"/>
  <c r="R887"/>
  <c r="Q887"/>
  <c r="S887"/>
  <c r="R1541"/>
  <c r="Q1541"/>
  <c r="S1541"/>
  <c r="R1709"/>
  <c r="Q1709"/>
  <c r="S1709"/>
  <c r="R1714"/>
  <c r="Q1714"/>
  <c r="S1714"/>
  <c r="R1708"/>
  <c r="Q1708"/>
  <c r="S1708"/>
  <c r="R1707"/>
  <c r="Q1707"/>
  <c r="S1707"/>
  <c r="R1710"/>
  <c r="Q1710"/>
  <c r="S1710"/>
  <c r="R1712"/>
  <c r="Q1712"/>
  <c r="S1712"/>
  <c r="R1711"/>
  <c r="Q1711"/>
  <c r="S1711"/>
  <c r="R1713"/>
  <c r="Q1713"/>
  <c r="S1713"/>
  <c r="R1642"/>
  <c r="Q1642"/>
  <c r="S1642"/>
  <c r="R1979"/>
  <c r="Q1979"/>
  <c r="S1979"/>
  <c r="R2197"/>
  <c r="Q2197"/>
  <c r="S2197"/>
  <c r="R1745"/>
  <c r="Q1745"/>
  <c r="S1745"/>
  <c r="R1245"/>
  <c r="Q1245"/>
  <c r="S1245"/>
  <c r="R907"/>
  <c r="Q907"/>
  <c r="S907"/>
  <c r="R155"/>
  <c r="Q155"/>
  <c r="S155"/>
  <c r="R882"/>
  <c r="Q882"/>
  <c r="S882"/>
  <c r="R2211"/>
  <c r="Q2211"/>
  <c r="S2211"/>
  <c r="R202"/>
  <c r="Q202"/>
  <c r="S202"/>
  <c r="R1577"/>
  <c r="Q1577"/>
  <c r="S1577"/>
  <c r="R2231"/>
  <c r="Q2231"/>
  <c r="S2231"/>
  <c r="R1035"/>
  <c r="Q1035"/>
  <c r="S1035"/>
  <c r="R87"/>
  <c r="Q87"/>
  <c r="S87"/>
  <c r="R1052"/>
  <c r="Q1052"/>
  <c r="S1052"/>
  <c r="R1483"/>
  <c r="Q1483"/>
  <c r="S1483"/>
  <c r="R958"/>
  <c r="Q958"/>
  <c r="S958"/>
  <c r="R1978"/>
  <c r="Q1978"/>
  <c r="S1978"/>
  <c r="R923"/>
  <c r="Q923"/>
  <c r="S923"/>
  <c r="R864"/>
  <c r="Q864"/>
  <c r="S864"/>
  <c r="R255"/>
  <c r="Q255"/>
  <c r="S255"/>
  <c r="R318"/>
  <c r="Q318"/>
  <c r="S318"/>
  <c r="R2140"/>
  <c r="Q2140"/>
  <c r="S2140"/>
  <c r="R1862"/>
  <c r="Q1862"/>
  <c r="S1862"/>
  <c r="R1377"/>
  <c r="Q1377"/>
  <c r="S1377"/>
  <c r="R1967"/>
  <c r="Q1967"/>
  <c r="S1967"/>
  <c r="R1980"/>
  <c r="Q1980"/>
  <c r="S1980"/>
  <c r="R1622"/>
  <c r="Q1622"/>
  <c r="S1622"/>
  <c r="R703"/>
  <c r="Q703"/>
  <c r="S703"/>
  <c r="R277"/>
  <c r="Q277"/>
  <c r="S277"/>
  <c r="R820"/>
  <c r="Q820"/>
  <c r="S820"/>
  <c r="R2256"/>
  <c r="Q2256"/>
  <c r="S2256"/>
  <c r="R716"/>
  <c r="Q716"/>
  <c r="S716"/>
  <c r="R1260"/>
  <c r="Q1260"/>
  <c r="S1260"/>
  <c r="R936"/>
  <c r="Q936"/>
  <c r="S936"/>
  <c r="R1818"/>
  <c r="Q1818"/>
  <c r="S1818"/>
  <c r="R1098"/>
  <c r="Q1098"/>
  <c r="S1098"/>
  <c r="R213"/>
  <c r="Q213"/>
  <c r="S213"/>
  <c r="R1156"/>
  <c r="Q1156"/>
  <c r="S1156"/>
  <c r="R24"/>
  <c r="Q24"/>
  <c r="S24"/>
  <c r="R45"/>
  <c r="Q45"/>
  <c r="S45"/>
  <c r="R810"/>
  <c r="Q810"/>
  <c r="S810"/>
  <c r="R1405"/>
  <c r="Q1405"/>
  <c r="S1405"/>
  <c r="R1187"/>
  <c r="Q1187"/>
  <c r="S1187"/>
  <c r="R543"/>
  <c r="Q543"/>
  <c r="S543"/>
  <c r="R2053"/>
  <c r="Q2053"/>
  <c r="S2053"/>
  <c r="R2369"/>
  <c r="Q2369"/>
  <c r="S2369"/>
  <c r="R2058"/>
  <c r="Q2058"/>
  <c r="S2058"/>
  <c r="R1966"/>
  <c r="Q1966"/>
  <c r="S1966"/>
  <c r="R2368"/>
  <c r="Q2368"/>
  <c r="S2368"/>
  <c r="R724"/>
  <c r="Q724"/>
  <c r="S724"/>
  <c r="R885"/>
  <c r="Q885"/>
  <c r="S885"/>
  <c r="R1981"/>
  <c r="Q1981"/>
  <c r="S1981"/>
  <c r="R1155"/>
  <c r="Q1155"/>
  <c r="S1155"/>
  <c r="R1404"/>
  <c r="Q1404"/>
  <c r="S1404"/>
  <c r="R2195"/>
  <c r="Q2195"/>
  <c r="S2195"/>
  <c r="R1507"/>
  <c r="Q1507"/>
  <c r="S1507"/>
  <c r="R1154"/>
  <c r="Q1154"/>
  <c r="S1154"/>
  <c r="R2275"/>
  <c r="Q2275"/>
  <c r="S2275"/>
  <c r="R2176"/>
  <c r="Q2176"/>
  <c r="S2176"/>
  <c r="R993"/>
  <c r="Q993"/>
  <c r="S993"/>
  <c r="R2340"/>
  <c r="Q2340"/>
  <c r="S2340"/>
  <c r="R1887"/>
  <c r="Q1887"/>
  <c r="S1887"/>
  <c r="R1488"/>
  <c r="Q1488"/>
  <c r="S1488"/>
  <c r="R499"/>
  <c r="Q499"/>
  <c r="S499"/>
  <c r="R1494"/>
  <c r="Q1494"/>
  <c r="S1494"/>
  <c r="R1051"/>
  <c r="Q1051"/>
  <c r="S1051"/>
  <c r="R1102"/>
  <c r="Q1102"/>
  <c r="S1102"/>
  <c r="R368"/>
  <c r="Q368"/>
  <c r="S368"/>
  <c r="R690"/>
  <c r="Q690"/>
  <c r="S690"/>
  <c r="R288"/>
  <c r="Q288"/>
  <c r="S288"/>
  <c r="R1239"/>
  <c r="Q1239"/>
  <c r="S1239"/>
  <c r="R75"/>
  <c r="Q75"/>
  <c r="S75"/>
  <c r="R2042"/>
  <c r="Q2042"/>
  <c r="S2042"/>
  <c r="R1292"/>
  <c r="Q1292"/>
  <c r="S1292"/>
  <c r="R1018"/>
  <c r="Q1018"/>
  <c r="S1018"/>
  <c r="R100"/>
  <c r="Q100"/>
  <c r="S100"/>
  <c r="R1882"/>
  <c r="Q1882"/>
  <c r="S1882"/>
  <c r="R229"/>
  <c r="Q229"/>
  <c r="S229"/>
  <c r="R1487"/>
  <c r="Q1487"/>
  <c r="S1487"/>
  <c r="R339"/>
  <c r="Q339"/>
  <c r="S339"/>
  <c r="R2407"/>
  <c r="Q2407"/>
  <c r="S2407"/>
  <c r="R1120"/>
  <c r="Q1120"/>
  <c r="S1120"/>
  <c r="R1374"/>
  <c r="Q1374"/>
  <c r="S1374"/>
  <c r="R884"/>
  <c r="Q884"/>
  <c r="S884"/>
  <c r="R1375"/>
  <c r="Q1375"/>
  <c r="S1375"/>
  <c r="R2039"/>
  <c r="Q2039"/>
  <c r="S2039"/>
  <c r="R2135"/>
  <c r="Q2135"/>
  <c r="S2135"/>
  <c r="R2297"/>
  <c r="Q2297"/>
  <c r="S2297"/>
  <c r="R1562"/>
  <c r="Q1562"/>
  <c r="S1562"/>
  <c r="R474"/>
  <c r="Q474"/>
  <c r="S474"/>
  <c r="R2245"/>
  <c r="Q2245"/>
  <c r="S2245"/>
  <c r="R1259"/>
  <c r="Q1259"/>
  <c r="S1259"/>
  <c r="R679"/>
  <c r="Q679"/>
  <c r="S679"/>
  <c r="R1317"/>
  <c r="Q1317"/>
  <c r="S1317"/>
  <c r="R454"/>
  <c r="Q454"/>
  <c r="S454"/>
  <c r="R1986"/>
  <c r="Q1986"/>
  <c r="S1986"/>
  <c r="R2349"/>
  <c r="Q2349"/>
  <c r="S2349"/>
  <c r="R88"/>
  <c r="Q88"/>
  <c r="S88"/>
  <c r="R745"/>
  <c r="Q745"/>
  <c r="S745"/>
  <c r="R386"/>
  <c r="Q386"/>
  <c r="S386"/>
  <c r="R2291"/>
  <c r="Q2291"/>
  <c r="S2291"/>
  <c r="R2428"/>
  <c r="Q2428"/>
  <c r="S2428"/>
  <c r="R2317"/>
  <c r="Q2317"/>
  <c r="S2317"/>
  <c r="R2162"/>
  <c r="Q2162"/>
  <c r="S2162"/>
  <c r="R1565"/>
  <c r="Q1565"/>
  <c r="S1565"/>
  <c r="R507"/>
  <c r="Q507"/>
  <c r="S507"/>
  <c r="R1291"/>
  <c r="Q1291"/>
  <c r="S1291"/>
  <c r="R385"/>
  <c r="Q385"/>
  <c r="S385"/>
  <c r="R1629"/>
  <c r="Q1629"/>
  <c r="S1629"/>
  <c r="R326"/>
  <c r="Q326"/>
  <c r="S326"/>
  <c r="R2421"/>
  <c r="Q2421"/>
  <c r="S2421"/>
  <c r="R1290"/>
  <c r="Q1290"/>
  <c r="S1290"/>
  <c r="R243"/>
  <c r="Q243"/>
  <c r="S243"/>
  <c r="R206"/>
  <c r="Q206"/>
  <c r="S206"/>
  <c r="R446"/>
  <c r="Q446"/>
  <c r="S446"/>
  <c r="R2325"/>
  <c r="Q2325"/>
  <c r="S2325"/>
  <c r="R2086"/>
  <c r="Q2086"/>
  <c r="S2086"/>
  <c r="R53"/>
  <c r="Q53"/>
  <c r="S53"/>
  <c r="R205"/>
  <c r="Q205"/>
  <c r="S205"/>
  <c r="R204"/>
  <c r="Q204"/>
  <c r="S204"/>
  <c r="R2311"/>
  <c r="Q2311"/>
  <c r="S2311"/>
  <c r="R812"/>
  <c r="Q812"/>
  <c r="S812"/>
  <c r="R524"/>
  <c r="Q524"/>
  <c r="S524"/>
  <c r="R1049"/>
  <c r="Q1049"/>
  <c r="S1049"/>
  <c r="R2345"/>
  <c r="Q2345"/>
  <c r="S2345"/>
  <c r="R2332"/>
  <c r="Q2332"/>
  <c r="S2332"/>
  <c r="R2344"/>
  <c r="Q2344"/>
  <c r="S2344"/>
  <c r="R1555"/>
  <c r="Q1555"/>
  <c r="S1555"/>
  <c r="R477"/>
  <c r="Q477"/>
  <c r="S477"/>
  <c r="R1974"/>
  <c r="Q1974"/>
  <c r="S1974"/>
  <c r="R650"/>
  <c r="Q650"/>
  <c r="S650"/>
  <c r="R664"/>
  <c r="Q664"/>
  <c r="S664"/>
  <c r="R803"/>
  <c r="Q803"/>
  <c r="S803"/>
  <c r="R1585"/>
  <c r="Q1585"/>
  <c r="S1585"/>
  <c r="R1604"/>
  <c r="Q1604"/>
  <c r="S1604"/>
  <c r="R608"/>
  <c r="Q608"/>
  <c r="S608"/>
  <c r="R380"/>
  <c r="Q380"/>
  <c r="S380"/>
  <c r="R233"/>
  <c r="Q233"/>
  <c r="S233"/>
  <c r="R802"/>
  <c r="Q802"/>
  <c r="S802"/>
  <c r="R1091"/>
  <c r="Q1091"/>
  <c r="S1091"/>
  <c r="R1848"/>
  <c r="Q1848"/>
  <c r="S1848"/>
  <c r="R1491"/>
  <c r="Q1491"/>
  <c r="S1491"/>
  <c r="R1859"/>
  <c r="Q1859"/>
  <c r="S1859"/>
  <c r="R2364"/>
  <c r="Q2364"/>
  <c r="S2364"/>
  <c r="R2330"/>
  <c r="Q2330"/>
  <c r="S2330"/>
  <c r="R1337"/>
  <c r="Q1337"/>
  <c r="S1337"/>
  <c r="R1213"/>
  <c r="Q1213"/>
  <c r="S1213"/>
  <c r="R2229"/>
  <c r="Q2229"/>
  <c r="S2229"/>
  <c r="R614"/>
  <c r="Q614"/>
  <c r="S614"/>
  <c r="R1546"/>
  <c r="Q1546"/>
  <c r="S1546"/>
  <c r="R1584"/>
  <c r="Q1584"/>
  <c r="S1584"/>
  <c r="R273"/>
  <c r="Q273"/>
  <c r="S273"/>
  <c r="R1623"/>
  <c r="Q1623"/>
  <c r="S1623"/>
  <c r="R1178"/>
  <c r="Q1178"/>
  <c r="S1178"/>
  <c r="R1218"/>
  <c r="Q1218"/>
  <c r="S1218"/>
  <c r="R328"/>
  <c r="Q328"/>
  <c r="S328"/>
  <c r="R1036"/>
  <c r="Q1036"/>
  <c r="S1036"/>
  <c r="R2358"/>
  <c r="Q2358"/>
  <c r="S2358"/>
  <c r="R1475"/>
  <c r="Q1475"/>
  <c r="S1475"/>
  <c r="R1479"/>
  <c r="Q1479"/>
  <c r="S1479"/>
  <c r="R1964"/>
  <c r="Q1964"/>
  <c r="S1964"/>
  <c r="R599"/>
  <c r="Q599"/>
  <c r="S599"/>
  <c r="R174"/>
  <c r="Q174"/>
  <c r="S174"/>
  <c r="R1417"/>
  <c r="Q1417"/>
  <c r="S1417"/>
  <c r="R2003"/>
  <c r="Q2003"/>
  <c r="S2003"/>
  <c r="R1738"/>
  <c r="Q1738"/>
  <c r="S1738"/>
  <c r="R186"/>
  <c r="Q186"/>
  <c r="S186"/>
  <c r="R120"/>
  <c r="Q120"/>
  <c r="S120"/>
  <c r="R99"/>
  <c r="Q99"/>
  <c r="S99"/>
  <c r="R990"/>
  <c r="Q990"/>
  <c r="S990"/>
  <c r="R555"/>
  <c r="Q555"/>
  <c r="S555"/>
  <c r="R2183"/>
  <c r="Q2183"/>
  <c r="S2183"/>
  <c r="R949"/>
  <c r="Q949"/>
  <c r="S949"/>
  <c r="R1534"/>
  <c r="Q1534"/>
  <c r="S1534"/>
  <c r="R2385"/>
  <c r="Q2385"/>
  <c r="S2385"/>
  <c r="R2431"/>
  <c r="Q2431"/>
  <c r="S2431"/>
  <c r="R2420"/>
  <c r="Q2420"/>
  <c r="S2420"/>
  <c r="R1144"/>
  <c r="Q1144"/>
  <c r="S1144"/>
  <c r="R1007"/>
  <c r="Q1007"/>
  <c r="S1007"/>
  <c r="R2377"/>
  <c r="Q2377"/>
  <c r="S2377"/>
  <c r="R994"/>
  <c r="Q994"/>
  <c r="S994"/>
  <c r="R217"/>
  <c r="Q217"/>
  <c r="S217"/>
  <c r="R1991"/>
  <c r="Q1991"/>
  <c r="S1991"/>
  <c r="R1544"/>
  <c r="Q1544"/>
  <c r="S1544"/>
  <c r="R1764"/>
  <c r="Q1764"/>
  <c r="S1764"/>
  <c r="R193"/>
  <c r="Q193"/>
  <c r="S193"/>
  <c r="R1528"/>
  <c r="Q1528"/>
  <c r="S1528"/>
  <c r="R1274"/>
  <c r="Q1274"/>
  <c r="S1274"/>
  <c r="R1372"/>
  <c r="Q1372"/>
  <c r="S1372"/>
  <c r="R36"/>
  <c r="Q36"/>
  <c r="S36"/>
  <c r="R398"/>
  <c r="Q398"/>
  <c r="S398"/>
  <c r="R425"/>
  <c r="Q425"/>
  <c r="S425"/>
  <c r="R1821"/>
  <c r="Q1821"/>
  <c r="S1821"/>
  <c r="R948"/>
  <c r="Q948"/>
  <c r="S948"/>
  <c r="R490"/>
  <c r="Q490"/>
  <c r="S490"/>
  <c r="R2005"/>
  <c r="Q2005"/>
  <c r="S2005"/>
  <c r="R1324"/>
  <c r="Q1324"/>
  <c r="S1324"/>
  <c r="R1315"/>
  <c r="Q1315"/>
  <c r="S1315"/>
  <c r="R1323"/>
  <c r="Q1323"/>
  <c r="S1323"/>
  <c r="R1346"/>
  <c r="Q1346"/>
  <c r="S1346"/>
  <c r="R1021"/>
  <c r="Q1021"/>
  <c r="S1021"/>
  <c r="R1020"/>
  <c r="Q1020"/>
  <c r="S1020"/>
  <c r="R1320"/>
  <c r="Q1320"/>
  <c r="S1320"/>
  <c r="R1124"/>
  <c r="Q1124"/>
  <c r="S1124"/>
  <c r="R1900"/>
  <c r="Q1900"/>
  <c r="S1900"/>
  <c r="R492"/>
  <c r="Q492"/>
  <c r="S492"/>
  <c r="R967"/>
  <c r="Q967"/>
  <c r="S967"/>
  <c r="R2168"/>
  <c r="Q2168"/>
  <c r="S2168"/>
  <c r="R1470"/>
  <c r="Q1470"/>
  <c r="S1470"/>
  <c r="R1916"/>
  <c r="Q1916"/>
  <c r="S1916"/>
  <c r="R1914"/>
  <c r="Q1914"/>
  <c r="S1914"/>
  <c r="R1928"/>
  <c r="Q1928"/>
  <c r="S1928"/>
  <c r="R1793"/>
  <c r="Q1793"/>
  <c r="S1793"/>
  <c r="R1823"/>
  <c r="Q1823"/>
  <c r="S1823"/>
  <c r="R1753"/>
  <c r="Q1753"/>
  <c r="S1753"/>
  <c r="R759"/>
  <c r="Q759"/>
  <c r="S759"/>
  <c r="R1349"/>
  <c r="Q1349"/>
  <c r="S1349"/>
  <c r="R1015"/>
  <c r="Q1015"/>
  <c r="S1015"/>
  <c r="R1175"/>
  <c r="Q1175"/>
  <c r="S1175"/>
  <c r="R1771"/>
  <c r="Q1771"/>
  <c r="S1771"/>
  <c r="R2188"/>
  <c r="Q2188"/>
  <c r="S2188"/>
  <c r="R763"/>
  <c r="Q763"/>
  <c r="S763"/>
  <c r="R2283"/>
  <c r="Q2283"/>
  <c r="S2283"/>
  <c r="R1304"/>
  <c r="Q1304"/>
  <c r="S1304"/>
  <c r="R552"/>
  <c r="Q552"/>
  <c r="S552"/>
  <c r="R624"/>
  <c r="Q624"/>
  <c r="S624"/>
  <c r="R1314"/>
  <c r="Q1314"/>
  <c r="S1314"/>
  <c r="R1025"/>
  <c r="Q1025"/>
  <c r="S1025"/>
  <c r="R1308"/>
  <c r="Q1308"/>
  <c r="S1308"/>
  <c r="T1308"/>
  <c r="Q603"/>
  <c r="T673"/>
  <c r="T643"/>
  <c r="T603"/>
  <c r="T1397"/>
  <c r="A2447"/>
  <c r="T99"/>
  <c r="T1971"/>
  <c r="T1964"/>
  <c r="T73"/>
  <c r="T88"/>
  <c r="T59"/>
  <c r="T86"/>
  <c r="T72"/>
  <c r="T90"/>
  <c r="T67"/>
  <c r="T3"/>
  <c r="T4"/>
  <c r="T5"/>
  <c r="T6"/>
  <c r="T8"/>
  <c r="T9"/>
  <c r="T7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1"/>
  <c r="T40"/>
  <c r="T42"/>
  <c r="T43"/>
  <c r="T44"/>
  <c r="T45"/>
  <c r="T46"/>
  <c r="T47"/>
  <c r="T48"/>
  <c r="T49"/>
  <c r="T50"/>
  <c r="T51"/>
  <c r="T52"/>
  <c r="T53"/>
  <c r="T55"/>
  <c r="T54"/>
  <c r="T56"/>
  <c r="T57"/>
  <c r="T58"/>
  <c r="T144"/>
  <c r="T60"/>
  <c r="T61"/>
  <c r="T63"/>
  <c r="T62"/>
  <c r="T64"/>
  <c r="T65"/>
  <c r="T71"/>
  <c r="T66"/>
  <c r="T68"/>
  <c r="T69"/>
  <c r="T70"/>
  <c r="T75"/>
  <c r="T76"/>
  <c r="T77"/>
  <c r="T78"/>
  <c r="T79"/>
  <c r="T80"/>
  <c r="T81"/>
  <c r="T82"/>
  <c r="T83"/>
  <c r="T84"/>
  <c r="T85"/>
  <c r="T87"/>
  <c r="T89"/>
  <c r="T91"/>
  <c r="T92"/>
  <c r="T93"/>
  <c r="T94"/>
  <c r="T95"/>
  <c r="T96"/>
  <c r="T98"/>
  <c r="T97"/>
  <c r="T100"/>
  <c r="T101"/>
  <c r="T102"/>
  <c r="T103"/>
  <c r="T105"/>
  <c r="T106"/>
  <c r="T107"/>
  <c r="T108"/>
  <c r="T109"/>
  <c r="T110"/>
  <c r="T111"/>
  <c r="T112"/>
  <c r="T114"/>
  <c r="T115"/>
  <c r="T116"/>
  <c r="T120"/>
  <c r="T121"/>
  <c r="T122"/>
  <c r="T123"/>
  <c r="T124"/>
  <c r="T125"/>
  <c r="T126"/>
  <c r="T128"/>
  <c r="T129"/>
  <c r="T130"/>
  <c r="T131"/>
  <c r="T132"/>
  <c r="T133"/>
  <c r="T134"/>
  <c r="T135"/>
  <c r="T138"/>
  <c r="T137"/>
  <c r="T139"/>
  <c r="T140"/>
  <c r="T141"/>
  <c r="T143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13"/>
  <c r="T117"/>
  <c r="T118"/>
  <c r="T119"/>
  <c r="T176"/>
  <c r="T177"/>
  <c r="T178"/>
  <c r="T179"/>
  <c r="T180"/>
  <c r="T181"/>
  <c r="T182"/>
  <c r="T183"/>
  <c r="T184"/>
  <c r="T185"/>
  <c r="T186"/>
  <c r="T187"/>
  <c r="T188"/>
  <c r="T189"/>
  <c r="T190"/>
  <c r="T191"/>
  <c r="T193"/>
  <c r="T192"/>
  <c r="T194"/>
  <c r="T195"/>
  <c r="T196"/>
  <c r="T197"/>
  <c r="T198"/>
  <c r="T199"/>
  <c r="T200"/>
  <c r="T201"/>
  <c r="T202"/>
  <c r="T203"/>
  <c r="T206"/>
  <c r="T204"/>
  <c r="T205"/>
  <c r="T207"/>
  <c r="T208"/>
  <c r="T209"/>
  <c r="T210"/>
  <c r="T211"/>
  <c r="T212"/>
  <c r="T213"/>
  <c r="T214"/>
  <c r="T215"/>
  <c r="T216"/>
  <c r="T218"/>
  <c r="T217"/>
  <c r="T219"/>
  <c r="T220"/>
  <c r="T221"/>
  <c r="T222"/>
  <c r="T223"/>
  <c r="T224"/>
  <c r="T225"/>
  <c r="T226"/>
  <c r="T227"/>
  <c r="T228"/>
  <c r="T231"/>
  <c r="T229"/>
  <c r="T230"/>
  <c r="T232"/>
  <c r="T234"/>
  <c r="T233"/>
  <c r="T236"/>
  <c r="T235"/>
  <c r="T237"/>
  <c r="T238"/>
  <c r="T239"/>
  <c r="T240"/>
  <c r="T241"/>
  <c r="T242"/>
  <c r="T243"/>
  <c r="T248"/>
  <c r="T246"/>
  <c r="T247"/>
  <c r="T244"/>
  <c r="T245"/>
  <c r="T249"/>
  <c r="T250"/>
  <c r="T251"/>
  <c r="T252"/>
  <c r="T254"/>
  <c r="T253"/>
  <c r="T255"/>
  <c r="T256"/>
  <c r="T259"/>
  <c r="T257"/>
  <c r="T258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20"/>
  <c r="T319"/>
  <c r="T321"/>
  <c r="T322"/>
  <c r="T323"/>
  <c r="T324"/>
  <c r="T325"/>
  <c r="T326"/>
  <c r="T327"/>
  <c r="T328"/>
  <c r="T329"/>
  <c r="T330"/>
  <c r="T331"/>
  <c r="T332"/>
  <c r="T333"/>
  <c r="T334"/>
  <c r="T336"/>
  <c r="T337"/>
  <c r="T338"/>
  <c r="T339"/>
  <c r="T340"/>
  <c r="T341"/>
  <c r="T342"/>
  <c r="T343"/>
  <c r="T344"/>
  <c r="T345"/>
  <c r="T346"/>
  <c r="T347"/>
  <c r="T350"/>
  <c r="T348"/>
  <c r="T349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4"/>
  <c r="T383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10"/>
  <c r="T409"/>
  <c r="T411"/>
  <c r="T412"/>
  <c r="T413"/>
  <c r="T414"/>
  <c r="T415"/>
  <c r="T417"/>
  <c r="T418"/>
  <c r="T420"/>
  <c r="T426"/>
  <c r="T425"/>
  <c r="T428"/>
  <c r="T427"/>
  <c r="T429"/>
  <c r="T430"/>
  <c r="T431"/>
  <c r="T432"/>
  <c r="T433"/>
  <c r="T434"/>
  <c r="T435"/>
  <c r="T436"/>
  <c r="T437"/>
  <c r="T439"/>
  <c r="T440"/>
  <c r="T444"/>
  <c r="T445"/>
  <c r="T446"/>
  <c r="T448"/>
  <c r="T449"/>
  <c r="T450"/>
  <c r="T451"/>
  <c r="T452"/>
  <c r="T453"/>
  <c r="T455"/>
  <c r="T456"/>
  <c r="T454"/>
  <c r="T457"/>
  <c r="T458"/>
  <c r="T459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3"/>
  <c r="T482"/>
  <c r="T484"/>
  <c r="T485"/>
  <c r="T486"/>
  <c r="T487"/>
  <c r="T488"/>
  <c r="T489"/>
  <c r="T490"/>
  <c r="T491"/>
  <c r="T492"/>
  <c r="T494"/>
  <c r="T493"/>
  <c r="T495"/>
  <c r="T496"/>
  <c r="T497"/>
  <c r="T498"/>
  <c r="T499"/>
  <c r="T500"/>
  <c r="T501"/>
  <c r="T502"/>
  <c r="T503"/>
  <c r="T504"/>
  <c r="T506"/>
  <c r="T507"/>
  <c r="T508"/>
  <c r="T509"/>
  <c r="T510"/>
  <c r="T511"/>
  <c r="T512"/>
  <c r="T515"/>
  <c r="T514"/>
  <c r="T513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4"/>
  <c r="T533"/>
  <c r="T535"/>
  <c r="T537"/>
  <c r="T536"/>
  <c r="T538"/>
  <c r="T539"/>
  <c r="T540"/>
  <c r="T541"/>
  <c r="T542"/>
  <c r="T543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7"/>
  <c r="T585"/>
  <c r="T586"/>
  <c r="T584"/>
  <c r="T588"/>
  <c r="T589"/>
  <c r="T590"/>
  <c r="T591"/>
  <c r="T592"/>
  <c r="T593"/>
  <c r="T594"/>
  <c r="T595"/>
  <c r="T596"/>
  <c r="T597"/>
  <c r="T598"/>
  <c r="T599"/>
  <c r="T600"/>
  <c r="T601"/>
  <c r="T602"/>
  <c r="T604"/>
  <c r="T605"/>
  <c r="T606"/>
  <c r="T607"/>
  <c r="T608"/>
  <c r="T610"/>
  <c r="T609"/>
  <c r="T611"/>
  <c r="T612"/>
  <c r="T613"/>
  <c r="T614"/>
  <c r="T615"/>
  <c r="T616"/>
  <c r="T617"/>
  <c r="T618"/>
  <c r="T619"/>
  <c r="T620"/>
  <c r="T621"/>
  <c r="T622"/>
  <c r="T623"/>
  <c r="T624"/>
  <c r="T625"/>
  <c r="T626"/>
  <c r="T633"/>
  <c r="T627"/>
  <c r="T628"/>
  <c r="T629"/>
  <c r="T630"/>
  <c r="T631"/>
  <c r="T632"/>
  <c r="T634"/>
  <c r="T635"/>
  <c r="T636"/>
  <c r="T637"/>
  <c r="T638"/>
  <c r="T639"/>
  <c r="T640"/>
  <c r="T641"/>
  <c r="T642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8"/>
  <c r="T667"/>
  <c r="T669"/>
  <c r="T670"/>
  <c r="T671"/>
  <c r="T672"/>
  <c r="T674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2"/>
  <c r="T751"/>
  <c r="T753"/>
  <c r="T755"/>
  <c r="T754"/>
  <c r="T756"/>
  <c r="T757"/>
  <c r="T758"/>
  <c r="T759"/>
  <c r="T761"/>
  <c r="T760"/>
  <c r="T762"/>
  <c r="T763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90"/>
  <c r="T791"/>
  <c r="T792"/>
  <c r="T793"/>
  <c r="T794"/>
  <c r="T795"/>
  <c r="T796"/>
  <c r="T797"/>
  <c r="T798"/>
  <c r="T799"/>
  <c r="T801"/>
  <c r="T800"/>
  <c r="T805"/>
  <c r="T802"/>
  <c r="T804"/>
  <c r="T803"/>
  <c r="T806"/>
  <c r="T807"/>
  <c r="T808"/>
  <c r="T809"/>
  <c r="T810"/>
  <c r="T811"/>
  <c r="T813"/>
  <c r="T812"/>
  <c r="T814"/>
  <c r="T815"/>
  <c r="T816"/>
  <c r="T817"/>
  <c r="T818"/>
  <c r="T819"/>
  <c r="T820"/>
  <c r="T821"/>
  <c r="T823"/>
  <c r="T824"/>
  <c r="T825"/>
  <c r="T826"/>
  <c r="T827"/>
  <c r="T828"/>
  <c r="T829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1150"/>
  <c r="T822"/>
  <c r="T416"/>
  <c r="T419"/>
  <c r="T1083"/>
  <c r="T1091"/>
  <c r="T764"/>
  <c r="T421"/>
  <c r="T765"/>
  <c r="T422"/>
  <c r="T423"/>
  <c r="T1188"/>
  <c r="T1056"/>
  <c r="T2166"/>
  <c r="T424"/>
  <c r="T1204"/>
  <c r="T438"/>
  <c r="T441"/>
  <c r="T442"/>
  <c r="T443"/>
  <c r="T789"/>
  <c r="T447"/>
  <c r="T2276"/>
  <c r="T848"/>
  <c r="T849"/>
  <c r="T850"/>
  <c r="T2104"/>
  <c r="T851"/>
  <c r="T853"/>
  <c r="T852"/>
  <c r="T854"/>
  <c r="T855"/>
  <c r="T856"/>
  <c r="T857"/>
  <c r="T858"/>
  <c r="T859"/>
  <c r="T860"/>
  <c r="T86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90"/>
  <c r="T889"/>
  <c r="T892"/>
  <c r="T891"/>
  <c r="T893"/>
  <c r="T895"/>
  <c r="T894"/>
  <c r="T897"/>
  <c r="T896"/>
  <c r="T898"/>
  <c r="T899"/>
  <c r="T900"/>
  <c r="T901"/>
  <c r="T902"/>
  <c r="T903"/>
  <c r="T904"/>
  <c r="T905"/>
  <c r="T906"/>
  <c r="T907"/>
  <c r="T908"/>
  <c r="T910"/>
  <c r="T909"/>
  <c r="T911"/>
  <c r="T912"/>
  <c r="T913"/>
  <c r="T914"/>
  <c r="T915"/>
  <c r="T916"/>
  <c r="T917"/>
  <c r="T918"/>
  <c r="T919"/>
  <c r="T920"/>
  <c r="T921"/>
  <c r="T923"/>
  <c r="T924"/>
  <c r="T925"/>
  <c r="T979"/>
  <c r="T978"/>
  <c r="T926"/>
  <c r="T927"/>
  <c r="T928"/>
  <c r="T929"/>
  <c r="T930"/>
  <c r="T933"/>
  <c r="T934"/>
  <c r="T935"/>
  <c r="T936"/>
  <c r="T937"/>
  <c r="T938"/>
  <c r="T940"/>
  <c r="T939"/>
  <c r="T941"/>
  <c r="T942"/>
  <c r="T943"/>
  <c r="T945"/>
  <c r="T944"/>
  <c r="T947"/>
  <c r="T948"/>
  <c r="T949"/>
  <c r="T950"/>
  <c r="T951"/>
  <c r="T952"/>
  <c r="T953"/>
  <c r="T954"/>
  <c r="T955"/>
  <c r="T956"/>
  <c r="T957"/>
  <c r="T958"/>
  <c r="T959"/>
  <c r="T960"/>
  <c r="T961"/>
  <c r="T962"/>
  <c r="T963"/>
  <c r="T965"/>
  <c r="T964"/>
  <c r="T966"/>
  <c r="T967"/>
  <c r="T968"/>
  <c r="T969"/>
  <c r="T970"/>
  <c r="T971"/>
  <c r="T972"/>
  <c r="T973"/>
  <c r="T974"/>
  <c r="T976"/>
  <c r="T975"/>
  <c r="T977"/>
  <c r="T981"/>
  <c r="T982"/>
  <c r="T983"/>
  <c r="T984"/>
  <c r="T986"/>
  <c r="T985"/>
  <c r="T987"/>
  <c r="T988"/>
  <c r="T989"/>
  <c r="T990"/>
  <c r="T991"/>
  <c r="T992"/>
  <c r="T993"/>
  <c r="T994"/>
  <c r="T995"/>
  <c r="T996"/>
  <c r="T997"/>
  <c r="T998"/>
  <c r="T999"/>
  <c r="T1000"/>
  <c r="T1001"/>
  <c r="T1002"/>
  <c r="T1003"/>
  <c r="T1004"/>
  <c r="T1005"/>
  <c r="T1006"/>
  <c r="T1007"/>
  <c r="T1008"/>
  <c r="T1009"/>
  <c r="T1010"/>
  <c r="T1011"/>
  <c r="T1012"/>
  <c r="T1013"/>
  <c r="T1014"/>
  <c r="T1015"/>
  <c r="T1026"/>
  <c r="T1027"/>
  <c r="T1028"/>
  <c r="T1029"/>
  <c r="T1030"/>
  <c r="T1031"/>
  <c r="T1032"/>
  <c r="T1033"/>
  <c r="T1034"/>
  <c r="T1035"/>
  <c r="T1036"/>
  <c r="T1037"/>
  <c r="T1038"/>
  <c r="T1039"/>
  <c r="T1040"/>
  <c r="T1041"/>
  <c r="T1042"/>
  <c r="T1043"/>
  <c r="T1044"/>
  <c r="T1045"/>
  <c r="T1046"/>
  <c r="T1047"/>
  <c r="T1048"/>
  <c r="T1049"/>
  <c r="T1050"/>
  <c r="T1052"/>
  <c r="T1051"/>
  <c r="T1053"/>
  <c r="T1054"/>
  <c r="T1055"/>
  <c r="T1057"/>
  <c r="T1058"/>
  <c r="T1060"/>
  <c r="T1059"/>
  <c r="T1061"/>
  <c r="T1063"/>
  <c r="T1062"/>
  <c r="T1064"/>
  <c r="T1065"/>
  <c r="T1066"/>
  <c r="T1016"/>
  <c r="T1017"/>
  <c r="T1018"/>
  <c r="T1019"/>
  <c r="T1020"/>
  <c r="T1021"/>
  <c r="T1022"/>
  <c r="T1023"/>
  <c r="T1024"/>
  <c r="T1025"/>
  <c r="T1067"/>
  <c r="T1068"/>
  <c r="T1069"/>
  <c r="T1070"/>
  <c r="T1071"/>
  <c r="T1072"/>
  <c r="T1073"/>
  <c r="T1074"/>
  <c r="T1075"/>
  <c r="T1076"/>
  <c r="T1077"/>
  <c r="T1078"/>
  <c r="T1079"/>
  <c r="T1080"/>
  <c r="T1081"/>
  <c r="T1084"/>
  <c r="T1085"/>
  <c r="T1086"/>
  <c r="T1088"/>
  <c r="T1089"/>
  <c r="T1090"/>
  <c r="T1092"/>
  <c r="T1093"/>
  <c r="T1094"/>
  <c r="T1095"/>
  <c r="T1097"/>
  <c r="T1096"/>
  <c r="T1099"/>
  <c r="T1100"/>
  <c r="T1098"/>
  <c r="T1101"/>
  <c r="T1102"/>
  <c r="T1103"/>
  <c r="T1104"/>
  <c r="T1105"/>
  <c r="T1106"/>
  <c r="T1107"/>
  <c r="T1108"/>
  <c r="T1109"/>
  <c r="T1110"/>
  <c r="T1111"/>
  <c r="T1112"/>
  <c r="T1113"/>
  <c r="T1114"/>
  <c r="T1115"/>
  <c r="T1116"/>
  <c r="T1117"/>
  <c r="T1118"/>
  <c r="T1119"/>
  <c r="T1120"/>
  <c r="T1121"/>
  <c r="T1122"/>
  <c r="T1123"/>
  <c r="T1125"/>
  <c r="T1124"/>
  <c r="T1126"/>
  <c r="T1127"/>
  <c r="T1128"/>
  <c r="T1129"/>
  <c r="T1130"/>
  <c r="T1131"/>
  <c r="T1132"/>
  <c r="T1133"/>
  <c r="T1134"/>
  <c r="T1135"/>
  <c r="T1136"/>
  <c r="T1137"/>
  <c r="T1138"/>
  <c r="T1139"/>
  <c r="T1140"/>
  <c r="T1141"/>
  <c r="T1142"/>
  <c r="T1143"/>
  <c r="T1144"/>
  <c r="T1145"/>
  <c r="T1146"/>
  <c r="T1147"/>
  <c r="T1148"/>
  <c r="T1149"/>
  <c r="T1151"/>
  <c r="T1152"/>
  <c r="T1153"/>
  <c r="T1154"/>
  <c r="T1155"/>
  <c r="T1156"/>
  <c r="T1157"/>
  <c r="T1160"/>
  <c r="T1161"/>
  <c r="T1162"/>
  <c r="T1163"/>
  <c r="T1164"/>
  <c r="T1165"/>
  <c r="T1166"/>
  <c r="T1167"/>
  <c r="T1168"/>
  <c r="T1169"/>
  <c r="T1170"/>
  <c r="T1171"/>
  <c r="T1172"/>
  <c r="T1173"/>
  <c r="T1174"/>
  <c r="T1175"/>
  <c r="T1176"/>
  <c r="T1177"/>
  <c r="T1178"/>
  <c r="T1179"/>
  <c r="T1303"/>
  <c r="T1180"/>
  <c r="T1181"/>
  <c r="T1182"/>
  <c r="T1183"/>
  <c r="T1184"/>
  <c r="T1187"/>
  <c r="T1189"/>
  <c r="T1190"/>
  <c r="T1191"/>
  <c r="T1192"/>
  <c r="T1193"/>
  <c r="T1194"/>
  <c r="T1196"/>
  <c r="T1195"/>
  <c r="T1197"/>
  <c r="T1198"/>
  <c r="T1199"/>
  <c r="T1200"/>
  <c r="T1201"/>
  <c r="T1202"/>
  <c r="T1203"/>
  <c r="T1206"/>
  <c r="T1205"/>
  <c r="T1207"/>
  <c r="T1208"/>
  <c r="T1209"/>
  <c r="T1210"/>
  <c r="T1211"/>
  <c r="T1212"/>
  <c r="T1213"/>
  <c r="T1214"/>
  <c r="T1215"/>
  <c r="T1216"/>
  <c r="T1217"/>
  <c r="T1218"/>
  <c r="T1219"/>
  <c r="T1221"/>
  <c r="T1222"/>
  <c r="T1223"/>
  <c r="T1224"/>
  <c r="T1225"/>
  <c r="T1226"/>
  <c r="T1227"/>
  <c r="T1228"/>
  <c r="T1229"/>
  <c r="T1230"/>
  <c r="T1231"/>
  <c r="T1232"/>
  <c r="T1233"/>
  <c r="T1234"/>
  <c r="T1235"/>
  <c r="T1236"/>
  <c r="T1237"/>
  <c r="T1238"/>
  <c r="T1239"/>
  <c r="T1240"/>
  <c r="T1241"/>
  <c r="T1242"/>
  <c r="T1243"/>
  <c r="T1244"/>
  <c r="T1245"/>
  <c r="T1246"/>
  <c r="T1247"/>
  <c r="T1248"/>
  <c r="T1249"/>
  <c r="T1251"/>
  <c r="T1250"/>
  <c r="T1252"/>
  <c r="T1253"/>
  <c r="T1254"/>
  <c r="T1255"/>
  <c r="T1256"/>
  <c r="T1257"/>
  <c r="T1258"/>
  <c r="T1259"/>
  <c r="T1260"/>
  <c r="T1261"/>
  <c r="T1262"/>
  <c r="T1263"/>
  <c r="T1264"/>
  <c r="T1159"/>
  <c r="T1186"/>
  <c r="T1220"/>
  <c r="T1265"/>
  <c r="T1266"/>
  <c r="T1267"/>
  <c r="T1268"/>
  <c r="T1269"/>
  <c r="T1270"/>
  <c r="T1271"/>
  <c r="T1272"/>
  <c r="T1273"/>
  <c r="T1274"/>
  <c r="T1275"/>
  <c r="T1276"/>
  <c r="T1277"/>
  <c r="T1278"/>
  <c r="T1279"/>
  <c r="T1280"/>
  <c r="T1281"/>
  <c r="T1282"/>
  <c r="T1283"/>
  <c r="T1284"/>
  <c r="T1285"/>
  <c r="T1286"/>
  <c r="T1287"/>
  <c r="T1288"/>
  <c r="T1289"/>
  <c r="T1290"/>
  <c r="T1291"/>
  <c r="T1292"/>
  <c r="T1293"/>
  <c r="T1294"/>
  <c r="T1295"/>
  <c r="T1296"/>
  <c r="T1297"/>
  <c r="T1298"/>
  <c r="T1299"/>
  <c r="T1300"/>
  <c r="T1301"/>
  <c r="T1302"/>
  <c r="T1304"/>
  <c r="T1305"/>
  <c r="T1306"/>
  <c r="T1307"/>
  <c r="T1309"/>
  <c r="T1310"/>
  <c r="T1311"/>
  <c r="T1313"/>
  <c r="T1314"/>
  <c r="T1315"/>
  <c r="T1316"/>
  <c r="T1317"/>
  <c r="T1318"/>
  <c r="T1319"/>
  <c r="T1320"/>
  <c r="T1323"/>
  <c r="T1324"/>
  <c r="T1321"/>
  <c r="T1322"/>
  <c r="T1325"/>
  <c r="T1326"/>
  <c r="T1327"/>
  <c r="T1328"/>
  <c r="T1329"/>
  <c r="T1330"/>
  <c r="T1331"/>
  <c r="T1332"/>
  <c r="T1333"/>
  <c r="T1335"/>
  <c r="T1334"/>
  <c r="T1336"/>
  <c r="T1338"/>
  <c r="T1337"/>
  <c r="T1339"/>
  <c r="T1340"/>
  <c r="T1341"/>
  <c r="T1342"/>
  <c r="T1343"/>
  <c r="T1344"/>
  <c r="T1345"/>
  <c r="T1346"/>
  <c r="T1347"/>
  <c r="T1348"/>
  <c r="T1349"/>
  <c r="T1374"/>
  <c r="T1375"/>
  <c r="T1350"/>
  <c r="T1351"/>
  <c r="T1354"/>
  <c r="T1355"/>
  <c r="T1356"/>
  <c r="T1357"/>
  <c r="T1358"/>
  <c r="T1359"/>
  <c r="T1360"/>
  <c r="T1361"/>
  <c r="T1362"/>
  <c r="T1363"/>
  <c r="T1364"/>
  <c r="T1367"/>
  <c r="T1368"/>
  <c r="T1369"/>
  <c r="T1370"/>
  <c r="T1373"/>
  <c r="T1372"/>
  <c r="T1376"/>
  <c r="T1377"/>
  <c r="T1378"/>
  <c r="T1379"/>
  <c r="T1380"/>
  <c r="T1381"/>
  <c r="T1382"/>
  <c r="T1384"/>
  <c r="T1383"/>
  <c r="T1385"/>
  <c r="T1386"/>
  <c r="T1387"/>
  <c r="T1388"/>
  <c r="T1389"/>
  <c r="T1390"/>
  <c r="T1393"/>
  <c r="T1392"/>
  <c r="T1394"/>
  <c r="T1395"/>
  <c r="T1396"/>
  <c r="T1398"/>
  <c r="T1400"/>
  <c r="T1403"/>
  <c r="T1408"/>
  <c r="T1410"/>
  <c r="T1406"/>
  <c r="T1412"/>
  <c r="T1411"/>
  <c r="T1409"/>
  <c r="T1405"/>
  <c r="T1407"/>
  <c r="T1414"/>
  <c r="T1413"/>
  <c r="T1423"/>
  <c r="T1422"/>
  <c r="T1420"/>
  <c r="T1417"/>
  <c r="T1418"/>
  <c r="T1421"/>
  <c r="T1419"/>
  <c r="T1424"/>
  <c r="T1425"/>
  <c r="T1426"/>
  <c r="T1427"/>
  <c r="T1428"/>
  <c r="T1429"/>
  <c r="T1431"/>
  <c r="T1432"/>
  <c r="T1433"/>
  <c r="T1434"/>
  <c r="T1435"/>
  <c r="T1436"/>
  <c r="T1437"/>
  <c r="T1438"/>
  <c r="T1439"/>
  <c r="T1440"/>
  <c r="T1441"/>
  <c r="T1442"/>
  <c r="T1443"/>
  <c r="T1444"/>
  <c r="T1445"/>
  <c r="T1446"/>
  <c r="T1448"/>
  <c r="T1450"/>
  <c r="T1451"/>
  <c r="T1452"/>
  <c r="T1453"/>
  <c r="T1454"/>
  <c r="T1455"/>
  <c r="T1456"/>
  <c r="T1457"/>
  <c r="T1458"/>
  <c r="T1459"/>
  <c r="T1460"/>
  <c r="T1462"/>
  <c r="T1461"/>
  <c r="T1463"/>
  <c r="T1464"/>
  <c r="T1465"/>
  <c r="T1466"/>
  <c r="T1467"/>
  <c r="T1468"/>
  <c r="T1469"/>
  <c r="T1470"/>
  <c r="T1471"/>
  <c r="T1472"/>
  <c r="T1473"/>
  <c r="T1474"/>
  <c r="T1475"/>
  <c r="T1476"/>
  <c r="T1477"/>
  <c r="T1478"/>
  <c r="T1480"/>
  <c r="T1479"/>
  <c r="T1481"/>
  <c r="T1482"/>
  <c r="T1483"/>
  <c r="T1484"/>
  <c r="T1485"/>
  <c r="T1486"/>
  <c r="T1487"/>
  <c r="T1490"/>
  <c r="T1489"/>
  <c r="T1488"/>
  <c r="T1491"/>
  <c r="T1492"/>
  <c r="T1493"/>
  <c r="T1494"/>
  <c r="T1495"/>
  <c r="T1496"/>
  <c r="T1497"/>
  <c r="T1498"/>
  <c r="T1499"/>
  <c r="T1500"/>
  <c r="T1501"/>
  <c r="T1502"/>
  <c r="T1503"/>
  <c r="T1504"/>
  <c r="T1505"/>
  <c r="T1506"/>
  <c r="T1507"/>
  <c r="T1509"/>
  <c r="T1508"/>
  <c r="T1510"/>
  <c r="T1511"/>
  <c r="T1512"/>
  <c r="T1513"/>
  <c r="T1514"/>
  <c r="T1515"/>
  <c r="T1516"/>
  <c r="T1517"/>
  <c r="T1518"/>
  <c r="T1519"/>
  <c r="T1520"/>
  <c r="T1521"/>
  <c r="T1522"/>
  <c r="T1523"/>
  <c r="T1524"/>
  <c r="T1525"/>
  <c r="T1526"/>
  <c r="T1527"/>
  <c r="T1528"/>
  <c r="T1529"/>
  <c r="T1530"/>
  <c r="T1531"/>
  <c r="T1532"/>
  <c r="T1533"/>
  <c r="T1534"/>
  <c r="T1535"/>
  <c r="T1536"/>
  <c r="T1537"/>
  <c r="T1538"/>
  <c r="T1539"/>
  <c r="T1540"/>
  <c r="T1541"/>
  <c r="T1542"/>
  <c r="T1543"/>
  <c r="T1544"/>
  <c r="T1545"/>
  <c r="T1546"/>
  <c r="T1547"/>
  <c r="T1548"/>
  <c r="T1549"/>
  <c r="T1550"/>
  <c r="T1551"/>
  <c r="T1553"/>
  <c r="T1554"/>
  <c r="T1555"/>
  <c r="T1556"/>
  <c r="T1557"/>
  <c r="T1558"/>
  <c r="T1559"/>
  <c r="T1560"/>
  <c r="T1561"/>
  <c r="T1562"/>
  <c r="T1563"/>
  <c r="T1564"/>
  <c r="T1565"/>
  <c r="T1566"/>
  <c r="T1567"/>
  <c r="T1569"/>
  <c r="T1568"/>
  <c r="T1570"/>
  <c r="T1572"/>
  <c r="T1571"/>
  <c r="T1573"/>
  <c r="T1575"/>
  <c r="T1576"/>
  <c r="T1577"/>
  <c r="T1578"/>
  <c r="T1579"/>
  <c r="T1580"/>
  <c r="T1582"/>
  <c r="T1583"/>
  <c r="T1585"/>
  <c r="T1584"/>
  <c r="T1586"/>
  <c r="T1587"/>
  <c r="T1589"/>
  <c r="T1590"/>
  <c r="T1591"/>
  <c r="T1592"/>
  <c r="T1593"/>
  <c r="T1594"/>
  <c r="T1595"/>
  <c r="T1596"/>
  <c r="T1597"/>
  <c r="T1600"/>
  <c r="T1602"/>
  <c r="T1601"/>
  <c r="T1603"/>
  <c r="T1604"/>
  <c r="T1605"/>
  <c r="T1606"/>
  <c r="T1608"/>
  <c r="T1609"/>
  <c r="T1610"/>
  <c r="T1611"/>
  <c r="T1612"/>
  <c r="T1613"/>
  <c r="T1614"/>
  <c r="T1616"/>
  <c r="T1617"/>
  <c r="T1615"/>
  <c r="T1618"/>
  <c r="T1619"/>
  <c r="T1620"/>
  <c r="T1621"/>
  <c r="T1622"/>
  <c r="T1623"/>
  <c r="T1624"/>
  <c r="T1626"/>
  <c r="T1627"/>
  <c r="T1628"/>
  <c r="T1629"/>
  <c r="T1630"/>
  <c r="T1631"/>
  <c r="T1632"/>
  <c r="T1633"/>
  <c r="T1634"/>
  <c r="T1635"/>
  <c r="T1636"/>
  <c r="T1637"/>
  <c r="T1638"/>
  <c r="T1639"/>
  <c r="T1640"/>
  <c r="T1641"/>
  <c r="T1642"/>
  <c r="T1643"/>
  <c r="T1644"/>
  <c r="T1645"/>
  <c r="T1646"/>
  <c r="T1647"/>
  <c r="T1648"/>
  <c r="T1649"/>
  <c r="T1650"/>
  <c r="T1651"/>
  <c r="T1652"/>
  <c r="T1653"/>
  <c r="T1654"/>
  <c r="T1655"/>
  <c r="T1656"/>
  <c r="T1657"/>
  <c r="T1658"/>
  <c r="T1659"/>
  <c r="T1660"/>
  <c r="T1661"/>
  <c r="T1662"/>
  <c r="T1663"/>
  <c r="T1664"/>
  <c r="T1665"/>
  <c r="T1666"/>
  <c r="T1667"/>
  <c r="T1668"/>
  <c r="T1669"/>
  <c r="T1670"/>
  <c r="T1671"/>
  <c r="T1672"/>
  <c r="T1673"/>
  <c r="T1674"/>
  <c r="T1675"/>
  <c r="T1676"/>
  <c r="T1677"/>
  <c r="T1678"/>
  <c r="T1679"/>
  <c r="T1680"/>
  <c r="T1681"/>
  <c r="T1682"/>
  <c r="T1683"/>
  <c r="T1684"/>
  <c r="T1685"/>
  <c r="T1686"/>
  <c r="T1687"/>
  <c r="T1688"/>
  <c r="T1689"/>
  <c r="T1690"/>
  <c r="T1691"/>
  <c r="T1692"/>
  <c r="T1693"/>
  <c r="T1694"/>
  <c r="T1695"/>
  <c r="T1696"/>
  <c r="T1697"/>
  <c r="T1698"/>
  <c r="T1699"/>
  <c r="T1700"/>
  <c r="T1701"/>
  <c r="T1702"/>
  <c r="T1703"/>
  <c r="T1704"/>
  <c r="T1705"/>
  <c r="T1706"/>
  <c r="T1707"/>
  <c r="T1708"/>
  <c r="T1709"/>
  <c r="T1710"/>
  <c r="T1711"/>
  <c r="T1712"/>
  <c r="T1713"/>
  <c r="T1714"/>
  <c r="T1715"/>
  <c r="T1716"/>
  <c r="T1717"/>
  <c r="T1718"/>
  <c r="T1719"/>
  <c r="T1720"/>
  <c r="T1721"/>
  <c r="T1722"/>
  <c r="T1723"/>
  <c r="T1724"/>
  <c r="T1725"/>
  <c r="T1726"/>
  <c r="T1727"/>
  <c r="T1728"/>
  <c r="T1729"/>
  <c r="T1730"/>
  <c r="T1731"/>
  <c r="T1732"/>
  <c r="T1733"/>
  <c r="T1734"/>
  <c r="T1735"/>
  <c r="T1736"/>
  <c r="T1737"/>
  <c r="T1738"/>
  <c r="T1739"/>
  <c r="T1740"/>
  <c r="T1741"/>
  <c r="T1742"/>
  <c r="T1743"/>
  <c r="T1744"/>
  <c r="T1745"/>
  <c r="T1746"/>
  <c r="T1747"/>
  <c r="T1748"/>
  <c r="T1749"/>
  <c r="T1750"/>
  <c r="T1751"/>
  <c r="T1752"/>
  <c r="T1753"/>
  <c r="T1754"/>
  <c r="T1755"/>
  <c r="T1756"/>
  <c r="T1757"/>
  <c r="T1758"/>
  <c r="T1759"/>
  <c r="T1760"/>
  <c r="T1761"/>
  <c r="T1762"/>
  <c r="T1763"/>
  <c r="T1765"/>
  <c r="T1764"/>
  <c r="T1766"/>
  <c r="T1767"/>
  <c r="T1768"/>
  <c r="T1769"/>
  <c r="T1770"/>
  <c r="T1772"/>
  <c r="T1771"/>
  <c r="T1773"/>
  <c r="T1774"/>
  <c r="T1775"/>
  <c r="T1776"/>
  <c r="T1777"/>
  <c r="T1778"/>
  <c r="T1779"/>
  <c r="T1780"/>
  <c r="T1781"/>
  <c r="T1782"/>
  <c r="T1783"/>
  <c r="T1784"/>
  <c r="T1785"/>
  <c r="T1786"/>
  <c r="T1787"/>
  <c r="T1788"/>
  <c r="T1789"/>
  <c r="T1790"/>
  <c r="T1791"/>
  <c r="T1792"/>
  <c r="T1793"/>
  <c r="T1794"/>
  <c r="T1795"/>
  <c r="T1796"/>
  <c r="T1797"/>
  <c r="T1798"/>
  <c r="T1799"/>
  <c r="T1800"/>
  <c r="T1801"/>
  <c r="T1802"/>
  <c r="T1803"/>
  <c r="T1804"/>
  <c r="T1805"/>
  <c r="T1806"/>
  <c r="T1807"/>
  <c r="T1808"/>
  <c r="T1809"/>
  <c r="T1810"/>
  <c r="T1811"/>
  <c r="T1812"/>
  <c r="T1813"/>
  <c r="T1814"/>
  <c r="T1815"/>
  <c r="T1816"/>
  <c r="T1817"/>
  <c r="T1818"/>
  <c r="T1820"/>
  <c r="T1819"/>
  <c r="T1821"/>
  <c r="T1822"/>
  <c r="T1823"/>
  <c r="T1824"/>
  <c r="T1825"/>
  <c r="T1826"/>
  <c r="T1827"/>
  <c r="T1828"/>
  <c r="T1829"/>
  <c r="T1830"/>
  <c r="T1831"/>
  <c r="T1832"/>
  <c r="T1833"/>
  <c r="T1834"/>
  <c r="T1835"/>
  <c r="T1836"/>
  <c r="T1837"/>
  <c r="T1838"/>
  <c r="T1839"/>
  <c r="T1840"/>
  <c r="T1841"/>
  <c r="T1842"/>
  <c r="T1843"/>
  <c r="T1844"/>
  <c r="T1845"/>
  <c r="T1846"/>
  <c r="T1847"/>
  <c r="T1848"/>
  <c r="T1849"/>
  <c r="T1850"/>
  <c r="T1851"/>
  <c r="T1852"/>
  <c r="T1853"/>
  <c r="T1854"/>
  <c r="T1855"/>
  <c r="T1856"/>
  <c r="T1857"/>
  <c r="T1858"/>
  <c r="T1859"/>
  <c r="T1860"/>
  <c r="T1861"/>
  <c r="T1862"/>
  <c r="T1863"/>
  <c r="T1864"/>
  <c r="T1865"/>
  <c r="T1866"/>
  <c r="T1867"/>
  <c r="T1868"/>
  <c r="T1869"/>
  <c r="T1870"/>
  <c r="T1871"/>
  <c r="T1872"/>
  <c r="T1873"/>
  <c r="T1874"/>
  <c r="T1875"/>
  <c r="T1876"/>
  <c r="T1877"/>
  <c r="T1878"/>
  <c r="T1879"/>
  <c r="T1880"/>
  <c r="T1881"/>
  <c r="T1882"/>
  <c r="T1883"/>
  <c r="T1884"/>
  <c r="T1885"/>
  <c r="T1886"/>
  <c r="T1888"/>
  <c r="T1887"/>
  <c r="T1889"/>
  <c r="T1890"/>
  <c r="T1891"/>
  <c r="T1892"/>
  <c r="T1893"/>
  <c r="T1894"/>
  <c r="T1895"/>
  <c r="T1896"/>
  <c r="T1897"/>
  <c r="T1898"/>
  <c r="T1899"/>
  <c r="T1900"/>
  <c r="T1902"/>
  <c r="T1901"/>
  <c r="T1904"/>
  <c r="T1903"/>
  <c r="T1905"/>
  <c r="T1906"/>
  <c r="T1908"/>
  <c r="T1907"/>
  <c r="T1909"/>
  <c r="T1910"/>
  <c r="T1911"/>
  <c r="T1912"/>
  <c r="T1913"/>
  <c r="T1914"/>
  <c r="T1915"/>
  <c r="T1916"/>
  <c r="T1917"/>
  <c r="T1918"/>
  <c r="T1919"/>
  <c r="T1920"/>
  <c r="T1921"/>
  <c r="T1922"/>
  <c r="T1923"/>
  <c r="T1924"/>
  <c r="T1925"/>
  <c r="T1926"/>
  <c r="T1927"/>
  <c r="T1928"/>
  <c r="T1930"/>
  <c r="T1929"/>
  <c r="T1931"/>
  <c r="T1932"/>
  <c r="T1933"/>
  <c r="T1934"/>
  <c r="T1935"/>
  <c r="T1936"/>
  <c r="T1937"/>
  <c r="T1938"/>
  <c r="T1939"/>
  <c r="T1940"/>
  <c r="T1941"/>
  <c r="T1942"/>
  <c r="T1943"/>
  <c r="T1944"/>
  <c r="T1945"/>
  <c r="T1947"/>
  <c r="T1946"/>
  <c r="T1948"/>
  <c r="T1949"/>
  <c r="T1950"/>
  <c r="T1951"/>
  <c r="T1952"/>
  <c r="T1953"/>
  <c r="T1954"/>
  <c r="T1955"/>
  <c r="T1956"/>
  <c r="T1957"/>
  <c r="T1965"/>
  <c r="T1958"/>
  <c r="T1959"/>
  <c r="T1961"/>
  <c r="T1962"/>
  <c r="T1963"/>
  <c r="T1975"/>
  <c r="T1974"/>
  <c r="T1969"/>
  <c r="T1976"/>
  <c r="T1977"/>
  <c r="T1978"/>
  <c r="T1979"/>
  <c r="T1966"/>
  <c r="T1967"/>
  <c r="T1980"/>
  <c r="T1982"/>
  <c r="T1983"/>
  <c r="T1984"/>
  <c r="T1985"/>
  <c r="T1986"/>
  <c r="T1968"/>
  <c r="T1987"/>
  <c r="T1988"/>
  <c r="T1989"/>
  <c r="T1990"/>
  <c r="T1992"/>
  <c r="T1993"/>
  <c r="T1994"/>
  <c r="T1995"/>
  <c r="T1996"/>
  <c r="T1970"/>
  <c r="T1972"/>
  <c r="T1997"/>
  <c r="T1998"/>
  <c r="T1999"/>
  <c r="T2000"/>
  <c r="T2001"/>
  <c r="T2002"/>
  <c r="T2003"/>
  <c r="T2004"/>
  <c r="T2005"/>
  <c r="T2006"/>
  <c r="T2017"/>
  <c r="T2016"/>
  <c r="T2018"/>
  <c r="T2019"/>
  <c r="T2055"/>
  <c r="T2020"/>
  <c r="T2021"/>
  <c r="T2022"/>
  <c r="T2023"/>
  <c r="T2025"/>
  <c r="T2026"/>
  <c r="T2027"/>
  <c r="T2028"/>
  <c r="T2029"/>
  <c r="T2030"/>
  <c r="T2031"/>
  <c r="T2032"/>
  <c r="T2033"/>
  <c r="T2034"/>
  <c r="T2035"/>
  <c r="T2036"/>
  <c r="T2037"/>
  <c r="T2038"/>
  <c r="T2039"/>
  <c r="T2040"/>
  <c r="T2041"/>
  <c r="T2042"/>
  <c r="T2043"/>
  <c r="T2044"/>
  <c r="T2045"/>
  <c r="T2046"/>
  <c r="T2047"/>
  <c r="T2048"/>
  <c r="T2049"/>
  <c r="T2052"/>
  <c r="T2053"/>
  <c r="T2054"/>
  <c r="T2056"/>
  <c r="T2057"/>
  <c r="T2058"/>
  <c r="T2059"/>
  <c r="T2060"/>
  <c r="T2061"/>
  <c r="T2062"/>
  <c r="T2064"/>
  <c r="T2065"/>
  <c r="T2066"/>
  <c r="T2067"/>
  <c r="T2068"/>
  <c r="T2069"/>
  <c r="T2070"/>
  <c r="T2071"/>
  <c r="T2072"/>
  <c r="T2073"/>
  <c r="T2074"/>
  <c r="T2075"/>
  <c r="T2076"/>
  <c r="T2077"/>
  <c r="T2078"/>
  <c r="T2079"/>
  <c r="T2080"/>
  <c r="T2081"/>
  <c r="T2082"/>
  <c r="T2083"/>
  <c r="T2084"/>
  <c r="T2085"/>
  <c r="T2086"/>
  <c r="T2088"/>
  <c r="T2087"/>
  <c r="T2089"/>
  <c r="T2090"/>
  <c r="T2091"/>
  <c r="T2092"/>
  <c r="T2093"/>
  <c r="T2094"/>
  <c r="T2095"/>
  <c r="T2096"/>
  <c r="T2097"/>
  <c r="T2099"/>
  <c r="T2100"/>
  <c r="T2098"/>
  <c r="T2101"/>
  <c r="T2102"/>
  <c r="T2103"/>
  <c r="T2106"/>
  <c r="T2108"/>
  <c r="T2109"/>
  <c r="T2115"/>
  <c r="T2116"/>
  <c r="T2117"/>
  <c r="T2118"/>
  <c r="T2119"/>
  <c r="T2121"/>
  <c r="T2120"/>
  <c r="T2123"/>
  <c r="T2124"/>
  <c r="T2126"/>
  <c r="T2125"/>
  <c r="T2127"/>
  <c r="T2128"/>
  <c r="T2129"/>
  <c r="T2130"/>
  <c r="T2131"/>
  <c r="T2132"/>
  <c r="T2134"/>
  <c r="T2136"/>
  <c r="T2139"/>
  <c r="T2140"/>
  <c r="T2142"/>
  <c r="T2143"/>
  <c r="T2144"/>
  <c r="T2145"/>
  <c r="T2148"/>
  <c r="T2149"/>
  <c r="T2150"/>
  <c r="T2151"/>
  <c r="T2152"/>
  <c r="T2153"/>
  <c r="T2154"/>
  <c r="T2155"/>
  <c r="T2156"/>
  <c r="T2158"/>
  <c r="T2159"/>
  <c r="T2160"/>
  <c r="T2161"/>
  <c r="T2164"/>
  <c r="T2165"/>
  <c r="T2168"/>
  <c r="T2169"/>
  <c r="T2170"/>
  <c r="T2171"/>
  <c r="T2172"/>
  <c r="T2174"/>
  <c r="T2173"/>
  <c r="T2177"/>
  <c r="T2178"/>
  <c r="T2179"/>
  <c r="T2180"/>
  <c r="T2181"/>
  <c r="T2182"/>
  <c r="T2183"/>
  <c r="T2184"/>
  <c r="T2185"/>
  <c r="T2186"/>
  <c r="T2187"/>
  <c r="T2188"/>
  <c r="T2190"/>
  <c r="T2192"/>
  <c r="T2193"/>
  <c r="T2195"/>
  <c r="T2196"/>
  <c r="T2197"/>
  <c r="T2201"/>
  <c r="T2203"/>
  <c r="T2063"/>
  <c r="T2209"/>
  <c r="T2105"/>
  <c r="T2107"/>
  <c r="T2110"/>
  <c r="T2111"/>
  <c r="T2112"/>
  <c r="T2113"/>
  <c r="T2114"/>
  <c r="T2122"/>
  <c r="T2133"/>
  <c r="T2135"/>
  <c r="T2137"/>
  <c r="T2138"/>
  <c r="T2141"/>
  <c r="T2147"/>
  <c r="T2146"/>
  <c r="T2157"/>
  <c r="T2162"/>
  <c r="T2163"/>
  <c r="T2167"/>
  <c r="T2175"/>
  <c r="T2176"/>
  <c r="T2189"/>
  <c r="T2191"/>
  <c r="T2194"/>
  <c r="T2198"/>
  <c r="T2199"/>
  <c r="T2200"/>
  <c r="T2202"/>
  <c r="T2204"/>
  <c r="T2205"/>
  <c r="T2206"/>
  <c r="T2207"/>
  <c r="T2208"/>
  <c r="T2210"/>
  <c r="T2211"/>
  <c r="T2212"/>
  <c r="T2213"/>
  <c r="T2214"/>
  <c r="T2215"/>
  <c r="T2216"/>
  <c r="T2217"/>
  <c r="T2218"/>
  <c r="T2219"/>
  <c r="T2220"/>
  <c r="T2221"/>
  <c r="T2222"/>
  <c r="T2223"/>
  <c r="T2224"/>
  <c r="T2225"/>
  <c r="T2226"/>
  <c r="T2227"/>
  <c r="T2228"/>
  <c r="T2229"/>
  <c r="T2230"/>
  <c r="T2231"/>
  <c r="T2232"/>
  <c r="T2233"/>
  <c r="T2234"/>
  <c r="T2235"/>
  <c r="T2236"/>
  <c r="T2237"/>
  <c r="T2238"/>
  <c r="T2239"/>
  <c r="T2240"/>
  <c r="T2241"/>
  <c r="T2242"/>
  <c r="T2243"/>
  <c r="T2244"/>
  <c r="T2246"/>
  <c r="T2245"/>
  <c r="T2247"/>
  <c r="T2248"/>
  <c r="T2249"/>
  <c r="T2250"/>
  <c r="T2251"/>
  <c r="T2252"/>
  <c r="T2253"/>
  <c r="T2254"/>
  <c r="T2255"/>
  <c r="T2256"/>
  <c r="T2257"/>
  <c r="T2258"/>
  <c r="T2259"/>
  <c r="T2260"/>
  <c r="T2261"/>
  <c r="T2262"/>
  <c r="T2263"/>
  <c r="T2264"/>
  <c r="T2265"/>
  <c r="T2266"/>
  <c r="T2267"/>
  <c r="T2268"/>
  <c r="T2269"/>
  <c r="T2270"/>
  <c r="T2271"/>
  <c r="T2272"/>
  <c r="T2273"/>
  <c r="T2274"/>
  <c r="T2275"/>
  <c r="T2277"/>
  <c r="T2278"/>
  <c r="T2279"/>
  <c r="T2280"/>
  <c r="T2281"/>
  <c r="T2282"/>
  <c r="T2283"/>
  <c r="T2284"/>
  <c r="T2285"/>
  <c r="T2286"/>
  <c r="T2287"/>
  <c r="T2288"/>
  <c r="T2289"/>
  <c r="T2290"/>
  <c r="T2291"/>
  <c r="T2292"/>
  <c r="T2293"/>
  <c r="T2294"/>
  <c r="T2295"/>
  <c r="T2296"/>
  <c r="T2297"/>
  <c r="T2298"/>
  <c r="T2299"/>
  <c r="T2300"/>
  <c r="T2301"/>
  <c r="T2302"/>
  <c r="T2303"/>
  <c r="T2304"/>
  <c r="T2305"/>
  <c r="T2306"/>
  <c r="T2307"/>
  <c r="T2308"/>
  <c r="T2309"/>
  <c r="T2310"/>
  <c r="T2311"/>
  <c r="T2312"/>
  <c r="T2313"/>
  <c r="T2314"/>
  <c r="T2315"/>
  <c r="T2316"/>
  <c r="T2319"/>
  <c r="T2318"/>
  <c r="T2317"/>
  <c r="T2321"/>
  <c r="T2320"/>
  <c r="T2322"/>
  <c r="T2323"/>
  <c r="T2324"/>
  <c r="T2325"/>
  <c r="T2326"/>
  <c r="T2327"/>
  <c r="T2328"/>
  <c r="T2329"/>
  <c r="T2330"/>
  <c r="T2331"/>
  <c r="T2332"/>
  <c r="T2333"/>
  <c r="T2334"/>
  <c r="T2335"/>
  <c r="T2338"/>
  <c r="T2337"/>
  <c r="T2336"/>
  <c r="T2339"/>
  <c r="T2340"/>
  <c r="T2341"/>
  <c r="T2342"/>
  <c r="T2343"/>
  <c r="T2345"/>
  <c r="T2344"/>
  <c r="T2346"/>
  <c r="T2348"/>
  <c r="T2347"/>
  <c r="T2349"/>
  <c r="T2350"/>
  <c r="T2351"/>
  <c r="T2352"/>
  <c r="T2353"/>
  <c r="T2354"/>
  <c r="T2355"/>
  <c r="T2356"/>
  <c r="T2357"/>
  <c r="T2358"/>
  <c r="T2359"/>
  <c r="T2360"/>
  <c r="T2361"/>
  <c r="T2362"/>
  <c r="T2363"/>
  <c r="T2364"/>
  <c r="T2365"/>
  <c r="T2366"/>
  <c r="T2367"/>
  <c r="T2368"/>
  <c r="T2369"/>
  <c r="T2370"/>
  <c r="T2371"/>
  <c r="T2372"/>
  <c r="T2373"/>
  <c r="T2374"/>
  <c r="T2375"/>
  <c r="T2376"/>
  <c r="T2379"/>
  <c r="T2378"/>
  <c r="T2377"/>
  <c r="T2380"/>
  <c r="T2381"/>
  <c r="T2382"/>
  <c r="T2383"/>
  <c r="T2384"/>
  <c r="T2385"/>
  <c r="T2386"/>
  <c r="T2387"/>
  <c r="T2388"/>
  <c r="T2389"/>
  <c r="T1082"/>
  <c r="T2390"/>
  <c r="T2391"/>
  <c r="T1087"/>
  <c r="T2392"/>
  <c r="T2393"/>
  <c r="T2394"/>
  <c r="T2395"/>
  <c r="T2396"/>
  <c r="T2397"/>
  <c r="T2398"/>
  <c r="T2400"/>
  <c r="T2399"/>
  <c r="T2401"/>
  <c r="T2402"/>
  <c r="T2403"/>
  <c r="T2404"/>
  <c r="T2405"/>
  <c r="T2406"/>
  <c r="T2407"/>
  <c r="T2408"/>
  <c r="T2409"/>
  <c r="T2410"/>
  <c r="T2411"/>
  <c r="T2413"/>
  <c r="T2414"/>
  <c r="T2415"/>
  <c r="T2416"/>
  <c r="T2417"/>
  <c r="T2419"/>
  <c r="T2420"/>
  <c r="T2421"/>
  <c r="T2422"/>
  <c r="T2423"/>
  <c r="T2424"/>
  <c r="T2425"/>
  <c r="T2426"/>
  <c r="T2427"/>
  <c r="T2428"/>
  <c r="T2429"/>
  <c r="T2430"/>
  <c r="T2431"/>
  <c r="T2432"/>
  <c r="T2433"/>
  <c r="T2434"/>
  <c r="T2435"/>
  <c r="T2436"/>
  <c r="T2437"/>
  <c r="T2438"/>
  <c r="T2439"/>
  <c r="T2440"/>
  <c r="T2441"/>
  <c r="T2442"/>
  <c r="T2443"/>
  <c r="T2444"/>
  <c r="T2445"/>
  <c r="T2024"/>
  <c r="T2447"/>
  <c r="Q2714"/>
  <c r="Q2621"/>
  <c r="Q2623"/>
  <c r="Q2627"/>
  <c r="Q2632"/>
  <c r="Q2611"/>
  <c r="Q2614"/>
  <c r="Q2631"/>
  <c r="Q2615"/>
  <c r="Q2690"/>
  <c r="Q2641"/>
  <c r="Q2640"/>
  <c r="Q2645"/>
  <c r="Q2688"/>
  <c r="Q2643"/>
  <c r="Q2607"/>
  <c r="Q2646"/>
  <c r="Q2675"/>
  <c r="Q2674"/>
  <c r="Q2636"/>
  <c r="Q2613"/>
  <c r="Q2682"/>
  <c r="Q2620"/>
  <c r="Q2638"/>
  <c r="Q2622"/>
  <c r="Q2633"/>
  <c r="Q2612"/>
  <c r="Q2610"/>
  <c r="Q2624"/>
  <c r="Q2647"/>
  <c r="Q2642"/>
  <c r="Q2689"/>
  <c r="Q2659"/>
  <c r="Q2644"/>
  <c r="Q2685"/>
  <c r="Q2687"/>
  <c r="Q2637"/>
  <c r="Q2658"/>
  <c r="Q2698"/>
  <c r="Q2649"/>
  <c r="Q2652"/>
  <c r="Q2656"/>
  <c r="Q2676"/>
  <c r="Q2661"/>
  <c r="Q2683"/>
  <c r="Q2691"/>
  <c r="Q2651"/>
  <c r="Q2650"/>
  <c r="Q2657"/>
  <c r="Q2670"/>
  <c r="Q2678"/>
  <c r="Q2616"/>
  <c r="Q2626"/>
  <c r="Q2635"/>
  <c r="Q2630"/>
  <c r="Q2660"/>
  <c r="Q2681"/>
  <c r="Q2680"/>
  <c r="Q2664"/>
  <c r="Q2608"/>
  <c r="Q2668"/>
  <c r="Q2699"/>
  <c r="Q2700"/>
  <c r="Q2701"/>
  <c r="Q2693"/>
  <c r="Q2713"/>
  <c r="Q2609"/>
  <c r="Q2702"/>
  <c r="Q2667"/>
  <c r="Q2628"/>
  <c r="Q2634"/>
  <c r="Q2639"/>
  <c r="Q2679"/>
  <c r="Q2648"/>
  <c r="Q2655"/>
  <c r="Q2671"/>
  <c r="Q2662"/>
  <c r="Q2669"/>
  <c r="Q2653"/>
  <c r="Q2707"/>
  <c r="Q2629"/>
  <c r="Q2708"/>
  <c r="Q2625"/>
  <c r="Q2709"/>
  <c r="Q2677"/>
  <c r="Q2704"/>
  <c r="Q2705"/>
  <c r="Q2706"/>
  <c r="Q2672"/>
  <c r="Q2703"/>
  <c r="Q2692"/>
  <c r="Q2710"/>
  <c r="Q2663"/>
  <c r="Q2654"/>
  <c r="Q2712"/>
  <c r="Q2665"/>
  <c r="Q2617"/>
  <c r="Q2696"/>
  <c r="Q2695"/>
  <c r="Q2711"/>
  <c r="Q2673"/>
  <c r="Q2697"/>
  <c r="Q2618"/>
  <c r="Q2619"/>
  <c r="Q2686"/>
  <c r="Q2694"/>
  <c r="Q2666"/>
  <c r="Q2684"/>
  <c r="Q2596"/>
  <c r="Q2543"/>
  <c r="Q2595"/>
  <c r="Q2542"/>
  <c r="Q2541"/>
  <c r="Q2540"/>
  <c r="Q2594"/>
  <c r="Q2593"/>
  <c r="Q2605"/>
  <c r="Q2592"/>
  <c r="Q2604"/>
  <c r="Q2591"/>
  <c r="Q2590"/>
  <c r="Q2603"/>
  <c r="Q2589"/>
  <c r="Q2606"/>
  <c r="Q2602"/>
  <c r="Q2601"/>
  <c r="Q2539"/>
  <c r="Q2588"/>
  <c r="Q2587"/>
  <c r="Q2586"/>
  <c r="Q2585"/>
  <c r="Q2538"/>
  <c r="Q2584"/>
  <c r="Q2583"/>
  <c r="Q2537"/>
  <c r="Q2536"/>
  <c r="Q2582"/>
  <c r="Q2535"/>
  <c r="Q2534"/>
  <c r="Q2581"/>
  <c r="Q2600"/>
  <c r="Q2564"/>
  <c r="Q2580"/>
  <c r="Q2579"/>
  <c r="Q2533"/>
  <c r="Q2578"/>
  <c r="Q2577"/>
  <c r="Q2532"/>
  <c r="Q2576"/>
  <c r="Q2599"/>
  <c r="Q2575"/>
  <c r="Q2574"/>
  <c r="Q2573"/>
  <c r="Q2531"/>
  <c r="Q2572"/>
  <c r="Q2571"/>
  <c r="Q2561"/>
  <c r="Q2570"/>
  <c r="Q2569"/>
  <c r="Q2568"/>
  <c r="Q2567"/>
  <c r="Q2566"/>
  <c r="Q2565"/>
  <c r="Q2563"/>
  <c r="Q2530"/>
  <c r="Q2529"/>
  <c r="Q2528"/>
  <c r="Q2562"/>
  <c r="Q2560"/>
  <c r="Q2527"/>
  <c r="Q2526"/>
  <c r="Q2559"/>
  <c r="Q2598"/>
  <c r="Q2558"/>
  <c r="Q2557"/>
  <c r="Q2556"/>
  <c r="Q2555"/>
  <c r="Q2554"/>
  <c r="Q2525"/>
  <c r="Q2597"/>
  <c r="Q2553"/>
  <c r="Q2552"/>
  <c r="Q2551"/>
  <c r="Q2524"/>
  <c r="Q2550"/>
  <c r="Q2549"/>
  <c r="Q2548"/>
  <c r="Q2547"/>
  <c r="Q2546"/>
  <c r="Q2545"/>
  <c r="Q2523"/>
  <c r="Q2544"/>
  <c r="X574"/>
</calcChain>
</file>

<file path=xl/sharedStrings.xml><?xml version="1.0" encoding="utf-8"?>
<sst xmlns="http://schemas.openxmlformats.org/spreadsheetml/2006/main" count="57091" uniqueCount="11902">
  <si>
    <t>सुत्केरि</t>
  </si>
  <si>
    <r>
      <t>बेथा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</si>
  <si>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बार्नु</t>
  </si>
  <si>
    <t>जुठो</t>
  </si>
  <si>
    <t>शोक्</t>
  </si>
  <si>
    <r>
      <t>कान्छि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औँलो</t>
    </r>
  </si>
  <si>
    <t>हत्केला</t>
  </si>
  <si>
    <t>n.</t>
  </si>
  <si>
    <t>wrist</t>
  </si>
  <si>
    <t>घोक्नु</t>
  </si>
  <si>
    <t>संकल्प</t>
  </si>
  <si>
    <t>साहस</t>
  </si>
  <si>
    <t>हठी</t>
  </si>
  <si>
    <t>स्वतन्त्र</t>
  </si>
  <si>
    <t>भावुक</t>
  </si>
  <si>
    <t>घृणा</t>
  </si>
  <si>
    <r>
      <t>घिन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</si>
  <si>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r>
      <t>धोका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दिनु</t>
    </r>
  </si>
  <si>
    <t>तर्सनु</t>
  </si>
  <si>
    <r>
      <t>धक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मान्नु</t>
    </r>
  </si>
  <si>
    <t>अलमल्ल</t>
  </si>
  <si>
    <r>
      <t>खास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खुस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</si>
  <si>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कुरौटे</t>
  </si>
  <si>
    <r>
      <t>दोहोर्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याउनु</t>
    </r>
  </si>
  <si>
    <t>सम्पर्क</t>
  </si>
  <si>
    <r>
      <t>चाप्लुसि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</si>
  <si>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उजुरी</t>
  </si>
  <si>
    <r>
      <t>हेला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</si>
  <si>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r>
      <t>किचकिच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</si>
  <si>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समाचार</t>
  </si>
  <si>
    <t>उखान</t>
  </si>
  <si>
    <t>ईतिहास</t>
  </si>
  <si>
    <t>हुलाकि</t>
  </si>
  <si>
    <t>टेलिभिजन</t>
  </si>
  <si>
    <t>कार्यक्रम</t>
  </si>
  <si>
    <t>विषय</t>
  </si>
  <si>
    <t>पाठ</t>
  </si>
  <si>
    <t>गोत्र</t>
  </si>
  <si>
    <t>भाँड्नु</t>
  </si>
  <si>
    <t>हाडनाता</t>
  </si>
  <si>
    <t>जात</t>
  </si>
  <si>
    <t>बंश</t>
  </si>
  <si>
    <r>
      <t>पिँढि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पुस्ता</t>
    </r>
    <r>
      <rPr>
        <sz val="12"/>
        <color theme="1"/>
        <rFont val="Times New Roman"/>
      </rPr>
      <t>)</t>
    </r>
  </si>
  <si>
    <t>अभिभावक</t>
  </si>
  <si>
    <t>डसना</t>
  </si>
  <si>
    <t>आउ</t>
  </si>
  <si>
    <t>भलो</t>
  </si>
  <si>
    <t>स्वार्थी</t>
  </si>
  <si>
    <t>आहाल</t>
  </si>
  <si>
    <r>
      <t>उपबास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बस्नु</t>
    </r>
  </si>
  <si>
    <t>ईज्यत</t>
  </si>
  <si>
    <t>खैनि</t>
  </si>
  <si>
    <t>अगुल्टो</t>
  </si>
  <si>
    <t>अचार</t>
  </si>
  <si>
    <t>अर्चाप्नु</t>
  </si>
  <si>
    <t>अनौ</t>
  </si>
  <si>
    <t>अनुभवी</t>
  </si>
  <si>
    <t>अनिदो</t>
  </si>
  <si>
    <t>अनिकाल</t>
  </si>
  <si>
    <r>
      <t>हलोले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जोतेर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बाँकि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रहेको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राँटो</t>
    </r>
    <r>
      <rPr>
        <sz val="12"/>
        <color theme="1"/>
        <rFont val="Times New Roman"/>
      </rPr>
      <t>)</t>
    </r>
  </si>
  <si>
    <t>ऐँठन</t>
  </si>
  <si>
    <t>समस्या</t>
  </si>
  <si>
    <t>बल्छी</t>
  </si>
  <si>
    <r>
      <t>भविष्यबाणी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</si>
  <si>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सिँगार्नु</t>
  </si>
  <si>
    <t>छुट्टी</t>
  </si>
  <si>
    <t>कान्लो</t>
  </si>
  <si>
    <r>
      <t>कोशिस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</si>
  <si>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राजकुमार</t>
  </si>
  <si>
    <t>समिति</t>
  </si>
  <si>
    <t>बलेसी</t>
  </si>
  <si>
    <t>सुसेली</t>
  </si>
  <si>
    <r>
      <t>सौतेनी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आमा</t>
    </r>
  </si>
  <si>
    <t>वकिल</t>
  </si>
  <si>
    <t>सुरक्षित</t>
  </si>
  <si>
    <t>लालटिन</t>
  </si>
  <si>
    <t>सुर्ति</t>
  </si>
  <si>
    <t>चाड</t>
  </si>
  <si>
    <t>सुतुवा</t>
  </si>
  <si>
    <t>विपक्ष</t>
  </si>
  <si>
    <t>बथान</t>
  </si>
  <si>
    <r>
      <t>मूल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पानिको</t>
    </r>
    <r>
      <rPr>
        <sz val="12"/>
        <color theme="1"/>
        <rFont val="Times New Roman"/>
      </rPr>
      <t>)</t>
    </r>
  </si>
  <si>
    <t>मलिलो</t>
  </si>
  <si>
    <t>माफि</t>
  </si>
  <si>
    <t>खरानि</t>
  </si>
  <si>
    <t>जालि</t>
  </si>
  <si>
    <r>
      <t>मुश्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लो</t>
    </r>
  </si>
  <si>
    <t>पुर्खा</t>
  </si>
  <si>
    <t>नम्र</t>
  </si>
  <si>
    <t>फोहरी</t>
  </si>
  <si>
    <t>कसिङ्गर</t>
  </si>
  <si>
    <t>मुद्दा</t>
  </si>
  <si>
    <t>मदानि</t>
  </si>
  <si>
    <t>राक्षस</t>
  </si>
  <si>
    <t>लिँड्को</t>
  </si>
  <si>
    <t>भगुवा</t>
  </si>
  <si>
    <t>खुराक</t>
  </si>
  <si>
    <t>मुखिया</t>
  </si>
  <si>
    <t>फाँचो</t>
  </si>
  <si>
    <r>
      <t>नारा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हलो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जुवा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अल्झाउने</t>
    </r>
    <r>
      <rPr>
        <sz val="12"/>
        <color theme="1"/>
        <rFont val="Times New Roman"/>
      </rPr>
      <t>)</t>
    </r>
  </si>
  <si>
    <t>बेल्चा</t>
  </si>
  <si>
    <r>
      <t>जाल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माछा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मार्ने</t>
    </r>
    <r>
      <rPr>
        <sz val="12"/>
        <color theme="1"/>
        <rFont val="Times New Roman"/>
      </rPr>
      <t>)</t>
    </r>
  </si>
  <si>
    <t>चुल्ठी</t>
  </si>
  <si>
    <t>नक्सा</t>
  </si>
  <si>
    <t>दोष</t>
  </si>
  <si>
    <t>बाघचाल्</t>
  </si>
  <si>
    <r>
      <t>गुहार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माग्नु</t>
    </r>
  </si>
  <si>
    <t>बेईज्यत</t>
  </si>
  <si>
    <t>प्रमाण</t>
  </si>
  <si>
    <t>भोज</t>
  </si>
  <si>
    <t>झ्याँक्रा</t>
  </si>
  <si>
    <t>फिलिङ्गो</t>
  </si>
  <si>
    <t>गुनगुनाउनु</t>
  </si>
  <si>
    <r>
      <t>छोर्तेनको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बुट्टा</t>
    </r>
  </si>
  <si>
    <r>
      <t>गुप्ताङ्गको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फोहर</t>
    </r>
  </si>
  <si>
    <t>पड्कनु</t>
  </si>
  <si>
    <t>धम्कि</t>
  </si>
  <si>
    <t>घुर्क्याउनु</t>
  </si>
  <si>
    <t>ज्वाला</t>
  </si>
  <si>
    <r>
      <t>झाँतोको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बिचको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फलामको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डन्डि</t>
    </r>
  </si>
  <si>
    <t>झुम्रो</t>
  </si>
  <si>
    <t>सिँढि</t>
  </si>
  <si>
    <t>तान</t>
  </si>
  <si>
    <r>
      <t>कात्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</si>
  <si>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सिन्का</t>
  </si>
  <si>
    <t>खानि</t>
  </si>
  <si>
    <t>मुछ्नु</t>
  </si>
  <si>
    <t>ढुङ्ग्रो</t>
  </si>
  <si>
    <t>पाइप्</t>
  </si>
  <si>
    <t>गिँड्नु</t>
  </si>
  <si>
    <t>जोगि</t>
  </si>
  <si>
    <t>भिखारी</t>
  </si>
  <si>
    <t>तमसुक</t>
  </si>
  <si>
    <t>बन्धकि</t>
  </si>
  <si>
    <t>चेक</t>
  </si>
  <si>
    <t>बैंक</t>
  </si>
  <si>
    <t>घुस</t>
  </si>
  <si>
    <t>तन्काउनु</t>
  </si>
  <si>
    <t>बैशाखि</t>
  </si>
  <si>
    <t>डुलुवा</t>
  </si>
  <si>
    <t>थोपा</t>
  </si>
  <si>
    <t>उछिन्नु</t>
  </si>
  <si>
    <t>साईत</t>
  </si>
  <si>
    <t>कुसाईत</t>
  </si>
  <si>
    <t>तैरिनु</t>
  </si>
  <si>
    <t>डेरा</t>
  </si>
  <si>
    <t>घुसार्नु</t>
  </si>
  <si>
    <r>
      <t>मालिश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</si>
  <si>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r>
      <t>टेको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लगाउनु</t>
    </r>
  </si>
  <si>
    <t>कात्रो</t>
  </si>
  <si>
    <t>थुप्रो</t>
  </si>
  <si>
    <t>कुम्लो</t>
  </si>
  <si>
    <t>तार</t>
  </si>
  <si>
    <t>गुजुल्टिनु</t>
  </si>
  <si>
    <t>लहरा</t>
  </si>
  <si>
    <t>टुक्रा</t>
  </si>
  <si>
    <t>दोहोरो</t>
  </si>
  <si>
    <t>एकोहोरो</t>
  </si>
  <si>
    <t>उब्रनु</t>
  </si>
  <si>
    <t>लम्बाई</t>
  </si>
  <si>
    <t>कसिलो</t>
  </si>
  <si>
    <t>सुरिलो</t>
  </si>
  <si>
    <t>लुलो</t>
  </si>
  <si>
    <t>चाम्रो</t>
  </si>
  <si>
    <t>टुहुरो</t>
  </si>
  <si>
    <t>टुहुरी</t>
  </si>
  <si>
    <t>आरन</t>
  </si>
  <si>
    <t>टौवा</t>
  </si>
  <si>
    <t>घेराउ</t>
  </si>
  <si>
    <r>
      <t>ग्रह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काट्नु</t>
    </r>
  </si>
  <si>
    <t>v.</t>
  </si>
  <si>
    <t>to perform a ritual to appease inauspicious planetary influences, propitation of the planets</t>
  </si>
  <si>
    <t>स्याज</t>
  </si>
  <si>
    <t>चिरा</t>
  </si>
  <si>
    <t>माला</t>
  </si>
  <si>
    <t>नियमित</t>
  </si>
  <si>
    <t>कुबेला</t>
  </si>
  <si>
    <t>थोत्रो</t>
  </si>
  <si>
    <t>बिट</t>
  </si>
  <si>
    <t>खाँचो</t>
  </si>
  <si>
    <t>अस्थायी</t>
  </si>
  <si>
    <t>चिल्लो</t>
  </si>
  <si>
    <t>चुनाव</t>
  </si>
  <si>
    <t>चरन</t>
  </si>
  <si>
    <t>तास</t>
  </si>
  <si>
    <t>तक्मा</t>
  </si>
  <si>
    <r>
      <t>दुधको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तर</t>
    </r>
  </si>
  <si>
    <r>
      <t>दोष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लगाउनु</t>
    </r>
  </si>
  <si>
    <t>धारा</t>
  </si>
  <si>
    <t>धुरी</t>
  </si>
  <si>
    <t>धम्काउनु</t>
  </si>
  <si>
    <t>यात्रा</t>
  </si>
  <si>
    <t>बुढोपाको</t>
  </si>
  <si>
    <t>बिधवा</t>
  </si>
  <si>
    <t>बिदुर</t>
  </si>
  <si>
    <t>बाजा</t>
  </si>
  <si>
    <t>पक्ष</t>
  </si>
  <si>
    <t>पर्यटक</t>
  </si>
  <si>
    <t>पनातिनि</t>
  </si>
  <si>
    <t>पनाति</t>
  </si>
  <si>
    <t>पिर्का</t>
  </si>
  <si>
    <t>पादुवा</t>
  </si>
  <si>
    <t>पाखे</t>
  </si>
  <si>
    <r>
      <t>निमन्त्रणा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</si>
  <si>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धर्मी</t>
  </si>
  <si>
    <t>नतिजा</t>
  </si>
  <si>
    <t>बिग्रनु</t>
  </si>
  <si>
    <t>आँ</t>
  </si>
  <si>
    <r>
      <t>ना</t>
    </r>
    <r>
      <rPr>
        <b/>
        <sz val="12"/>
        <color theme="1"/>
        <rFont val="Times New Roman"/>
      </rPr>
      <t>.</t>
    </r>
  </si>
  <si>
    <t>आमा</t>
  </si>
  <si>
    <t>mother</t>
  </si>
  <si>
    <t>आ</t>
  </si>
  <si>
    <t>हजुरवुवा</t>
  </si>
  <si>
    <t>grand father</t>
  </si>
  <si>
    <t>दिशा</t>
  </si>
  <si>
    <t>feces</t>
  </si>
  <si>
    <r>
      <t>विष्म</t>
    </r>
    <r>
      <rPr>
        <b/>
        <sz val="12"/>
        <color theme="1"/>
        <rFont val="Times New Roman"/>
      </rPr>
      <t>.</t>
    </r>
  </si>
  <si>
    <t>'what?' the listerner did not hear correctly and asking for a repeat</t>
  </si>
  <si>
    <r>
      <t>आ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ताङ्बा</t>
    </r>
  </si>
  <si>
    <r>
      <t>क्रि</t>
    </r>
    <r>
      <rPr>
        <b/>
        <sz val="12"/>
        <color theme="1"/>
        <rFont val="Times New Roman"/>
      </rPr>
      <t>.</t>
    </r>
  </si>
  <si>
    <r>
      <t>दिसा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</si>
  <si>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defecate</t>
  </si>
  <si>
    <t>आंआवा</t>
  </si>
  <si>
    <t>बाउ</t>
  </si>
  <si>
    <t>father</t>
  </si>
  <si>
    <r>
      <t>क्रिवि</t>
    </r>
    <r>
      <rPr>
        <b/>
        <sz val="12"/>
        <color theme="1"/>
        <rFont val="Times New Roman"/>
      </rPr>
      <t>.</t>
    </r>
  </si>
  <si>
    <t>माथि</t>
  </si>
  <si>
    <t>adv.</t>
  </si>
  <si>
    <t>upwards</t>
  </si>
  <si>
    <r>
      <t>काका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जेठो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</t>
    </r>
  </si>
  <si>
    <t>uncle, father's elder brother</t>
  </si>
  <si>
    <t>आङ्कि</t>
  </si>
  <si>
    <t>सङ्ख्या</t>
  </si>
  <si>
    <t>number</t>
  </si>
  <si>
    <t>dress</t>
  </si>
  <si>
    <t>आङ्सि</t>
  </si>
  <si>
    <t>खोइला</t>
  </si>
  <si>
    <t>waste part of maize corn when the mainze grains are removed</t>
  </si>
  <si>
    <t>आचे</t>
  </si>
  <si>
    <t>दिदी</t>
  </si>
  <si>
    <t>sister (elder)</t>
  </si>
  <si>
    <t>आजि</t>
  </si>
  <si>
    <r>
      <t>ओहो</t>
    </r>
    <r>
      <rPr>
        <sz val="12"/>
        <color theme="1"/>
        <rFont val="Times New Roman"/>
      </rPr>
      <t>!</t>
    </r>
  </si>
  <si>
    <r>
      <t>वि</t>
    </r>
    <r>
      <rPr>
        <b/>
        <sz val="12"/>
        <color theme="1"/>
        <rFont val="Times New Roman"/>
      </rPr>
      <t>.</t>
    </r>
  </si>
  <si>
    <t>थोरै</t>
  </si>
  <si>
    <t>adj.</t>
  </si>
  <si>
    <t>little</t>
  </si>
  <si>
    <t>आँप्</t>
  </si>
  <si>
    <t>आँप</t>
  </si>
  <si>
    <t>mango</t>
  </si>
  <si>
    <t>आप्स्या</t>
  </si>
  <si>
    <t>खुकुरी</t>
  </si>
  <si>
    <t>आम्ची</t>
  </si>
  <si>
    <t>डाक्टर</t>
  </si>
  <si>
    <t>doctor</t>
  </si>
  <si>
    <t>आम्जो</t>
  </si>
  <si>
    <t>कान</t>
  </si>
  <si>
    <t>ear</t>
  </si>
  <si>
    <t>आम्ल्वाँ</t>
  </si>
  <si>
    <r>
      <t>नुन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नभएको</t>
    </r>
  </si>
  <si>
    <t>without salt</t>
  </si>
  <si>
    <t>आरा</t>
  </si>
  <si>
    <r>
      <t>/</t>
    </r>
    <r>
      <rPr>
        <sz val="12"/>
        <color theme="1"/>
        <rFont val="Doulos SIL"/>
      </rPr>
      <t>ara/</t>
    </r>
  </si>
  <si>
    <t>रक्सी</t>
  </si>
  <si>
    <t>liquor</t>
  </si>
  <si>
    <t>आर्को</t>
  </si>
  <si>
    <t>निकै</t>
  </si>
  <si>
    <t>very</t>
  </si>
  <si>
    <r>
      <t>रक्सी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पार्ने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भाँडो</t>
    </r>
  </si>
  <si>
    <t>रूपैयाँ</t>
  </si>
  <si>
    <t>rupees</t>
  </si>
  <si>
    <r>
      <t>गहना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कानमा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लगाउने</t>
    </r>
    <r>
      <rPr>
        <sz val="12"/>
        <color theme="1"/>
        <rFont val="Times New Roman"/>
      </rPr>
      <t>)</t>
    </r>
  </si>
  <si>
    <t>ear ring</t>
  </si>
  <si>
    <t>आलोङ्</t>
  </si>
  <si>
    <r>
      <t>/</t>
    </r>
    <r>
      <rPr>
        <sz val="12"/>
        <color theme="1"/>
        <rFont val="Doulos SIL"/>
      </rPr>
      <t>aloŋ/</t>
    </r>
  </si>
  <si>
    <t>आल्या</t>
  </si>
  <si>
    <r>
      <t>/</t>
    </r>
    <r>
      <rPr>
        <sz val="12"/>
        <color theme="1"/>
        <rFont val="Doulos SIL"/>
      </rPr>
      <t>alja/</t>
    </r>
  </si>
  <si>
    <t>आवाआमा</t>
  </si>
  <si>
    <t>बुवाआमा</t>
  </si>
  <si>
    <t>parents</t>
  </si>
  <si>
    <t>आश्याङ्</t>
  </si>
  <si>
    <t>मामा</t>
  </si>
  <si>
    <t>maternal uncle</t>
  </si>
  <si>
    <t>इँ</t>
  </si>
  <si>
    <t>okay in answer or request</t>
  </si>
  <si>
    <t>इ</t>
  </si>
  <si>
    <r>
      <t>/</t>
    </r>
    <r>
      <rPr>
        <sz val="12"/>
        <color theme="1"/>
        <rFont val="Doulos SIL"/>
      </rPr>
      <t>i/</t>
    </r>
  </si>
  <si>
    <r>
      <t>एक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प्रकारको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लोपोन्मुख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चारखुट्टे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स्तनधारी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जनावर</t>
    </r>
    <r>
      <rPr>
        <sz val="12"/>
        <color theme="1"/>
        <rFont val="Times New Roman"/>
      </rPr>
      <t>)</t>
    </r>
  </si>
  <si>
    <t>four-legged endangered animal</t>
  </si>
  <si>
    <t>इछ्याप्सि</t>
  </si>
  <si>
    <t>उद्देश्य</t>
  </si>
  <si>
    <t>objective</t>
  </si>
  <si>
    <t>इजु</t>
  </si>
  <si>
    <t>बाडुकी</t>
  </si>
  <si>
    <t>hiccup</t>
  </si>
  <si>
    <t>इन्जि</t>
  </si>
  <si>
    <t>बिदेशी</t>
  </si>
  <si>
    <t>foreigner</t>
  </si>
  <si>
    <t>इल्दो</t>
  </si>
  <si>
    <t>आँगन</t>
  </si>
  <si>
    <t>yard</t>
  </si>
  <si>
    <t>इस्टील्</t>
  </si>
  <si>
    <r>
      <t>/</t>
    </r>
    <r>
      <rPr>
        <sz val="12"/>
        <color theme="1"/>
        <rFont val="Doulos SIL"/>
      </rPr>
      <t>isʈil/</t>
    </r>
  </si>
  <si>
    <t>स्टिल</t>
  </si>
  <si>
    <t>steel</t>
  </si>
  <si>
    <t>उङ्गु</t>
  </si>
  <si>
    <r>
      <t>/</t>
    </r>
    <r>
      <rPr>
        <sz val="12"/>
        <color theme="1"/>
        <rFont val="Doulos SIL"/>
      </rPr>
      <t>uŋgu/</t>
    </r>
  </si>
  <si>
    <r>
      <t>बत्ति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टुकि</t>
    </r>
    <r>
      <rPr>
        <sz val="12"/>
        <color theme="1"/>
        <rFont val="Times New Roman"/>
      </rPr>
      <t>)</t>
    </r>
  </si>
  <si>
    <t>small oil lamp</t>
  </si>
  <si>
    <t>उजोर्</t>
  </si>
  <si>
    <r>
      <t>म्वाईं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खानु</t>
    </r>
  </si>
  <si>
    <t>kiss</t>
  </si>
  <si>
    <t>उटा</t>
  </si>
  <si>
    <t>रगत</t>
  </si>
  <si>
    <t>blood</t>
  </si>
  <si>
    <t>उतु</t>
  </si>
  <si>
    <t>सुस्केरा</t>
  </si>
  <si>
    <t>sigh</t>
  </si>
  <si>
    <t>टाउको</t>
  </si>
  <si>
    <t>head</t>
  </si>
  <si>
    <t>उशा</t>
  </si>
  <si>
    <r>
      <t>/</t>
    </r>
    <r>
      <rPr>
        <sz val="12"/>
        <color theme="1"/>
        <rFont val="Doulos SIL"/>
      </rPr>
      <t>uʃa/</t>
    </r>
  </si>
  <si>
    <t>टोपी</t>
  </si>
  <si>
    <t>cap</t>
  </si>
  <si>
    <t>एको</t>
  </si>
  <si>
    <r>
      <t>/</t>
    </r>
    <r>
      <rPr>
        <sz val="12"/>
        <color theme="1"/>
        <rFont val="Doulos SIL"/>
      </rPr>
      <t>eko/</t>
    </r>
  </si>
  <si>
    <t>चिउँडो</t>
  </si>
  <si>
    <t>chin</t>
  </si>
  <si>
    <t>एन्मा</t>
  </si>
  <si>
    <t>टिमुर</t>
  </si>
  <si>
    <t>pepper, a kind of spice</t>
  </si>
  <si>
    <t>roof</t>
  </si>
  <si>
    <t>एर्का</t>
  </si>
  <si>
    <r>
      <t>/</t>
    </r>
    <r>
      <rPr>
        <sz val="12"/>
        <color theme="1"/>
        <rFont val="Doulos SIL"/>
      </rPr>
      <t>erka/</t>
    </r>
  </si>
  <si>
    <r>
      <t>जेठ</t>
    </r>
    <r>
      <rPr>
        <sz val="12"/>
        <color theme="1"/>
        <rFont val="Times New Roman"/>
      </rPr>
      <t>-</t>
    </r>
    <r>
      <rPr>
        <sz val="12"/>
        <color theme="1"/>
        <rFont val="Devanagari Sangam MN"/>
      </rPr>
      <t>आषाढ</t>
    </r>
  </si>
  <si>
    <t>month (Jestha-Asar)</t>
  </si>
  <si>
    <t>ओं</t>
  </si>
  <si>
    <t>दुध</t>
  </si>
  <si>
    <t>milk</t>
  </si>
  <si>
    <r>
      <t>सर्व</t>
    </r>
    <r>
      <rPr>
        <b/>
        <sz val="12"/>
        <color theme="1"/>
        <rFont val="Times New Roman"/>
      </rPr>
      <t>.</t>
    </r>
  </si>
  <si>
    <t>त्यो</t>
  </si>
  <si>
    <t>pron.</t>
  </si>
  <si>
    <t>that</t>
  </si>
  <si>
    <t>ओेइ</t>
  </si>
  <si>
    <r>
      <t>/</t>
    </r>
    <r>
      <rPr>
        <sz val="12"/>
        <color theme="1"/>
        <rFont val="Doulos SIL"/>
      </rPr>
      <t>oi/</t>
    </r>
  </si>
  <si>
    <t>hey</t>
  </si>
  <si>
    <t>ओदेन्</t>
  </si>
  <si>
    <r>
      <t>/</t>
    </r>
    <r>
      <rPr>
        <sz val="12"/>
        <color theme="1"/>
        <rFont val="Doulos SIL"/>
      </rPr>
      <t>oden/</t>
    </r>
  </si>
  <si>
    <t>तिनीहरू</t>
  </si>
  <si>
    <t>these</t>
  </si>
  <si>
    <t>ओमा</t>
  </si>
  <si>
    <r>
      <t>/</t>
    </r>
    <r>
      <rPr>
        <sz val="12"/>
        <color theme="1"/>
        <rFont val="Doulos SIL"/>
      </rPr>
      <t>oma/</t>
    </r>
  </si>
  <si>
    <t>उम्लनु</t>
  </si>
  <si>
    <t>boil</t>
  </si>
  <si>
    <t>ओम्सो</t>
  </si>
  <si>
    <r>
      <t>/</t>
    </r>
    <r>
      <rPr>
        <sz val="12"/>
        <color theme="1"/>
        <rFont val="Doulos SIL"/>
      </rPr>
      <t>omso/</t>
    </r>
  </si>
  <si>
    <t>मोजा</t>
  </si>
  <si>
    <t>socks</t>
  </si>
  <si>
    <t>ओर्चे</t>
  </si>
  <si>
    <r>
      <t>/</t>
    </r>
    <r>
      <rPr>
        <sz val="12"/>
        <color theme="1"/>
        <rFont val="Doulos SIL"/>
      </rPr>
      <t>ortse/</t>
    </r>
  </si>
  <si>
    <t>धन्यवाद</t>
  </si>
  <si>
    <t>thank you; an expression of gratitude</t>
  </si>
  <si>
    <t>का</t>
  </si>
  <si>
    <r>
      <t>/</t>
    </r>
    <r>
      <rPr>
        <sz val="12"/>
        <color theme="1"/>
        <rFont val="Doulos SIL"/>
      </rPr>
      <t>ka/</t>
    </r>
  </si>
  <si>
    <t>अदुवा</t>
  </si>
  <si>
    <t>ginger</t>
  </si>
  <si>
    <t>खामा</t>
  </si>
  <si>
    <t>pillar, post</t>
  </si>
  <si>
    <t>आदेश</t>
  </si>
  <si>
    <t>order</t>
  </si>
  <si>
    <t>बाँध</t>
  </si>
  <si>
    <t>dam</t>
  </si>
  <si>
    <t>काउ</t>
  </si>
  <si>
    <r>
      <t>/</t>
    </r>
    <r>
      <rPr>
        <sz val="12"/>
        <color theme="1"/>
        <rFont val="Doulos SIL"/>
      </rPr>
      <t>kau/</t>
    </r>
  </si>
  <si>
    <t>कोसा</t>
  </si>
  <si>
    <t>pod, shell</t>
  </si>
  <si>
    <t>काउली</t>
  </si>
  <si>
    <r>
      <t>/</t>
    </r>
    <r>
      <rPr>
        <sz val="12"/>
        <color theme="1"/>
        <rFont val="Doulos SIL"/>
      </rPr>
      <t>kauli/</t>
    </r>
  </si>
  <si>
    <t>खप्पर</t>
  </si>
  <si>
    <t>skull</t>
  </si>
  <si>
    <t>काक्बा</t>
  </si>
  <si>
    <r>
      <t>/</t>
    </r>
    <r>
      <rPr>
        <sz val="12"/>
        <color theme="1"/>
        <rFont val="Doulos SIL"/>
      </rPr>
      <t>kakba/</t>
    </r>
  </si>
  <si>
    <r>
      <t>क्रि</t>
    </r>
    <r>
      <rPr>
        <sz val="12"/>
        <color theme="1"/>
        <rFont val="Times New Roman"/>
      </rPr>
      <t>.</t>
    </r>
  </si>
  <si>
    <t>to stop</t>
  </si>
  <si>
    <t>कागी</t>
  </si>
  <si>
    <r>
      <t>/</t>
    </r>
    <r>
      <rPr>
        <sz val="12"/>
        <color theme="1"/>
        <rFont val="Doulos SIL"/>
      </rPr>
      <t>kagʏ/</t>
    </r>
  </si>
  <si>
    <r>
      <t>लामा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विवाह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नमिल्ने</t>
    </r>
    <r>
      <rPr>
        <sz val="12"/>
        <color theme="1"/>
        <rFont val="Times New Roman"/>
      </rPr>
      <t>)</t>
    </r>
  </si>
  <si>
    <t>monk who is not allowed to marry</t>
  </si>
  <si>
    <t>काङा</t>
  </si>
  <si>
    <t>problem</t>
  </si>
  <si>
    <t>काङ्</t>
  </si>
  <si>
    <r>
      <t>/</t>
    </r>
    <r>
      <rPr>
        <sz val="12"/>
        <color theme="1"/>
        <rFont val="Doulos SIL"/>
      </rPr>
      <t>kaŋ/</t>
    </r>
  </si>
  <si>
    <t>मासी</t>
  </si>
  <si>
    <t>dysentery</t>
  </si>
  <si>
    <t>कहाँ</t>
  </si>
  <si>
    <t>where</t>
  </si>
  <si>
    <t>हिमाल</t>
  </si>
  <si>
    <t>mountain, hill</t>
  </si>
  <si>
    <t>भरि</t>
  </si>
  <si>
    <t>during</t>
  </si>
  <si>
    <t>काङ्गार्</t>
  </si>
  <si>
    <r>
      <t>/</t>
    </r>
    <r>
      <rPr>
        <sz val="12"/>
        <color theme="1"/>
        <rFont val="Doulos SIL"/>
      </rPr>
      <t>kaŋgar/</t>
    </r>
  </si>
  <si>
    <t>बिँडी</t>
  </si>
  <si>
    <t>cheroot filled with tobacco encased in rolled leaves of persimmon</t>
  </si>
  <si>
    <t>काङ्ग्युर्</t>
  </si>
  <si>
    <r>
      <t>किताबको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नाम</t>
    </r>
    <r>
      <rPr>
        <sz val="12"/>
        <color theme="1"/>
        <rFont val="Oriya Sangam MN"/>
      </rPr>
      <t>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यो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किताम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१०५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अँशमा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हुन्छ</t>
    </r>
    <r>
      <rPr>
        <sz val="12"/>
        <color theme="1"/>
        <rFont val="Oriya Sangam MN"/>
      </rPr>
      <t>।</t>
    </r>
  </si>
  <si>
    <t>book (name of).</t>
  </si>
  <si>
    <t>This book contains 105 parts.</t>
  </si>
  <si>
    <t>काङ्जे</t>
  </si>
  <si>
    <r>
      <t>/</t>
    </r>
    <r>
      <rPr>
        <sz val="12"/>
        <color theme="1"/>
        <rFont val="Doulos SIL"/>
      </rPr>
      <t>kaŋdze/</t>
    </r>
  </si>
  <si>
    <t>अन्न</t>
  </si>
  <si>
    <t>food grain</t>
  </si>
  <si>
    <t>काङ्तो</t>
  </si>
  <si>
    <r>
      <t>/</t>
    </r>
    <r>
      <rPr>
        <sz val="12"/>
        <color theme="1"/>
        <rFont val="Doulos SIL"/>
      </rPr>
      <t>kaŋto/</t>
    </r>
  </si>
  <si>
    <t>चुच्चुरो</t>
  </si>
  <si>
    <t>peak</t>
  </si>
  <si>
    <t>काङ्बा</t>
  </si>
  <si>
    <r>
      <t>/</t>
    </r>
    <r>
      <rPr>
        <sz val="12"/>
        <color theme="1"/>
        <rFont val="Doulos SIL"/>
      </rPr>
      <t>kaŋba/</t>
    </r>
  </si>
  <si>
    <t>खुट्टा</t>
  </si>
  <si>
    <t>foot</t>
  </si>
  <si>
    <r>
      <t>काङ्बि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छ्ये</t>
    </r>
  </si>
  <si>
    <r>
      <t>/</t>
    </r>
    <r>
      <rPr>
        <sz val="12"/>
        <color theme="1"/>
        <rFont val="Doulos SIL"/>
      </rPr>
      <t>kaŋbi tʃʰe/</t>
    </r>
  </si>
  <si>
    <r>
      <t>खुट्टाको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छाप</t>
    </r>
  </si>
  <si>
    <t>print of leg, feet</t>
  </si>
  <si>
    <t>काङ्लिङ्</t>
  </si>
  <si>
    <r>
      <t>/</t>
    </r>
    <r>
      <rPr>
        <sz val="12"/>
        <color theme="1"/>
        <rFont val="Doulos SIL"/>
      </rPr>
      <t>kaŋliŋ/</t>
    </r>
  </si>
  <si>
    <r>
      <t>मुरली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जस्तै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बाजा</t>
    </r>
  </si>
  <si>
    <t>musical instrument like flute</t>
  </si>
  <si>
    <t>काङ्वा</t>
  </si>
  <si>
    <r>
      <t>/</t>
    </r>
    <r>
      <rPr>
        <sz val="12"/>
        <color theme="1"/>
        <rFont val="Doulos SIL"/>
      </rPr>
      <t>kaŋwa/</t>
    </r>
  </si>
  <si>
    <t>भर्नु</t>
  </si>
  <si>
    <t>to fill</t>
  </si>
  <si>
    <r>
      <t>काङ्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</t>
    </r>
  </si>
  <si>
    <r>
      <t>/</t>
    </r>
    <r>
      <rPr>
        <sz val="12"/>
        <color theme="1"/>
        <rFont val="Doulos SIL"/>
      </rPr>
      <t>kaŋma/</t>
    </r>
  </si>
  <si>
    <r>
      <t>भुस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गहुँको</t>
    </r>
    <r>
      <rPr>
        <sz val="12"/>
        <color theme="1"/>
        <rFont val="Times New Roman"/>
      </rPr>
      <t>)</t>
    </r>
  </si>
  <si>
    <t>husk of wheat</t>
  </si>
  <si>
    <r>
      <t>काङ्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मे</t>
    </r>
  </si>
  <si>
    <r>
      <t>/</t>
    </r>
    <r>
      <rPr>
        <sz val="12"/>
        <color theme="1"/>
        <rFont val="Doulos SIL"/>
      </rPr>
      <t>kaŋme/</t>
    </r>
  </si>
  <si>
    <t>full</t>
  </si>
  <si>
    <r>
      <t>काङ्</t>
    </r>
    <r>
      <rPr>
        <b/>
        <sz val="12"/>
        <color theme="1"/>
        <rFont val="Times New Roman"/>
      </rPr>
      <t>‌</t>
    </r>
    <r>
      <rPr>
        <b/>
        <sz val="12"/>
        <color theme="1"/>
        <rFont val="Devanagari Sangam MN"/>
      </rPr>
      <t>री</t>
    </r>
  </si>
  <si>
    <r>
      <t>/</t>
    </r>
    <r>
      <rPr>
        <sz val="12"/>
        <color theme="1"/>
        <rFont val="Doulos SIL"/>
      </rPr>
      <t>kaŋri/</t>
    </r>
  </si>
  <si>
    <t>mountain</t>
  </si>
  <si>
    <t>काजी</t>
  </si>
  <si>
    <t>ढकनी</t>
  </si>
  <si>
    <t>lid, cover</t>
  </si>
  <si>
    <t>कस्तो</t>
  </si>
  <si>
    <t>कानि</t>
  </si>
  <si>
    <r>
      <t>/</t>
    </r>
    <r>
      <rPr>
        <sz val="12"/>
        <color theme="1"/>
        <rFont val="Doulos SIL"/>
      </rPr>
      <t>kani/</t>
    </r>
  </si>
  <si>
    <r>
      <t>दुध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दुहुने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भाँडो</t>
    </r>
  </si>
  <si>
    <t>pot for milking</t>
  </si>
  <si>
    <t>कान्चोकि</t>
  </si>
  <si>
    <t>भगवान</t>
  </si>
  <si>
    <t>god</t>
  </si>
  <si>
    <t>कापा</t>
  </si>
  <si>
    <r>
      <t>/</t>
    </r>
    <r>
      <rPr>
        <sz val="12"/>
        <color theme="1"/>
        <rFont val="Doulos SIL"/>
      </rPr>
      <t>kapa/</t>
    </r>
  </si>
  <si>
    <t>पुर्नु</t>
  </si>
  <si>
    <t>to bury</t>
  </si>
  <si>
    <t>अड्काउनु</t>
  </si>
  <si>
    <t>to make something get stuch</t>
  </si>
  <si>
    <t>कापि</t>
  </si>
  <si>
    <r>
      <t>/</t>
    </r>
    <r>
      <rPr>
        <sz val="12"/>
        <color theme="1"/>
        <rFont val="Doulos SIL"/>
      </rPr>
      <t>kapi/</t>
    </r>
  </si>
  <si>
    <t>copy</t>
  </si>
  <si>
    <t>काप्बा</t>
  </si>
  <si>
    <r>
      <t>/</t>
    </r>
    <r>
      <rPr>
        <sz val="12"/>
        <color theme="1"/>
        <rFont val="Doulos SIL"/>
      </rPr>
      <t>kapba/</t>
    </r>
  </si>
  <si>
    <t>रोप्नु</t>
  </si>
  <si>
    <t>to plant</t>
  </si>
  <si>
    <t>काबा</t>
  </si>
  <si>
    <t>छेक्नु</t>
  </si>
  <si>
    <t>काम्</t>
  </si>
  <si>
    <t>बाकस</t>
  </si>
  <si>
    <t>box</t>
  </si>
  <si>
    <t>काम्दु</t>
  </si>
  <si>
    <t>दु्ब्लो</t>
  </si>
  <si>
    <t>thinner</t>
  </si>
  <si>
    <t>काम्बा</t>
  </si>
  <si>
    <r>
      <t>/</t>
    </r>
    <r>
      <rPr>
        <sz val="12"/>
        <color theme="1"/>
        <rFont val="Doulos SIL"/>
      </rPr>
      <t>kamba/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</si>
  <si>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पातलो</t>
    </r>
  </si>
  <si>
    <t>चिम्टा</t>
  </si>
  <si>
    <t>tongs; pincers</t>
  </si>
  <si>
    <r>
      <t>/</t>
    </r>
    <r>
      <rPr>
        <sz val="12"/>
        <color theme="1"/>
        <rFont val="Doulos SIL"/>
      </rPr>
      <t>kámba/</t>
    </r>
  </si>
  <si>
    <t>सुक्नु</t>
  </si>
  <si>
    <t>to dry (intr.)</t>
  </si>
  <si>
    <t>सुकाउनु</t>
  </si>
  <si>
    <t>to dry</t>
  </si>
  <si>
    <t>काम्बेलो</t>
  </si>
  <si>
    <t>चमेरो</t>
  </si>
  <si>
    <t>bat</t>
  </si>
  <si>
    <t>काम्बो</t>
  </si>
  <si>
    <r>
      <t>सुख्खा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सुकेको</t>
    </r>
  </si>
  <si>
    <t>dry, dried dry; dried</t>
  </si>
  <si>
    <t>काम्लो</t>
  </si>
  <si>
    <r>
      <t>/</t>
    </r>
    <r>
      <rPr>
        <sz val="12"/>
        <color theme="1"/>
        <rFont val="Doulos SIL"/>
      </rPr>
      <t>kamlo/</t>
    </r>
  </si>
  <si>
    <t>सिरक</t>
  </si>
  <si>
    <t>blanket</t>
  </si>
  <si>
    <t>dance</t>
  </si>
  <si>
    <r>
      <t>कार्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छेम्बा</t>
    </r>
  </si>
  <si>
    <r>
      <t>/</t>
    </r>
    <r>
      <rPr>
        <sz val="12"/>
        <color theme="1"/>
        <rFont val="Doulos SIL"/>
      </rPr>
      <t>kar tsʰemba/</t>
    </r>
  </si>
  <si>
    <t>नाच्नु</t>
  </si>
  <si>
    <t>to dance</t>
  </si>
  <si>
    <t>कार्कुङ्</t>
  </si>
  <si>
    <r>
      <t>/</t>
    </r>
    <r>
      <rPr>
        <sz val="12"/>
        <color theme="1"/>
        <rFont val="Doulos SIL"/>
      </rPr>
      <t>karkuŋ/</t>
    </r>
  </si>
  <si>
    <t>झ्याल</t>
  </si>
  <si>
    <t>window</t>
  </si>
  <si>
    <t>कार्बो</t>
  </si>
  <si>
    <r>
      <t>/</t>
    </r>
    <r>
      <rPr>
        <sz val="12"/>
        <color theme="1"/>
        <rFont val="Doulos SIL"/>
      </rPr>
      <t>karbo/</t>
    </r>
  </si>
  <si>
    <t>गोरो</t>
  </si>
  <si>
    <t>white</t>
  </si>
  <si>
    <t>कार्मा</t>
  </si>
  <si>
    <r>
      <t>/</t>
    </r>
    <r>
      <rPr>
        <sz val="12"/>
        <color theme="1"/>
        <rFont val="Doulos SIL"/>
      </rPr>
      <t>karma/</t>
    </r>
  </si>
  <si>
    <t>तारा</t>
  </si>
  <si>
    <t>star</t>
  </si>
  <si>
    <t>काले</t>
  </si>
  <si>
    <r>
      <t>/</t>
    </r>
    <r>
      <rPr>
        <sz val="12"/>
        <color theme="1"/>
        <rFont val="Doulos SIL"/>
      </rPr>
      <t>kale/</t>
    </r>
  </si>
  <si>
    <t>दुख</t>
  </si>
  <si>
    <t>hardship</t>
  </si>
  <si>
    <r>
      <t>काले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घापो</t>
    </r>
  </si>
  <si>
    <r>
      <t>/</t>
    </r>
    <r>
      <rPr>
        <sz val="12"/>
        <color theme="1"/>
        <rFont val="Doulos SIL"/>
      </rPr>
      <t>kale gʰapo/</t>
    </r>
  </si>
  <si>
    <r>
      <t>अप्ठ्यारो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कठिन</t>
    </r>
  </si>
  <si>
    <t>difficult</t>
  </si>
  <si>
    <t>काल्दो</t>
  </si>
  <si>
    <r>
      <t>/</t>
    </r>
    <r>
      <rPr>
        <sz val="12"/>
        <color theme="1"/>
        <rFont val="Doulos SIL"/>
      </rPr>
      <t>kaldo/</t>
    </r>
  </si>
  <si>
    <t>बिलो</t>
  </si>
  <si>
    <t>share, part</t>
  </si>
  <si>
    <t>कावा</t>
  </si>
  <si>
    <r>
      <t>/</t>
    </r>
    <r>
      <rPr>
        <sz val="12"/>
        <color theme="1"/>
        <rFont val="Doulos SIL (Vietnamese)"/>
      </rPr>
      <t>kaÏwa/</t>
    </r>
  </si>
  <si>
    <t>ढाक्नु</t>
  </si>
  <si>
    <t>to cover</t>
  </si>
  <si>
    <r>
      <t>रोक्नु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पार्क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</si>
  <si>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stop; to park</t>
  </si>
  <si>
    <t>कि</t>
  </si>
  <si>
    <r>
      <t>/</t>
    </r>
    <r>
      <rPr>
        <sz val="12"/>
        <color theme="1"/>
        <rFont val="Doulos SIL"/>
      </rPr>
      <t>ki/</t>
    </r>
  </si>
  <si>
    <t>कुकुर</t>
  </si>
  <si>
    <t>dog</t>
  </si>
  <si>
    <t>किँउ</t>
  </si>
  <si>
    <t>सस्तो</t>
  </si>
  <si>
    <t>cheap</t>
  </si>
  <si>
    <t>आलु</t>
  </si>
  <si>
    <t>potato</t>
  </si>
  <si>
    <t>किजाङ्</t>
  </si>
  <si>
    <t>डाँफे</t>
  </si>
  <si>
    <r>
      <t>किति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लाङ्वा</t>
    </r>
  </si>
  <si>
    <t>to tickle</t>
  </si>
  <si>
    <t>किपा</t>
  </si>
  <si>
    <r>
      <t>खुट्टाको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अगाडिको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भाग</t>
    </r>
  </si>
  <si>
    <t>shin</t>
  </si>
  <si>
    <t>आनन्द</t>
  </si>
  <si>
    <t>किपो</t>
  </si>
  <si>
    <r>
      <t>/</t>
    </r>
    <r>
      <rPr>
        <sz val="12"/>
        <color theme="1"/>
        <rFont val="Doulos SIL"/>
      </rPr>
      <t>kipo/</t>
    </r>
  </si>
  <si>
    <t>रमाईलो</t>
  </si>
  <si>
    <t>beautiful; appealing</t>
  </si>
  <si>
    <r>
      <t>किपो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झुङ्सो</t>
    </r>
  </si>
  <si>
    <t>मजा</t>
  </si>
  <si>
    <t>pleasure; delight</t>
  </si>
  <si>
    <t>किप्चाङ्</t>
  </si>
  <si>
    <t>भालु</t>
  </si>
  <si>
    <t>bear</t>
  </si>
  <si>
    <t>किप्च्याङ्</t>
  </si>
  <si>
    <t>स्याल</t>
  </si>
  <si>
    <t>jackal</t>
  </si>
  <si>
    <t>किमालुङ्</t>
  </si>
  <si>
    <r>
      <t>/</t>
    </r>
    <r>
      <rPr>
        <sz val="12"/>
        <color theme="1"/>
        <rFont val="Doulos SIL"/>
      </rPr>
      <t>kimaluŋ/</t>
    </r>
  </si>
  <si>
    <t>लुकेको</t>
  </si>
  <si>
    <t>hidden</t>
  </si>
  <si>
    <t>किम्जे</t>
  </si>
  <si>
    <t>छिमेकी</t>
  </si>
  <si>
    <t>neighbour</t>
  </si>
  <si>
    <t>किरा</t>
  </si>
  <si>
    <r>
      <t>/</t>
    </r>
    <r>
      <rPr>
        <sz val="12"/>
        <color theme="1"/>
        <rFont val="Doulos SIL"/>
      </rPr>
      <t>kira/</t>
    </r>
  </si>
  <si>
    <t>शिकारी</t>
  </si>
  <si>
    <t>hunter</t>
  </si>
  <si>
    <r>
      <t>किरा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</si>
  <si>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kira gʰjawa/</t>
    </r>
  </si>
  <si>
    <r>
      <t>शिकार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</si>
  <si>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hunt</t>
  </si>
  <si>
    <t>किवा</t>
  </si>
  <si>
    <r>
      <t>/</t>
    </r>
    <r>
      <rPr>
        <sz val="12"/>
        <color theme="1"/>
        <rFont val="Doulos SIL"/>
      </rPr>
      <t>kiwa/</t>
    </r>
  </si>
  <si>
    <r>
      <t>सापट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पैँचो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लिनु</t>
    </r>
  </si>
  <si>
    <t>to borrow</t>
  </si>
  <si>
    <t>कुँ</t>
  </si>
  <si>
    <r>
      <t>बत्ति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बाल्ने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दियो</t>
    </r>
  </si>
  <si>
    <t>small copper or earthern lamp (to burn in religious occasions)</t>
  </si>
  <si>
    <t>कु</t>
  </si>
  <si>
    <r>
      <t>/</t>
    </r>
    <r>
      <rPr>
        <sz val="12"/>
        <color theme="1"/>
        <rFont val="Doulos SIL"/>
      </rPr>
      <t>ku/</t>
    </r>
  </si>
  <si>
    <r>
      <t>बुद्दको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मूख्य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मूर्ति</t>
    </r>
  </si>
  <si>
    <t>idol (of Buddha)</t>
  </si>
  <si>
    <t>कुङ्जिउ</t>
  </si>
  <si>
    <t>माझिऔंला</t>
  </si>
  <si>
    <t>middle finger</t>
  </si>
  <si>
    <t>कुङ्वा</t>
  </si>
  <si>
    <r>
      <t>/</t>
    </r>
    <r>
      <rPr>
        <sz val="12"/>
        <color theme="1"/>
        <rFont val="Doulos SIL"/>
      </rPr>
      <t>kuŋwa/</t>
    </r>
  </si>
  <si>
    <t>गाड्नु</t>
  </si>
  <si>
    <t>to lay</t>
  </si>
  <si>
    <r>
      <t>कुङ्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</t>
    </r>
  </si>
  <si>
    <t>डाली</t>
  </si>
  <si>
    <t>basket</t>
  </si>
  <si>
    <t>कुचानी</t>
  </si>
  <si>
    <t>खुर्सानी</t>
  </si>
  <si>
    <t>chilly</t>
  </si>
  <si>
    <t>कुचुवा</t>
  </si>
  <si>
    <r>
      <t>/</t>
    </r>
    <r>
      <rPr>
        <sz val="12"/>
        <color theme="1"/>
        <rFont val="Doulos SIL"/>
      </rPr>
      <t>kutsuwa/</t>
    </r>
  </si>
  <si>
    <t>पर्खाउनु</t>
  </si>
  <si>
    <t>to make one wait</t>
  </si>
  <si>
    <t>कुठा</t>
  </si>
  <si>
    <r>
      <t>/</t>
    </r>
    <r>
      <rPr>
        <sz val="12"/>
        <color theme="1"/>
        <rFont val="Doulos SIL"/>
      </rPr>
      <t>kuʈʰa/</t>
    </r>
  </si>
  <si>
    <t>blood (Hon)</t>
  </si>
  <si>
    <t>कुदुङ्</t>
  </si>
  <si>
    <r>
      <t>/</t>
    </r>
    <r>
      <rPr>
        <sz val="12"/>
        <color theme="1"/>
        <rFont val="Doulos SIL"/>
      </rPr>
      <t>kuduŋ/</t>
    </r>
  </si>
  <si>
    <r>
      <t>लाश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आदर</t>
    </r>
    <r>
      <rPr>
        <sz val="12"/>
        <color theme="1"/>
        <rFont val="Times New Roman"/>
      </rPr>
      <t>)</t>
    </r>
  </si>
  <si>
    <t>corpse (Hon)</t>
  </si>
  <si>
    <t>कुन्स्यो</t>
  </si>
  <si>
    <r>
      <t>सवै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भन्दा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महँगो</t>
    </r>
  </si>
  <si>
    <t>most expensive</t>
  </si>
  <si>
    <t>कुप्क्या</t>
  </si>
  <si>
    <r>
      <t>/</t>
    </r>
    <r>
      <rPr>
        <sz val="12"/>
        <color theme="1"/>
        <rFont val="Doulos SIL"/>
      </rPr>
      <t>kupkja/</t>
    </r>
  </si>
  <si>
    <t>कुर्सी</t>
  </si>
  <si>
    <t>chair</t>
  </si>
  <si>
    <t>कुमा</t>
  </si>
  <si>
    <r>
      <t>/</t>
    </r>
    <r>
      <rPr>
        <sz val="12"/>
        <color theme="1"/>
        <rFont val="Doulos SIL"/>
      </rPr>
      <t>kuma/</t>
    </r>
  </si>
  <si>
    <t>चोर</t>
  </si>
  <si>
    <t>thief</t>
  </si>
  <si>
    <t>कुमु</t>
  </si>
  <si>
    <t>साँझ</t>
  </si>
  <si>
    <t>evening</t>
  </si>
  <si>
    <t>कुम्बा</t>
  </si>
  <si>
    <r>
      <t>/</t>
    </r>
    <r>
      <rPr>
        <sz val="12"/>
        <color theme="1"/>
        <rFont val="Doulos SIL"/>
      </rPr>
      <t>kumba/</t>
    </r>
  </si>
  <si>
    <t>खुम्च्याउनु</t>
  </si>
  <si>
    <t>to make something shrink</t>
  </si>
  <si>
    <t>कुम्बो</t>
  </si>
  <si>
    <r>
      <t>/</t>
    </r>
    <r>
      <rPr>
        <sz val="12"/>
        <color theme="1"/>
        <rFont val="Doulos SIL"/>
      </rPr>
      <t>kumbo/</t>
    </r>
  </si>
  <si>
    <t>महँगो</t>
  </si>
  <si>
    <t>expensive</t>
  </si>
  <si>
    <t>किताव</t>
  </si>
  <si>
    <t>book</t>
  </si>
  <si>
    <t>कुम्सिङ्</t>
  </si>
  <si>
    <t>दलिन</t>
  </si>
  <si>
    <t>roofbeam; crossbeam</t>
  </si>
  <si>
    <t>कुम्सो</t>
  </si>
  <si>
    <t>तिर्खा</t>
  </si>
  <si>
    <t>thirst</t>
  </si>
  <si>
    <t>कुर्तो</t>
  </si>
  <si>
    <t>धागो</t>
  </si>
  <si>
    <t>thread</t>
  </si>
  <si>
    <t>कुर्वा</t>
  </si>
  <si>
    <r>
      <t>/</t>
    </r>
    <r>
      <rPr>
        <sz val="12"/>
        <color theme="1"/>
        <rFont val="Doulos SIL (Vietnamese)"/>
      </rPr>
      <t>kuÃrwa/</t>
    </r>
  </si>
  <si>
    <r>
      <t>रिस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थाम्नु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सहनु</t>
    </r>
  </si>
  <si>
    <t>to control anger, to resist</t>
  </si>
  <si>
    <t>कुल्वा</t>
  </si>
  <si>
    <r>
      <t>/</t>
    </r>
    <r>
      <rPr>
        <sz val="12"/>
        <color theme="1"/>
        <rFont val="Doulos SIL"/>
      </rPr>
      <t>kulwa/</t>
    </r>
  </si>
  <si>
    <r>
      <t>काम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गराउनु</t>
    </r>
  </si>
  <si>
    <t>to make somebody work</t>
  </si>
  <si>
    <r>
      <t>कुल्वे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मा</t>
    </r>
  </si>
  <si>
    <r>
      <t>/</t>
    </r>
    <r>
      <rPr>
        <sz val="12"/>
        <color theme="1"/>
        <rFont val="Doulos SIL"/>
      </rPr>
      <t>kulwe ma/</t>
    </r>
  </si>
  <si>
    <t>विस्तारै</t>
  </si>
  <si>
    <t>slowly</t>
  </si>
  <si>
    <t>कुवा</t>
  </si>
  <si>
    <r>
      <t>/</t>
    </r>
    <r>
      <rPr>
        <sz val="12"/>
        <color theme="1"/>
        <rFont val="Doulos SIL"/>
      </rPr>
      <t>kuwa/</t>
    </r>
  </si>
  <si>
    <t>चोर्नु</t>
  </si>
  <si>
    <t>to steal</t>
  </si>
  <si>
    <t>कुसुङ्</t>
  </si>
  <si>
    <r>
      <t>/</t>
    </r>
    <r>
      <rPr>
        <sz val="12"/>
        <color theme="1"/>
        <rFont val="Doulos SIL"/>
      </rPr>
      <t>kusuŋ/</t>
    </r>
  </si>
  <si>
    <r>
      <t>शिपाही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अङ्गरक्षक</t>
    </r>
  </si>
  <si>
    <t>soldier, body-guard</t>
  </si>
  <si>
    <t>के</t>
  </si>
  <si>
    <r>
      <t>/</t>
    </r>
    <r>
      <rPr>
        <sz val="12"/>
        <color theme="1"/>
        <rFont val="Doulos SIL (Vietnamese)"/>
      </rPr>
      <t>keÏ/</t>
    </r>
  </si>
  <si>
    <t>भाषा</t>
  </si>
  <si>
    <t>language, speech</t>
  </si>
  <si>
    <t>बोलि</t>
  </si>
  <si>
    <t>speaking</t>
  </si>
  <si>
    <r>
      <t>के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घ्याउवा</t>
    </r>
  </si>
  <si>
    <t>cry</t>
  </si>
  <si>
    <t>चिच्याउनु</t>
  </si>
  <si>
    <t>to cry</t>
  </si>
  <si>
    <r>
      <t>के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ङेम्बो</t>
    </r>
  </si>
  <si>
    <r>
      <t>मिठो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बोलि</t>
    </r>
  </si>
  <si>
    <t>sweet words</t>
  </si>
  <si>
    <r>
      <t>केइ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ते</t>
    </r>
  </si>
  <si>
    <r>
      <t>/</t>
    </r>
    <r>
      <rPr>
        <sz val="12"/>
        <color theme="1"/>
        <rFont val="Doulos SIL"/>
      </rPr>
      <t>kei te/</t>
    </r>
  </si>
  <si>
    <t>लिपी</t>
  </si>
  <si>
    <t>script</t>
  </si>
  <si>
    <t>केक्या</t>
  </si>
  <si>
    <r>
      <t>/</t>
    </r>
    <r>
      <rPr>
        <sz val="12"/>
        <color theme="1"/>
        <rFont val="Doulos SIL"/>
      </rPr>
      <t>kekja/</t>
    </r>
  </si>
  <si>
    <t>ठट्टा</t>
  </si>
  <si>
    <t>joke</t>
  </si>
  <si>
    <t>केगा</t>
  </si>
  <si>
    <r>
      <t>/</t>
    </r>
    <r>
      <rPr>
        <sz val="12"/>
        <color theme="1"/>
        <rFont val="Doulos SIL"/>
      </rPr>
      <t>kega/</t>
    </r>
  </si>
  <si>
    <t>ब्याज</t>
  </si>
  <si>
    <t>interest</t>
  </si>
  <si>
    <t>केचा</t>
  </si>
  <si>
    <r>
      <t>/</t>
    </r>
    <r>
      <rPr>
        <sz val="12"/>
        <color theme="1"/>
        <rFont val="Doulos SIL"/>
      </rPr>
      <t>ketsa/</t>
    </r>
  </si>
  <si>
    <r>
      <t>भाषा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कुरा</t>
    </r>
  </si>
  <si>
    <t>language, talking</t>
  </si>
  <si>
    <r>
      <t>केटा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छेमो</t>
    </r>
  </si>
  <si>
    <r>
      <t>/</t>
    </r>
    <r>
      <rPr>
        <sz val="12"/>
        <color theme="1"/>
        <rFont val="Doulos SIL"/>
      </rPr>
      <t>keʈa tsʰemo/</t>
    </r>
  </si>
  <si>
    <t>प्रसिध्द</t>
  </si>
  <si>
    <t>famous</t>
  </si>
  <si>
    <r>
      <t>केठा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थोन्बा</t>
    </r>
  </si>
  <si>
    <r>
      <t>/</t>
    </r>
    <r>
      <rPr>
        <sz val="12"/>
        <color theme="1"/>
        <rFont val="Doulos SIL"/>
      </rPr>
      <t>kepa tʰon/</t>
    </r>
  </si>
  <si>
    <r>
      <t>महिनावारी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हुनु</t>
    </r>
  </si>
  <si>
    <t>to menstruate</t>
  </si>
  <si>
    <t>केता</t>
  </si>
  <si>
    <t>केथा</t>
  </si>
  <si>
    <r>
      <t>महिनाबारी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स्थिति</t>
    </r>
  </si>
  <si>
    <t>menstruation cycle</t>
  </si>
  <si>
    <t>केपा</t>
  </si>
  <si>
    <r>
      <t>/</t>
    </r>
    <r>
      <rPr>
        <sz val="12"/>
        <color theme="1"/>
        <rFont val="Doulos SIL"/>
      </rPr>
      <t>kepa/</t>
    </r>
  </si>
  <si>
    <t>कम्मर</t>
  </si>
  <si>
    <t>waist</t>
  </si>
  <si>
    <t>केलोङ्</t>
  </si>
  <si>
    <r>
      <t>/</t>
    </r>
    <r>
      <rPr>
        <sz val="12"/>
        <color theme="1"/>
        <rFont val="Doulos SIL"/>
      </rPr>
      <t>keloŋ/</t>
    </r>
  </si>
  <si>
    <t>भिक्षुफुल</t>
  </si>
  <si>
    <t>a kind of flower</t>
  </si>
  <si>
    <t>केवा</t>
  </si>
  <si>
    <r>
      <t>/</t>
    </r>
    <r>
      <rPr>
        <sz val="12"/>
        <color theme="1"/>
        <rFont val="Doulos SIL"/>
      </rPr>
      <t>kewa/</t>
    </r>
  </si>
  <si>
    <t>to give birth</t>
  </si>
  <si>
    <t>sprout; bear fruit</t>
  </si>
  <si>
    <r>
      <t>के</t>
    </r>
    <r>
      <rPr>
        <b/>
        <sz val="12"/>
        <color theme="1"/>
        <rFont val="Times New Roman"/>
      </rPr>
      <t>?</t>
    </r>
  </si>
  <si>
    <r>
      <t>सङ्</t>
    </r>
    <r>
      <rPr>
        <b/>
        <sz val="12"/>
        <color theme="1"/>
        <rFont val="Times New Roman"/>
      </rPr>
      <t>.</t>
    </r>
  </si>
  <si>
    <t>आठ</t>
  </si>
  <si>
    <t>num.</t>
  </si>
  <si>
    <t>eight</t>
  </si>
  <si>
    <t>को</t>
  </si>
  <si>
    <r>
      <t>/</t>
    </r>
    <r>
      <rPr>
        <sz val="12"/>
        <color theme="1"/>
        <rFont val="Doulos SIL"/>
      </rPr>
      <t>kò/</t>
    </r>
  </si>
  <si>
    <t>ढोका</t>
  </si>
  <si>
    <t>door</t>
  </si>
  <si>
    <r>
      <t>नायो</t>
    </r>
    <r>
      <rPr>
        <b/>
        <sz val="12"/>
        <color theme="1"/>
        <rFont val="Times New Roman"/>
      </rPr>
      <t>.</t>
    </r>
  </si>
  <si>
    <t>below</t>
  </si>
  <si>
    <t>कोउ</t>
  </si>
  <si>
    <t>आरोप</t>
  </si>
  <si>
    <t>blame</t>
  </si>
  <si>
    <t>कोक्पो</t>
  </si>
  <si>
    <t>खतरा</t>
  </si>
  <si>
    <t>dangerous</t>
  </si>
  <si>
    <t>कोङ्बेल्</t>
  </si>
  <si>
    <r>
      <t>/</t>
    </r>
    <r>
      <rPr>
        <sz val="12"/>
        <color theme="1"/>
        <rFont val="Doulos SIL"/>
      </rPr>
      <t>koŋbel/</t>
    </r>
  </si>
  <si>
    <t>संवर्धन</t>
  </si>
  <si>
    <t>promotion</t>
  </si>
  <si>
    <t>कोङ्मु</t>
  </si>
  <si>
    <r>
      <t>/</t>
    </r>
    <r>
      <rPr>
        <sz val="12"/>
        <color theme="1"/>
        <rFont val="Doulos SIL"/>
      </rPr>
      <t>koŋmu/</t>
    </r>
  </si>
  <si>
    <r>
      <t>कुचो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झाडु</t>
    </r>
  </si>
  <si>
    <t>broom</t>
  </si>
  <si>
    <t>कोङ्स्युङ्</t>
  </si>
  <si>
    <r>
      <t>अण्डाको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बाहिरको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बोक्रा</t>
    </r>
  </si>
  <si>
    <t>egg shell</t>
  </si>
  <si>
    <t>कोचुङ्</t>
  </si>
  <si>
    <r>
      <t>/</t>
    </r>
    <r>
      <rPr>
        <sz val="12"/>
        <color theme="1"/>
        <rFont val="Doulos SIL"/>
      </rPr>
      <t>kotsuŋ/</t>
    </r>
  </si>
  <si>
    <r>
      <t>बालबालिका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</si>
  <si>
    <t>place where children live (inside house)</t>
  </si>
  <si>
    <t>कोजी</t>
  </si>
  <si>
    <r>
      <t>/</t>
    </r>
    <r>
      <rPr>
        <sz val="12"/>
        <color theme="1"/>
        <rFont val="Doulos SIL (Vietnamese)"/>
      </rPr>
      <t>koÃdzi/</t>
    </r>
  </si>
  <si>
    <t>विभाजन</t>
  </si>
  <si>
    <t>part, division</t>
  </si>
  <si>
    <t>कोटा</t>
  </si>
  <si>
    <r>
      <t>/</t>
    </r>
    <r>
      <rPr>
        <sz val="12"/>
        <color theme="1"/>
        <rFont val="Doulos SIL"/>
      </rPr>
      <t>koʈa/</t>
    </r>
  </si>
  <si>
    <t>कोठा</t>
  </si>
  <si>
    <t>room</t>
  </si>
  <si>
    <t>कोनेत्</t>
  </si>
  <si>
    <r>
      <t>मन्दिर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सफा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मान्छे</t>
    </r>
  </si>
  <si>
    <t>man who cleans the temple</t>
  </si>
  <si>
    <t>कोन्पा</t>
  </si>
  <si>
    <r>
      <t>/</t>
    </r>
    <r>
      <rPr>
        <sz val="12"/>
        <color theme="1"/>
        <rFont val="Doulos SIL"/>
      </rPr>
      <t>konpa/</t>
    </r>
  </si>
  <si>
    <t>अडकनु</t>
  </si>
  <si>
    <t>entangle</t>
  </si>
  <si>
    <t>कोन्बा</t>
  </si>
  <si>
    <r>
      <t>/</t>
    </r>
    <r>
      <rPr>
        <sz val="12"/>
        <color theme="1"/>
        <rFont val="Doulos SIL"/>
      </rPr>
      <t>konba/</t>
    </r>
  </si>
  <si>
    <t>लगाईदिनु</t>
  </si>
  <si>
    <t>to make one wear</t>
  </si>
  <si>
    <t>कोप्ता</t>
  </si>
  <si>
    <r>
      <t>/</t>
    </r>
    <r>
      <rPr>
        <sz val="12"/>
        <color theme="1"/>
        <rFont val="Doulos SIL"/>
      </rPr>
      <t>kopta/</t>
    </r>
  </si>
  <si>
    <r>
      <t>जुत्ता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केटीले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लगाउने</t>
    </r>
    <r>
      <rPr>
        <sz val="12"/>
        <color theme="1"/>
        <rFont val="Times New Roman"/>
      </rPr>
      <t xml:space="preserve">), </t>
    </r>
    <r>
      <rPr>
        <sz val="12"/>
        <color theme="1"/>
        <rFont val="Devanagari Sangam MN"/>
      </rPr>
      <t>पैताला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बाँसको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चोयाले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बुनेको</t>
    </r>
  </si>
  <si>
    <t>shoe (of girl), lace of which is woven with bamboo splinter</t>
  </si>
  <si>
    <t>कोरा</t>
  </si>
  <si>
    <r>
      <t>/</t>
    </r>
    <r>
      <rPr>
        <sz val="12"/>
        <color theme="1"/>
        <rFont val="Doulos SIL"/>
      </rPr>
      <t>kora/</t>
    </r>
  </si>
  <si>
    <t>कोरिल्</t>
  </si>
  <si>
    <r>
      <t>/</t>
    </r>
    <r>
      <rPr>
        <sz val="12"/>
        <color theme="1"/>
        <rFont val="Doulos SIL"/>
      </rPr>
      <t>koril/</t>
    </r>
  </si>
  <si>
    <t>ध्वजा</t>
  </si>
  <si>
    <t>flag, banner</t>
  </si>
  <si>
    <t>जुत्ता</t>
  </si>
  <si>
    <t>shoe (for both male and female)</t>
  </si>
  <si>
    <t>कोर्ला</t>
  </si>
  <si>
    <r>
      <t>/</t>
    </r>
    <r>
      <rPr>
        <sz val="12"/>
        <color theme="1"/>
        <rFont val="Doulos SIL"/>
      </rPr>
      <t>korla/</t>
    </r>
  </si>
  <si>
    <t>about</t>
  </si>
  <si>
    <t>कोलेला</t>
  </si>
  <si>
    <r>
      <t>/</t>
    </r>
    <r>
      <rPr>
        <sz val="12"/>
        <color theme="1"/>
        <rFont val="Doulos SIL"/>
      </rPr>
      <t>kolela/</t>
    </r>
  </si>
  <si>
    <t>कोल्वा</t>
  </si>
  <si>
    <r>
      <t>/</t>
    </r>
    <r>
      <rPr>
        <sz val="12"/>
        <color theme="1"/>
        <rFont val="Doulos SIL"/>
      </rPr>
      <t>kolwa/</t>
    </r>
  </si>
  <si>
    <t>उमाल्नु</t>
  </si>
  <si>
    <t>boil (transitive)</t>
  </si>
  <si>
    <t>कोवा</t>
  </si>
  <si>
    <r>
      <t>/</t>
    </r>
    <r>
      <rPr>
        <sz val="12"/>
        <color theme="1"/>
        <rFont val="Doulos SIL"/>
      </rPr>
      <t>kowa/</t>
    </r>
  </si>
  <si>
    <t>छाला</t>
  </si>
  <si>
    <t>skin</t>
  </si>
  <si>
    <t>खन्नु</t>
  </si>
  <si>
    <t>dig</t>
  </si>
  <si>
    <t>कर्कुङ्</t>
  </si>
  <si>
    <t>कलि</t>
  </si>
  <si>
    <t>मूठा</t>
  </si>
  <si>
    <t>sheaf</t>
  </si>
  <si>
    <t>क्या</t>
  </si>
  <si>
    <r>
      <t>/</t>
    </r>
    <r>
      <rPr>
        <sz val="12"/>
        <color theme="1"/>
        <rFont val="Doulos SIL"/>
      </rPr>
      <t>kja/</t>
    </r>
  </si>
  <si>
    <t>जालो</t>
  </si>
  <si>
    <t>net (of animal, eg.</t>
  </si>
  <si>
    <t>spider)</t>
  </si>
  <si>
    <t>दाह्री</t>
  </si>
  <si>
    <t>beard</t>
  </si>
  <si>
    <t>पन्युँ</t>
  </si>
  <si>
    <t>serving spoon</t>
  </si>
  <si>
    <t>क्याका</t>
  </si>
  <si>
    <t>हिँड्नु</t>
  </si>
  <si>
    <t>to walk</t>
  </si>
  <si>
    <t>क्याङ्</t>
  </si>
  <si>
    <r>
      <t>/</t>
    </r>
    <r>
      <rPr>
        <sz val="12"/>
        <color theme="1"/>
        <rFont val="Doulos SIL"/>
      </rPr>
      <t>kjaŋ/</t>
    </r>
  </si>
  <si>
    <t>क्याङ्चाङ्</t>
  </si>
  <si>
    <r>
      <t>/</t>
    </r>
    <r>
      <rPr>
        <sz val="12"/>
        <color theme="1"/>
        <rFont val="Doulos SIL"/>
      </rPr>
      <t>kjaŋtsaŋ/</t>
    </r>
  </si>
  <si>
    <t>भकारी</t>
  </si>
  <si>
    <t>grain container</t>
  </si>
  <si>
    <t>क्याङ्जाङ्</t>
  </si>
  <si>
    <t>big cupboard made of wood</t>
  </si>
  <si>
    <t>क्याप्</t>
  </si>
  <si>
    <t>काँध</t>
  </si>
  <si>
    <t>shoulder</t>
  </si>
  <si>
    <t>क्याप्बा</t>
  </si>
  <si>
    <r>
      <t>/</t>
    </r>
    <r>
      <rPr>
        <sz val="12"/>
        <color theme="1"/>
        <rFont val="Doulos SIL"/>
      </rPr>
      <t>kjapba/</t>
    </r>
  </si>
  <si>
    <r>
      <t>जोगाउनु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बचाउनु</t>
    </r>
  </si>
  <si>
    <t>to save, to protect</t>
  </si>
  <si>
    <t>क्याफा</t>
  </si>
  <si>
    <r>
      <t>/</t>
    </r>
    <r>
      <rPr>
        <sz val="12"/>
        <color theme="1"/>
        <rFont val="Doulos SIL"/>
      </rPr>
      <t>kjapʰa/</t>
    </r>
  </si>
  <si>
    <t>कृपा</t>
  </si>
  <si>
    <t>grace, blessing in disguise</t>
  </si>
  <si>
    <t>क्याम्डो</t>
  </si>
  <si>
    <t>भजन</t>
  </si>
  <si>
    <t>hymn, religious chanting</t>
  </si>
  <si>
    <t>क्याल्वा</t>
  </si>
  <si>
    <r>
      <t>/</t>
    </r>
    <r>
      <rPr>
        <sz val="12"/>
        <color theme="1"/>
        <rFont val="Doulos SIL"/>
      </rPr>
      <t>kjalwa/</t>
    </r>
  </si>
  <si>
    <t>समय</t>
  </si>
  <si>
    <t>time</t>
  </si>
  <si>
    <t>क्यावा</t>
  </si>
  <si>
    <r>
      <t>पुर्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याउनु</t>
    </r>
  </si>
  <si>
    <t>to deliver</t>
  </si>
  <si>
    <t>क्यु</t>
  </si>
  <si>
    <t>धन</t>
  </si>
  <si>
    <t>wealth</t>
  </si>
  <si>
    <t>क्युपा</t>
  </si>
  <si>
    <r>
      <t>/</t>
    </r>
    <r>
      <rPr>
        <sz val="12"/>
        <color theme="1"/>
        <rFont val="Doulos SIL"/>
      </rPr>
      <t>kjupa/</t>
    </r>
  </si>
  <si>
    <t>बान्ता</t>
  </si>
  <si>
    <t>vomit</t>
  </si>
  <si>
    <t>क्युरू</t>
  </si>
  <si>
    <r>
      <t>/</t>
    </r>
    <r>
      <rPr>
        <sz val="12"/>
        <color theme="1"/>
        <rFont val="Doulos SIL"/>
      </rPr>
      <t>kjuru/</t>
    </r>
  </si>
  <si>
    <r>
      <t>कुकुरको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बच्चा</t>
    </r>
  </si>
  <si>
    <t>baby dog</t>
  </si>
  <si>
    <t>क्यो</t>
  </si>
  <si>
    <r>
      <t>/</t>
    </r>
    <r>
      <rPr>
        <sz val="12"/>
        <color theme="1"/>
        <rFont val="Doulos SIL"/>
      </rPr>
      <t>kjo/</t>
    </r>
  </si>
  <si>
    <t>डाडु</t>
  </si>
  <si>
    <t>ladle</t>
  </si>
  <si>
    <r>
      <t>क्योङ्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तोङ्बा</t>
    </r>
  </si>
  <si>
    <t>क्योचि</t>
  </si>
  <si>
    <t>क्योर्वा</t>
  </si>
  <si>
    <r>
      <t>/</t>
    </r>
    <r>
      <rPr>
        <sz val="12"/>
        <color theme="1"/>
        <rFont val="Doulos SIL"/>
      </rPr>
      <t>kjorwa/</t>
    </r>
  </si>
  <si>
    <t>घेर्नु</t>
  </si>
  <si>
    <t>to surround (with a fence)</t>
  </si>
  <si>
    <t>क्योलो</t>
  </si>
  <si>
    <t>बाङ्गो</t>
  </si>
  <si>
    <t>crooked</t>
  </si>
  <si>
    <t>क्वा</t>
  </si>
  <si>
    <r>
      <t>/</t>
    </r>
    <r>
      <rPr>
        <sz val="12"/>
        <color theme="1"/>
        <rFont val="Doulos SIL"/>
      </rPr>
      <t>kwa/</t>
    </r>
  </si>
  <si>
    <t>चिल</t>
  </si>
  <si>
    <t>eagle</t>
  </si>
  <si>
    <t>खा</t>
  </si>
  <si>
    <r>
      <t>/</t>
    </r>
    <r>
      <rPr>
        <sz val="12"/>
        <color theme="1"/>
        <rFont val="Doulos SIL"/>
      </rPr>
      <t>kʰa/</t>
    </r>
  </si>
  <si>
    <t>हिउँ</t>
  </si>
  <si>
    <t>snow</t>
  </si>
  <si>
    <t>महिना</t>
  </si>
  <si>
    <t>month</t>
  </si>
  <si>
    <r>
      <t>खा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</si>
  <si>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kʰa gʰjawa/</t>
    </r>
  </si>
  <si>
    <r>
      <t>बन्द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</si>
  <si>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close</t>
  </si>
  <si>
    <r>
      <t>खा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धिक्पा</t>
    </r>
  </si>
  <si>
    <r>
      <t>/</t>
    </r>
    <r>
      <rPr>
        <sz val="12"/>
        <color theme="1"/>
        <rFont val="Doulos SIL"/>
      </rPr>
      <t>kʰa dʰikpa/</t>
    </r>
  </si>
  <si>
    <t>भक्भकाउनु</t>
  </si>
  <si>
    <t>to stammer</t>
  </si>
  <si>
    <r>
      <t>खा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पोम्पा</t>
    </r>
  </si>
  <si>
    <r>
      <t>तिर्खा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</si>
  <si>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to be thirsty</t>
  </si>
  <si>
    <r>
      <t>खा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फेवा</t>
    </r>
  </si>
  <si>
    <r>
      <t>/</t>
    </r>
    <r>
      <rPr>
        <sz val="12"/>
        <color theme="1"/>
        <rFont val="Doulos SIL"/>
      </rPr>
      <t>kʰa pʰewa/</t>
    </r>
  </si>
  <si>
    <r>
      <t>खोल्नु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बिर्को</t>
    </r>
    <r>
      <rPr>
        <sz val="12"/>
        <color theme="1"/>
        <rFont val="Times New Roman"/>
      </rPr>
      <t>)</t>
    </r>
  </si>
  <si>
    <t>open (the lid)</t>
  </si>
  <si>
    <r>
      <t>खा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भ्राल्वा</t>
    </r>
  </si>
  <si>
    <t>छुट्टिनु</t>
  </si>
  <si>
    <t>to be separated</t>
  </si>
  <si>
    <r>
      <t>खा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माङ्बो</t>
    </r>
  </si>
  <si>
    <r>
      <t>/</t>
    </r>
    <r>
      <rPr>
        <sz val="12"/>
        <color theme="1"/>
        <rFont val="Doulos SIL"/>
      </rPr>
      <t>kʰa maŋbo/</t>
    </r>
  </si>
  <si>
    <t>talkative</t>
  </si>
  <si>
    <t>खाकोम्</t>
  </si>
  <si>
    <t>खाक्या</t>
  </si>
  <si>
    <t>तितो</t>
  </si>
  <si>
    <t>bitter</t>
  </si>
  <si>
    <t>खाचान्दे</t>
  </si>
  <si>
    <r>
      <t>/</t>
    </r>
    <r>
      <rPr>
        <sz val="12"/>
        <color theme="1"/>
        <rFont val="Doulos SIL"/>
      </rPr>
      <t>kʰatsande/</t>
    </r>
  </si>
  <si>
    <t>खाज्यु</t>
  </si>
  <si>
    <r>
      <t>/</t>
    </r>
    <r>
      <rPr>
        <sz val="12"/>
        <color theme="1"/>
        <rFont val="Doulos SIL"/>
      </rPr>
      <t>kʰadzju/</t>
    </r>
  </si>
  <si>
    <r>
      <t>र्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याल</t>
    </r>
  </si>
  <si>
    <t>saliva</t>
  </si>
  <si>
    <t>खाज्यो</t>
  </si>
  <si>
    <t>बिर्को</t>
  </si>
  <si>
    <t>खाता</t>
  </si>
  <si>
    <r>
      <t>/</t>
    </r>
    <r>
      <rPr>
        <sz val="12"/>
        <color theme="1"/>
        <rFont val="Doulos SIL"/>
      </rPr>
      <t>kʰata/</t>
    </r>
  </si>
  <si>
    <r>
      <t>स्वागत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अथवा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बिदाईमा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लगाईदिने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खाता</t>
    </r>
  </si>
  <si>
    <t>scarf</t>
  </si>
  <si>
    <t>खाति</t>
  </si>
  <si>
    <r>
      <t>/</t>
    </r>
    <r>
      <rPr>
        <sz val="12"/>
        <color theme="1"/>
        <rFont val="Doulos SIL"/>
      </rPr>
      <t>kʰati/</t>
    </r>
  </si>
  <si>
    <t>टर्रो</t>
  </si>
  <si>
    <t>sour</t>
  </si>
  <si>
    <t>खान्जोन्</t>
  </si>
  <si>
    <r>
      <t>/</t>
    </r>
    <r>
      <rPr>
        <sz val="12"/>
        <color theme="1"/>
        <rFont val="Doulos SIL"/>
      </rPr>
      <t>kʰandzon/</t>
    </r>
  </si>
  <si>
    <r>
      <t>जुत्ता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केटाले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लगाउने</t>
    </r>
    <r>
      <rPr>
        <sz val="12"/>
        <color theme="1"/>
        <rFont val="Times New Roman"/>
      </rPr>
      <t>)</t>
    </r>
  </si>
  <si>
    <t>shoe (used by male)</t>
  </si>
  <si>
    <t>खान्तोक्</t>
  </si>
  <si>
    <r>
      <t>/</t>
    </r>
    <r>
      <rPr>
        <sz val="12"/>
        <color theme="1"/>
        <rFont val="Doulos SIL"/>
      </rPr>
      <t>kʰantok/</t>
    </r>
  </si>
  <si>
    <t>छत</t>
  </si>
  <si>
    <t>खाप्</t>
  </si>
  <si>
    <r>
      <t>/</t>
    </r>
    <r>
      <rPr>
        <sz val="12"/>
        <color theme="1"/>
        <rFont val="Doulos SIL"/>
      </rPr>
      <t>kʰap/</t>
    </r>
  </si>
  <si>
    <r>
      <t>सुई</t>
    </r>
    <r>
      <rPr>
        <sz val="12"/>
        <color theme="1"/>
        <rFont val="Times New Roman"/>
      </rPr>
      <t xml:space="preserve">; </t>
    </r>
    <r>
      <rPr>
        <sz val="12"/>
        <color theme="1"/>
        <rFont val="Devanagari Sangam MN"/>
      </rPr>
      <t>सियो</t>
    </r>
  </si>
  <si>
    <t>needle; syringe</t>
  </si>
  <si>
    <t>खाप्तु</t>
  </si>
  <si>
    <r>
      <t>/</t>
    </r>
    <r>
      <rPr>
        <sz val="12"/>
        <color theme="1"/>
        <rFont val="Doulos SIL"/>
      </rPr>
      <t>kʰaptu/</t>
    </r>
  </si>
  <si>
    <t>रूखो</t>
  </si>
  <si>
    <t>impolite, rude</t>
  </si>
  <si>
    <t>खाप्ले</t>
  </si>
  <si>
    <r>
      <t>/</t>
    </r>
    <r>
      <rPr>
        <sz val="12"/>
        <color theme="1"/>
        <rFont val="Doulos SIL"/>
      </rPr>
      <t>kʰaple/</t>
    </r>
  </si>
  <si>
    <t>गफ</t>
  </si>
  <si>
    <t>gossip, chat</t>
  </si>
  <si>
    <r>
      <t>खाप्ले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छाओ</t>
    </r>
  </si>
  <si>
    <r>
      <t>/</t>
    </r>
    <r>
      <rPr>
        <sz val="12"/>
        <color theme="1"/>
        <rFont val="Doulos SIL"/>
      </rPr>
      <t>kʰaple tsʰawo/</t>
    </r>
  </si>
  <si>
    <t>गफाडि</t>
  </si>
  <si>
    <t>gossiper, a person who talks much</t>
  </si>
  <si>
    <t>खाम्</t>
  </si>
  <si>
    <r>
      <t>/</t>
    </r>
    <r>
      <rPr>
        <sz val="12"/>
        <color theme="1"/>
        <rFont val="Doulos SIL"/>
      </rPr>
      <t>kʰam/</t>
    </r>
  </si>
  <si>
    <t>गाँस</t>
  </si>
  <si>
    <t>morsel</t>
  </si>
  <si>
    <t>खाम्जी</t>
  </si>
  <si>
    <t>चोप</t>
  </si>
  <si>
    <t>resin; gum</t>
  </si>
  <si>
    <t>खाम्जोन्</t>
  </si>
  <si>
    <r>
      <t>/</t>
    </r>
    <r>
      <rPr>
        <sz val="12"/>
        <color theme="1"/>
        <rFont val="Doulos SIL"/>
      </rPr>
      <t>kʰamdzon/</t>
    </r>
  </si>
  <si>
    <r>
      <t>जुत्ता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केटाहरूले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लगाउने</t>
    </r>
    <r>
      <rPr>
        <sz val="12"/>
        <color theme="1"/>
        <rFont val="Times New Roman"/>
      </rPr>
      <t>)</t>
    </r>
  </si>
  <si>
    <t>shoes (used by men)</t>
  </si>
  <si>
    <t>खाम्पु</t>
  </si>
  <si>
    <r>
      <t>/</t>
    </r>
    <r>
      <rPr>
        <sz val="12"/>
        <color theme="1"/>
        <rFont val="Doulos SIL"/>
      </rPr>
      <t>kʰampu/</t>
    </r>
  </si>
  <si>
    <t>आरू</t>
  </si>
  <si>
    <t>peach</t>
  </si>
  <si>
    <t>खाम्लु</t>
  </si>
  <si>
    <t>रेडियो</t>
  </si>
  <si>
    <t>radio</t>
  </si>
  <si>
    <t>खारी</t>
  </si>
  <si>
    <r>
      <t>/</t>
    </r>
    <r>
      <rPr>
        <sz val="12"/>
        <color theme="1"/>
        <rFont val="Doulos SIL"/>
      </rPr>
      <t>kʰarʏ/</t>
    </r>
  </si>
  <si>
    <t>पहिरो</t>
  </si>
  <si>
    <t>avalanche</t>
  </si>
  <si>
    <t>खार्ङा</t>
  </si>
  <si>
    <t>अस्ति</t>
  </si>
  <si>
    <t>day before yesterday</t>
  </si>
  <si>
    <r>
      <t>खाला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ङ्याम्बो</t>
    </r>
  </si>
  <si>
    <t>खालोङेन्</t>
  </si>
  <si>
    <r>
      <t>मुख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आइमाई</t>
    </r>
  </si>
  <si>
    <t>woman who replies rudely</t>
  </si>
  <si>
    <t>खाल्मा</t>
  </si>
  <si>
    <r>
      <t>/</t>
    </r>
    <r>
      <rPr>
        <sz val="12"/>
        <color theme="1"/>
        <rFont val="Doulos SIL"/>
      </rPr>
      <t>kʰalma/</t>
    </r>
  </si>
  <si>
    <t>मृगौला</t>
  </si>
  <si>
    <t>kidney</t>
  </si>
  <si>
    <t>खावा</t>
  </si>
  <si>
    <t>अड्कनु</t>
  </si>
  <si>
    <t>to get stuck</t>
  </si>
  <si>
    <t>खावाला</t>
  </si>
  <si>
    <r>
      <t>/</t>
    </r>
    <r>
      <rPr>
        <sz val="12"/>
        <color theme="1"/>
        <rFont val="Doulos SIL"/>
      </rPr>
      <t>kʰawala/</t>
    </r>
  </si>
  <si>
    <t>खुसुक्क</t>
  </si>
  <si>
    <t>secretly</t>
  </si>
  <si>
    <t>खास्</t>
  </si>
  <si>
    <t>खुसी</t>
  </si>
  <si>
    <t>happy</t>
  </si>
  <si>
    <t>खि</t>
  </si>
  <si>
    <r>
      <t>/</t>
    </r>
    <r>
      <rPr>
        <sz val="12"/>
        <color theme="1"/>
        <rFont val="Doulos SIL"/>
      </rPr>
      <t>kʰi/</t>
    </r>
  </si>
  <si>
    <r>
      <t>कुकुर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एघारौँ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राशि</t>
    </r>
    <r>
      <rPr>
        <sz val="12"/>
        <color theme="1"/>
        <rFont val="Times New Roman"/>
      </rPr>
      <t>)</t>
    </r>
  </si>
  <si>
    <t>dog (eleventh sign of zodiac)</t>
  </si>
  <si>
    <r>
      <t>खिङ्</t>
    </r>
    <r>
      <rPr>
        <b/>
        <sz val="12"/>
        <color theme="1"/>
        <rFont val="Times New Roman"/>
      </rPr>
      <t>‌</t>
    </r>
    <r>
      <rPr>
        <b/>
        <sz val="12"/>
        <color theme="1"/>
        <rFont val="Devanagari Sangam MN"/>
      </rPr>
      <t>ढाक्पो</t>
    </r>
  </si>
  <si>
    <t>मालिक</t>
  </si>
  <si>
    <t>owner</t>
  </si>
  <si>
    <t>खिम्</t>
  </si>
  <si>
    <r>
      <t>/</t>
    </r>
    <r>
      <rPr>
        <sz val="12"/>
        <color theme="1"/>
        <rFont val="Doulos SIL"/>
      </rPr>
      <t>kʰim/</t>
    </r>
  </si>
  <si>
    <t>घर</t>
  </si>
  <si>
    <t>house</t>
  </si>
  <si>
    <t>खिम्बु</t>
  </si>
  <si>
    <r>
      <t>/</t>
    </r>
    <r>
      <rPr>
        <sz val="12"/>
        <color theme="1"/>
        <rFont val="Doulos SIL"/>
      </rPr>
      <t>kʰimpu/</t>
    </r>
  </si>
  <si>
    <t>चम्चा</t>
  </si>
  <si>
    <t>spoon</t>
  </si>
  <si>
    <t>खुटा</t>
  </si>
  <si>
    <r>
      <t>/</t>
    </r>
    <r>
      <rPr>
        <sz val="12"/>
        <color theme="1"/>
        <rFont val="Doulos SIL"/>
      </rPr>
      <t>kʰuʈa/</t>
    </r>
  </si>
  <si>
    <r>
      <t>फापरको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रोटी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बेल्ने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भाँडो</t>
    </r>
  </si>
  <si>
    <t>pot used to make buchwheat bread</t>
  </si>
  <si>
    <t>खुटु</t>
  </si>
  <si>
    <r>
      <t>पिठो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मुछ्ने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भाँडो</t>
    </r>
  </si>
  <si>
    <t>pot to knead the flour</t>
  </si>
  <si>
    <r>
      <t>खुन्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जाङ्</t>
    </r>
  </si>
  <si>
    <r>
      <t>/</t>
    </r>
    <r>
      <rPr>
        <sz val="12"/>
        <color theme="1"/>
        <rFont val="Doulos SIL"/>
      </rPr>
      <t>kʰundzaŋ/</t>
    </r>
  </si>
  <si>
    <t>chillies</t>
  </si>
  <si>
    <t>खुम्बा</t>
  </si>
  <si>
    <r>
      <t>/</t>
    </r>
    <r>
      <rPr>
        <sz val="12"/>
        <color theme="1"/>
        <rFont val="Doulos SIL"/>
      </rPr>
      <t>kʰumba/</t>
    </r>
  </si>
  <si>
    <t>खुम्चिनु</t>
  </si>
  <si>
    <t>to shrink</t>
  </si>
  <si>
    <t>खुरा</t>
  </si>
  <si>
    <r>
      <t>/</t>
    </r>
    <r>
      <rPr>
        <sz val="12"/>
        <color theme="1"/>
        <rFont val="Doulos SIL"/>
      </rPr>
      <t>kʰura/</t>
    </r>
  </si>
  <si>
    <r>
      <t>फापरको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रोटी</t>
    </r>
  </si>
  <si>
    <t>bread of buckwheat</t>
  </si>
  <si>
    <t>खुरु</t>
  </si>
  <si>
    <r>
      <t>/</t>
    </r>
    <r>
      <rPr>
        <sz val="12"/>
        <color theme="1"/>
        <rFont val="Doulos SIL"/>
      </rPr>
      <t>kʰuru/</t>
    </r>
  </si>
  <si>
    <t>भारी</t>
  </si>
  <si>
    <t>load</t>
  </si>
  <si>
    <t>खुर्चानि</t>
  </si>
  <si>
    <t>खुर्सानि</t>
  </si>
  <si>
    <t>खुर्वा</t>
  </si>
  <si>
    <r>
      <t>/</t>
    </r>
    <r>
      <rPr>
        <sz val="12"/>
        <color theme="1"/>
        <rFont val="Doulos SIL"/>
      </rPr>
      <t>kʰurwa/</t>
    </r>
  </si>
  <si>
    <t>सहनु</t>
  </si>
  <si>
    <t>to endure</t>
  </si>
  <si>
    <t>बोक्नु</t>
  </si>
  <si>
    <t>carry</t>
  </si>
  <si>
    <t>भरिया</t>
  </si>
  <si>
    <t>porter</t>
  </si>
  <si>
    <r>
      <t>ल्याउनु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बोक्नु</t>
    </r>
  </si>
  <si>
    <t>to bring, to carry</t>
  </si>
  <si>
    <t>खुवा</t>
  </si>
  <si>
    <r>
      <t>/</t>
    </r>
    <r>
      <rPr>
        <sz val="12"/>
        <color theme="1"/>
        <rFont val="Doulos SIL"/>
      </rPr>
      <t>kʰuwa/</t>
    </r>
  </si>
  <si>
    <t>झोल</t>
  </si>
  <si>
    <t>soup</t>
  </si>
  <si>
    <t>सक्नु</t>
  </si>
  <si>
    <t>be able to do something</t>
  </si>
  <si>
    <t>खुस्यु</t>
  </si>
  <si>
    <t>शुक्रकिट</t>
  </si>
  <si>
    <t>semen</t>
  </si>
  <si>
    <t>खूलो</t>
  </si>
  <si>
    <t>curved, not straight</t>
  </si>
  <si>
    <t>खे</t>
  </si>
  <si>
    <t>तिमी</t>
  </si>
  <si>
    <t>you</t>
  </si>
  <si>
    <t>खेँगान्</t>
  </si>
  <si>
    <t>खेते</t>
  </si>
  <si>
    <t>मान्द्रो</t>
  </si>
  <si>
    <t>mat woven from bamboo splinter</t>
  </si>
  <si>
    <t>खेपार्</t>
  </si>
  <si>
    <t>फरक</t>
  </si>
  <si>
    <t>different</t>
  </si>
  <si>
    <t>खेप्साङ्</t>
  </si>
  <si>
    <r>
      <t>/</t>
    </r>
    <r>
      <rPr>
        <sz val="12"/>
        <color theme="1"/>
        <rFont val="Doulos SIL"/>
      </rPr>
      <t>kʰepsaŋ/</t>
    </r>
  </si>
  <si>
    <t>नाफा</t>
  </si>
  <si>
    <t>profit</t>
  </si>
  <si>
    <t>खेम्</t>
  </si>
  <si>
    <r>
      <t>/</t>
    </r>
    <r>
      <rPr>
        <sz val="12"/>
        <color theme="1"/>
        <rFont val="Doulos SIL"/>
      </rPr>
      <t>kʰem/</t>
    </r>
  </si>
  <si>
    <t>shovel</t>
  </si>
  <si>
    <t>खेम्बा</t>
  </si>
  <si>
    <t>डुल्नु</t>
  </si>
  <si>
    <t>to roam; to go around</t>
  </si>
  <si>
    <t>खेम्बु</t>
  </si>
  <si>
    <t>खेराङ्</t>
  </si>
  <si>
    <t>तिमीहरू</t>
  </si>
  <si>
    <t>you (PL)</t>
  </si>
  <si>
    <t>खेर्वा</t>
  </si>
  <si>
    <t>लैजानु</t>
  </si>
  <si>
    <t>to take away</t>
  </si>
  <si>
    <t>खेल्वा</t>
  </si>
  <si>
    <t>पर्नु</t>
  </si>
  <si>
    <t>to be in a situation (such as difficult), happen, to cost</t>
  </si>
  <si>
    <t>खेवा</t>
  </si>
  <si>
    <r>
      <t>/</t>
    </r>
    <r>
      <rPr>
        <sz val="12"/>
        <color theme="1"/>
        <rFont val="Doulos SIL"/>
      </rPr>
      <t>kʰewa/</t>
    </r>
  </si>
  <si>
    <r>
      <t>श्रीमान</t>
    </r>
    <r>
      <rPr>
        <sz val="12"/>
        <color theme="1"/>
        <rFont val="Times New Roman"/>
      </rPr>
      <t>,</t>
    </r>
    <r>
      <rPr>
        <sz val="12"/>
        <color theme="1"/>
        <rFont val="Devanagari Sangam MN"/>
      </rPr>
      <t>लोग्ने</t>
    </r>
  </si>
  <si>
    <t>husband</t>
  </si>
  <si>
    <t>खेस्यो</t>
  </si>
  <si>
    <t>शिपालु</t>
  </si>
  <si>
    <t>skillful</t>
  </si>
  <si>
    <t>खो</t>
  </si>
  <si>
    <r>
      <t>/</t>
    </r>
    <r>
      <rPr>
        <sz val="12"/>
        <color theme="1"/>
        <rFont val="Doulos SIL"/>
      </rPr>
      <t>kʰo/</t>
    </r>
  </si>
  <si>
    <t>उ</t>
  </si>
  <si>
    <t>he, it</t>
  </si>
  <si>
    <t>खोइ</t>
  </si>
  <si>
    <t>oh</t>
  </si>
  <si>
    <t>खोकि</t>
  </si>
  <si>
    <r>
      <t>/</t>
    </r>
    <r>
      <rPr>
        <sz val="12"/>
        <color theme="1"/>
        <rFont val="Doulos SIL"/>
      </rPr>
      <t>kʰoki/</t>
    </r>
  </si>
  <si>
    <t>थैलि</t>
  </si>
  <si>
    <t>small bag</t>
  </si>
  <si>
    <t>खोक्पा</t>
  </si>
  <si>
    <r>
      <t>/</t>
    </r>
    <r>
      <rPr>
        <sz val="12"/>
        <color theme="1"/>
        <rFont val="Doulos SIL"/>
      </rPr>
      <t>kʰokpa/</t>
    </r>
  </si>
  <si>
    <t>गर्भ</t>
  </si>
  <si>
    <t>womb; uterus</t>
  </si>
  <si>
    <t>खोङ्</t>
  </si>
  <si>
    <r>
      <t>/</t>
    </r>
    <r>
      <rPr>
        <sz val="12"/>
        <color theme="1"/>
        <rFont val="Doulos SIL"/>
      </rPr>
      <t>kʰoŋ/</t>
    </r>
  </si>
  <si>
    <t>उनीहरू</t>
  </si>
  <si>
    <t>they</t>
  </si>
  <si>
    <t>खोङ्क्या</t>
  </si>
  <si>
    <t>खोजे</t>
  </si>
  <si>
    <t>मितिनि</t>
  </si>
  <si>
    <t>religiously bonded friend</t>
  </si>
  <si>
    <t>खोताङ्</t>
  </si>
  <si>
    <t>खोक्रो</t>
  </si>
  <si>
    <t>hollow</t>
  </si>
  <si>
    <t>खोँदा</t>
  </si>
  <si>
    <t>चिन्ता</t>
  </si>
  <si>
    <t>worry</t>
  </si>
  <si>
    <t>खोल्डि</t>
  </si>
  <si>
    <r>
      <t>/</t>
    </r>
    <r>
      <rPr>
        <sz val="12"/>
        <color theme="1"/>
        <rFont val="Doulos SIL"/>
      </rPr>
      <t>kʰolɖi/</t>
    </r>
  </si>
  <si>
    <t>खल्ति</t>
  </si>
  <si>
    <t>pocket</t>
  </si>
  <si>
    <t>खोल्वा</t>
  </si>
  <si>
    <r>
      <t>/</t>
    </r>
    <r>
      <rPr>
        <sz val="12"/>
        <color theme="1"/>
        <rFont val="Doulos SIL"/>
      </rPr>
      <t>kʰolwa/</t>
    </r>
  </si>
  <si>
    <r>
      <t>उम्लनु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अकर्मक</t>
    </r>
    <r>
      <rPr>
        <sz val="12"/>
        <color theme="1"/>
        <rFont val="Times New Roman"/>
      </rPr>
      <t>)</t>
    </r>
  </si>
  <si>
    <t>खोवा</t>
  </si>
  <si>
    <r>
      <t>/</t>
    </r>
    <r>
      <rPr>
        <sz val="12"/>
        <color theme="1"/>
        <rFont val="Doulos SIL"/>
      </rPr>
      <t>kʰowa/</t>
    </r>
  </si>
  <si>
    <r>
      <t>खवा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ध्योप्</t>
    </r>
  </si>
  <si>
    <r>
      <t>ख्याक्पा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छावा</t>
    </r>
  </si>
  <si>
    <t>जम्नु</t>
  </si>
  <si>
    <t>to freeze (intran.)</t>
  </si>
  <si>
    <t>ख्याङ्गरा</t>
  </si>
  <si>
    <t>एक्लो</t>
  </si>
  <si>
    <t>alone</t>
  </si>
  <si>
    <t>ख्यापुङ्</t>
  </si>
  <si>
    <t>cold</t>
  </si>
  <si>
    <t>ख्यापो</t>
  </si>
  <si>
    <r>
      <t>/</t>
    </r>
    <r>
      <rPr>
        <sz val="12"/>
        <color theme="1"/>
        <rFont val="Doulos SIL"/>
      </rPr>
      <t>kʰjapo/</t>
    </r>
  </si>
  <si>
    <t>चिसो</t>
  </si>
  <si>
    <t>cold, cool</t>
  </si>
  <si>
    <t>ख्याबा</t>
  </si>
  <si>
    <r>
      <t>जाडो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अनुभव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</si>
  <si>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feel cold</t>
  </si>
  <si>
    <t>ख्याम्बा</t>
  </si>
  <si>
    <t>ख्याम्वा</t>
  </si>
  <si>
    <r>
      <t>/</t>
    </r>
    <r>
      <rPr>
        <sz val="12"/>
        <color theme="1"/>
        <rFont val="Doulos SIL"/>
      </rPr>
      <t>kʰjamwa/</t>
    </r>
  </si>
  <si>
    <t>बरालिनु</t>
  </si>
  <si>
    <t>to be misled; to be misguided</t>
  </si>
  <si>
    <t>ख्यावा</t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</si>
  <si>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जाडो</t>
    </r>
  </si>
  <si>
    <t>colder</t>
  </si>
  <si>
    <t>ख्यास्यो</t>
  </si>
  <si>
    <t>coolest</t>
  </si>
  <si>
    <t>ख्यु</t>
  </si>
  <si>
    <r>
      <t>/</t>
    </r>
    <r>
      <rPr>
        <sz val="12"/>
        <color theme="1"/>
        <rFont val="Doulos SIL"/>
      </rPr>
      <t>kʰju/</t>
    </r>
  </si>
  <si>
    <t>flock (of animal)</t>
  </si>
  <si>
    <t>ख्युङा</t>
  </si>
  <si>
    <r>
      <t>/</t>
    </r>
    <r>
      <rPr>
        <sz val="12"/>
        <color theme="1"/>
        <rFont val="Doulos SIL"/>
      </rPr>
      <t>kʰjuŋa/</t>
    </r>
  </si>
  <si>
    <r>
      <t>काग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जस्तै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चुच्चो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हात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खुट्टा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रातो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भएको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चरा</t>
    </r>
  </si>
  <si>
    <t>a kind of bird like crow with white leg</t>
  </si>
  <si>
    <t>ख्योर्वा</t>
  </si>
  <si>
    <r>
      <t>हल्लिनु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रक्सी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खाएर</t>
    </r>
    <r>
      <rPr>
        <sz val="12"/>
        <color theme="1"/>
        <rFont val="Times New Roman"/>
      </rPr>
      <t>)</t>
    </r>
  </si>
  <si>
    <t>to shake (one's body because of drinks)</t>
  </si>
  <si>
    <t>ख्योलो</t>
  </si>
  <si>
    <r>
      <t>/</t>
    </r>
    <r>
      <rPr>
        <sz val="12"/>
        <color theme="1"/>
        <rFont val="Doulos SIL"/>
      </rPr>
      <t>kʰjolo/</t>
    </r>
  </si>
  <si>
    <r>
      <t>बाङ्गो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रूख</t>
    </r>
    <r>
      <rPr>
        <sz val="12"/>
        <color theme="1"/>
        <rFont val="Times New Roman"/>
      </rPr>
      <t>)</t>
    </r>
  </si>
  <si>
    <t>crooked (tree)</t>
  </si>
  <si>
    <t>ख्योल्वा</t>
  </si>
  <si>
    <t>पुग्नु</t>
  </si>
  <si>
    <t>to reach</t>
  </si>
  <si>
    <t>ख्लु</t>
  </si>
  <si>
    <r>
      <t>वर्षको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एक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पटक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झर्ने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भुत्ला</t>
    </r>
  </si>
  <si>
    <t>fur which falls once a year</t>
  </si>
  <si>
    <t>ख्वा</t>
  </si>
  <si>
    <t>मौन</t>
  </si>
  <si>
    <t>silent</t>
  </si>
  <si>
    <t>गाउ</t>
  </si>
  <si>
    <r>
      <t>/</t>
    </r>
    <r>
      <rPr>
        <sz val="12"/>
        <color theme="1"/>
        <rFont val="Doulos SIL"/>
      </rPr>
      <t>gau/</t>
    </r>
  </si>
  <si>
    <t>कोपिला</t>
  </si>
  <si>
    <t>bud</t>
  </si>
  <si>
    <t>गाग्रि</t>
  </si>
  <si>
    <r>
      <t>/</t>
    </r>
    <r>
      <rPr>
        <sz val="12"/>
        <color theme="1"/>
        <rFont val="Doulos SIL"/>
      </rPr>
      <t>gagri/</t>
    </r>
  </si>
  <si>
    <t>गाग्री</t>
  </si>
  <si>
    <t>pitcher</t>
  </si>
  <si>
    <t>गाङ्</t>
  </si>
  <si>
    <r>
      <t>/</t>
    </r>
    <r>
      <rPr>
        <sz val="12"/>
        <color theme="1"/>
        <rFont val="Doulos SIL"/>
      </rPr>
      <t>gaŋ/</t>
    </r>
  </si>
  <si>
    <t>पनि</t>
  </si>
  <si>
    <t>also</t>
  </si>
  <si>
    <t>गाम्बा</t>
  </si>
  <si>
    <r>
      <t>/</t>
    </r>
    <r>
      <rPr>
        <sz val="12"/>
        <color theme="1"/>
        <rFont val="Doulos SIL"/>
      </rPr>
      <t>gamba/</t>
    </r>
  </si>
  <si>
    <r>
      <t>पिठो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गहुँको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पिठो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कुनै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किसिमको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धुलो</t>
    </r>
    <r>
      <rPr>
        <sz val="12"/>
        <color theme="1"/>
        <rFont val="Times New Roman"/>
      </rPr>
      <t>)</t>
    </r>
  </si>
  <si>
    <t>to eat flour (of wheat, flour of maky kinds)</t>
  </si>
  <si>
    <t>गुङ्गा</t>
  </si>
  <si>
    <t>हिउँद</t>
  </si>
  <si>
    <t>winter season</t>
  </si>
  <si>
    <t>गुरी</t>
  </si>
  <si>
    <r>
      <t>/</t>
    </r>
    <r>
      <rPr>
        <sz val="12"/>
        <color theme="1"/>
        <rFont val="Doulos SIL"/>
      </rPr>
      <t>guri/</t>
    </r>
  </si>
  <si>
    <t>बिरालो</t>
  </si>
  <si>
    <t>cat</t>
  </si>
  <si>
    <t>गुल्वा</t>
  </si>
  <si>
    <r>
      <t>/</t>
    </r>
    <r>
      <rPr>
        <sz val="12"/>
        <color theme="1"/>
        <rFont val="Doulos SIL"/>
      </rPr>
      <t>gul/</t>
    </r>
  </si>
  <si>
    <t>हल्लिनु</t>
  </si>
  <si>
    <t>to shake (intra.)</t>
  </si>
  <si>
    <t>गेछेमो</t>
  </si>
  <si>
    <r>
      <t>/</t>
    </r>
    <r>
      <rPr>
        <sz val="12"/>
        <color theme="1"/>
        <rFont val="Doulos SIL"/>
      </rPr>
      <t>getsʰemo/</t>
    </r>
  </si>
  <si>
    <t>महत्वपूर्ण</t>
  </si>
  <si>
    <t>important</t>
  </si>
  <si>
    <r>
      <t>गो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कुम्बा</t>
    </r>
  </si>
  <si>
    <r>
      <t>टाउको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निहुर्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याउनु</t>
    </r>
  </si>
  <si>
    <t>to bow down the head</t>
  </si>
  <si>
    <t>फकाउनु</t>
  </si>
  <si>
    <t>to lure; to tempt</t>
  </si>
  <si>
    <r>
      <t>गो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नाइ</t>
    </r>
  </si>
  <si>
    <r>
      <t>पेट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दुख्नु</t>
    </r>
  </si>
  <si>
    <t>have stomach pain</t>
  </si>
  <si>
    <t>गोङ्</t>
  </si>
  <si>
    <r>
      <t>/</t>
    </r>
    <r>
      <rPr>
        <sz val="12"/>
        <color theme="1"/>
        <rFont val="Doulos SIL"/>
      </rPr>
      <t>goŋ/</t>
    </r>
  </si>
  <si>
    <t>मूल्य</t>
  </si>
  <si>
    <t>price, cost</t>
  </si>
  <si>
    <t>गोचुक्वा</t>
  </si>
  <si>
    <t>थालनी</t>
  </si>
  <si>
    <t>beginning</t>
  </si>
  <si>
    <t>गोनि</t>
  </si>
  <si>
    <t>शुरूमा</t>
  </si>
  <si>
    <t>in the beginning</t>
  </si>
  <si>
    <t>गोम्बा</t>
  </si>
  <si>
    <r>
      <t>/</t>
    </r>
    <r>
      <rPr>
        <sz val="12"/>
        <color theme="1"/>
        <rFont val="Doulos SIL"/>
      </rPr>
      <t>gomba/</t>
    </r>
  </si>
  <si>
    <t>गुम्बा</t>
  </si>
  <si>
    <t>monastery</t>
  </si>
  <si>
    <t>नाघ्नु</t>
  </si>
  <si>
    <t>jump over</t>
  </si>
  <si>
    <t>गोरे</t>
  </si>
  <si>
    <r>
      <t>/</t>
    </r>
    <r>
      <rPr>
        <sz val="12"/>
        <color theme="1"/>
        <rFont val="Doulos SIL"/>
      </rPr>
      <t>gore/</t>
    </r>
  </si>
  <si>
    <t>रूमाल</t>
  </si>
  <si>
    <t>handkerchief</t>
  </si>
  <si>
    <t>गोर्ङा</t>
  </si>
  <si>
    <t>लिनु</t>
  </si>
  <si>
    <t>to take</t>
  </si>
  <si>
    <t>गोर्वा</t>
  </si>
  <si>
    <r>
      <t>समय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</si>
  <si>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to take time</t>
  </si>
  <si>
    <t>गोल्भेँडा</t>
  </si>
  <si>
    <t>गोलभेँडा</t>
  </si>
  <si>
    <t>tomato</t>
  </si>
  <si>
    <t>गौलि</t>
  </si>
  <si>
    <r>
      <t>/</t>
    </r>
    <r>
      <rPr>
        <sz val="12"/>
        <color theme="1"/>
        <rFont val="Doulos SIL"/>
      </rPr>
      <t>gəuli/</t>
    </r>
  </si>
  <si>
    <t>उल्टो</t>
  </si>
  <si>
    <t>upside down</t>
  </si>
  <si>
    <t>ग्युर्वा</t>
  </si>
  <si>
    <r>
      <t>/</t>
    </r>
    <r>
      <rPr>
        <sz val="12"/>
        <color theme="1"/>
        <rFont val="Doulos SIL"/>
      </rPr>
      <t>gjurwa/</t>
    </r>
  </si>
  <si>
    <t>बन्नु</t>
  </si>
  <si>
    <t>to become (a doctor; poor; rich)</t>
  </si>
  <si>
    <t>घाक्चिक्</t>
  </si>
  <si>
    <t>कसरी</t>
  </si>
  <si>
    <t>how</t>
  </si>
  <si>
    <t>घाङ्</t>
  </si>
  <si>
    <r>
      <t>/</t>
    </r>
    <r>
      <rPr>
        <sz val="12"/>
        <color theme="1"/>
        <rFont val="Doulos SIL"/>
      </rPr>
      <t>gʰaŋ/</t>
    </r>
  </si>
  <si>
    <t>घाङ्गिर</t>
  </si>
  <si>
    <t>घाङ्दे</t>
  </si>
  <si>
    <t>कुन</t>
  </si>
  <si>
    <t>which</t>
  </si>
  <si>
    <t>घाङ्बो</t>
  </si>
  <si>
    <t>सबै</t>
  </si>
  <si>
    <t>all</t>
  </si>
  <si>
    <t>घाजिन्</t>
  </si>
  <si>
    <t>धेरै</t>
  </si>
  <si>
    <t>much</t>
  </si>
  <si>
    <t>घाना</t>
  </si>
  <si>
    <t>घानाघाना</t>
  </si>
  <si>
    <t>कहिँकहिँ</t>
  </si>
  <si>
    <t>somewhere</t>
  </si>
  <si>
    <t>घानिङ्</t>
  </si>
  <si>
    <t>कहिँ</t>
  </si>
  <si>
    <t>nowhere</t>
  </si>
  <si>
    <t>घान्चुक्</t>
  </si>
  <si>
    <r>
      <t>/</t>
    </r>
    <r>
      <rPr>
        <sz val="12"/>
        <color theme="1"/>
        <rFont val="Doulos SIL"/>
      </rPr>
      <t>gʰantsuk/</t>
    </r>
  </si>
  <si>
    <t>घान्च्यो</t>
  </si>
  <si>
    <t>कति</t>
  </si>
  <si>
    <t>how many</t>
  </si>
  <si>
    <t>घान्जो</t>
  </si>
  <si>
    <t>घान्मे</t>
  </si>
  <si>
    <t>जहाँसुकै</t>
  </si>
  <si>
    <t>everywhere</t>
  </si>
  <si>
    <t>घापो</t>
  </si>
  <si>
    <r>
      <t>/</t>
    </r>
    <r>
      <rPr>
        <sz val="12"/>
        <color theme="1"/>
        <rFont val="Doulos SIL"/>
      </rPr>
      <t>gʰapo/</t>
    </r>
  </si>
  <si>
    <t>गाह्रो</t>
  </si>
  <si>
    <t>घाप्टि</t>
  </si>
  <si>
    <r>
      <t>कम्मरमा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बाँध्ने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चक्कु</t>
    </r>
  </si>
  <si>
    <t>knife worn around the waist particularly during wedding</t>
  </si>
  <si>
    <t>घामाल</t>
  </si>
  <si>
    <t>घाम्जेल्</t>
  </si>
  <si>
    <r>
      <t>/</t>
    </r>
    <r>
      <rPr>
        <sz val="12"/>
        <color theme="1"/>
        <rFont val="Doulos SIL"/>
      </rPr>
      <t>gʰamdzel/</t>
    </r>
  </si>
  <si>
    <t>थुन्से</t>
  </si>
  <si>
    <t>घार्वा</t>
  </si>
  <si>
    <r>
      <t>जोख्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</si>
  <si>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to weigh</t>
  </si>
  <si>
    <t>घार्सो</t>
  </si>
  <si>
    <r>
      <t>कम्मरबा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बाँध्ने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चक्कु</t>
    </r>
  </si>
  <si>
    <t>knife fixed with the belt on the waist</t>
  </si>
  <si>
    <t>घाल्दा</t>
  </si>
  <si>
    <r>
      <t>कपडाको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झोला</t>
    </r>
  </si>
  <si>
    <t>bag of clothes</t>
  </si>
  <si>
    <t>घावा</t>
  </si>
  <si>
    <r>
      <t>/</t>
    </r>
    <r>
      <rPr>
        <sz val="12"/>
        <color theme="1"/>
        <rFont val="Doulos SIL"/>
      </rPr>
      <t>gʰawa/</t>
    </r>
  </si>
  <si>
    <t>be happy</t>
  </si>
  <si>
    <r>
      <t>मन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पर्नु</t>
    </r>
    <r>
      <rPr>
        <sz val="12"/>
        <color theme="1"/>
        <rFont val="Times New Roman"/>
      </rPr>
      <t xml:space="preserve">; </t>
    </r>
    <r>
      <rPr>
        <sz val="12"/>
        <color theme="1"/>
        <rFont val="Devanagari Sangam MN"/>
      </rPr>
      <t>खुसी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हुनु</t>
    </r>
  </si>
  <si>
    <t>to like; to be happy</t>
  </si>
  <si>
    <t>घासिङ्</t>
  </si>
  <si>
    <t>घीवा</t>
  </si>
  <si>
    <r>
      <t>/</t>
    </r>
    <r>
      <rPr>
        <sz val="12"/>
        <color theme="1"/>
        <rFont val="Doulos SIL"/>
      </rPr>
      <t>gʰʏba/</t>
    </r>
  </si>
  <si>
    <t>need; dire necessity</t>
  </si>
  <si>
    <t>घु</t>
  </si>
  <si>
    <t>नौ</t>
  </si>
  <si>
    <t>nine</t>
  </si>
  <si>
    <t>घुइचा</t>
  </si>
  <si>
    <t>हिमपात</t>
  </si>
  <si>
    <t>snow fall</t>
  </si>
  <si>
    <t>घुगु</t>
  </si>
  <si>
    <r>
      <t>घुघु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भ्या</t>
    </r>
  </si>
  <si>
    <r>
      <t>शरिर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निहुर्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याउने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स्थिति</t>
    </r>
  </si>
  <si>
    <t>state of being bowing down</t>
  </si>
  <si>
    <t>घुङ्</t>
  </si>
  <si>
    <t>middle</t>
  </si>
  <si>
    <t>घुन्त्यो</t>
  </si>
  <si>
    <t>हिउँदयाम</t>
  </si>
  <si>
    <t>घुप्चु</t>
  </si>
  <si>
    <t>नब्बे</t>
  </si>
  <si>
    <t>ninety</t>
  </si>
  <si>
    <t>घुप्चुघोएटु</t>
  </si>
  <si>
    <t>छयान्नब्बे</t>
  </si>
  <si>
    <t>seventy six</t>
  </si>
  <si>
    <t>घुप्चुघोएप्तिन्</t>
  </si>
  <si>
    <t>सन्तान्नब्बे</t>
  </si>
  <si>
    <t>ninety seven</t>
  </si>
  <si>
    <t>घुप्चुघोङा</t>
  </si>
  <si>
    <t>पन्चान्नब्बे</t>
  </si>
  <si>
    <t>ninety five</t>
  </si>
  <si>
    <t>घुप्चुघोङि</t>
  </si>
  <si>
    <t>बयान्नब्बे</t>
  </si>
  <si>
    <t>ninety two</t>
  </si>
  <si>
    <t>घुप्चुघोचिक्</t>
  </si>
  <si>
    <t>एकान्नब्बे</t>
  </si>
  <si>
    <t>ninety one</t>
  </si>
  <si>
    <t>घुप्चुघोजि</t>
  </si>
  <si>
    <t>चौरान्नब्बे</t>
  </si>
  <si>
    <t>ninety four</t>
  </si>
  <si>
    <t>घुप्चुघोप्के</t>
  </si>
  <si>
    <t>अन्ठान्नब्बे</t>
  </si>
  <si>
    <t>ninety eight</t>
  </si>
  <si>
    <t>घुप्चुघोर्कु</t>
  </si>
  <si>
    <t>उनान्सय</t>
  </si>
  <si>
    <t>ninety nine</t>
  </si>
  <si>
    <t>घुप्चुघोर्के</t>
  </si>
  <si>
    <t>घुप्चुघोसुम्</t>
  </si>
  <si>
    <t>त्रियान्नब्बे</t>
  </si>
  <si>
    <t>ninety three</t>
  </si>
  <si>
    <t>घुबा</t>
  </si>
  <si>
    <t>नवौं</t>
  </si>
  <si>
    <t>ninth</t>
  </si>
  <si>
    <r>
      <t>घुमि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योक्पा</t>
    </r>
  </si>
  <si>
    <r>
      <t>खाना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वेलुकाको</t>
    </r>
    <r>
      <rPr>
        <sz val="12"/>
        <color theme="1"/>
        <rFont val="Times New Roman"/>
      </rPr>
      <t>)</t>
    </r>
  </si>
  <si>
    <t>supper</t>
  </si>
  <si>
    <t>घुमु</t>
  </si>
  <si>
    <t>घुम्बा</t>
  </si>
  <si>
    <t>पाईला</t>
  </si>
  <si>
    <t>step; foot</t>
  </si>
  <si>
    <t>घुर्तो</t>
  </si>
  <si>
    <t>घुर्मु</t>
  </si>
  <si>
    <t>घुल्तो</t>
  </si>
  <si>
    <t>घुल्वा</t>
  </si>
  <si>
    <t>हल्लाउनु</t>
  </si>
  <si>
    <t>to shake</t>
  </si>
  <si>
    <t>घुवा</t>
  </si>
  <si>
    <t>to want, to need</t>
  </si>
  <si>
    <t>पर्खनु</t>
  </si>
  <si>
    <t>to wait</t>
  </si>
  <si>
    <t>घुस्याप</t>
  </si>
  <si>
    <t>आदर</t>
  </si>
  <si>
    <t>respect</t>
  </si>
  <si>
    <t>घू</t>
  </si>
  <si>
    <r>
      <t>/</t>
    </r>
    <r>
      <rPr>
        <sz val="12"/>
        <color theme="1"/>
        <rFont val="Doulos SIL"/>
      </rPr>
      <t>gʰø/</t>
    </r>
  </si>
  <si>
    <r>
      <t>कमिज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बाहिर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बाहुला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भएको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लुगा</t>
    </r>
  </si>
  <si>
    <t>a traditional clothing like coat with sleeps</t>
  </si>
  <si>
    <t>यौनक्रिया</t>
  </si>
  <si>
    <t>sexual relation</t>
  </si>
  <si>
    <t>घूङ्</t>
  </si>
  <si>
    <t>घाटा</t>
  </si>
  <si>
    <t>loss</t>
  </si>
  <si>
    <t>घून्बा</t>
  </si>
  <si>
    <t>लगाउनु</t>
  </si>
  <si>
    <t>to get dressed</t>
  </si>
  <si>
    <t>घूबा</t>
  </si>
  <si>
    <r>
      <t>/</t>
    </r>
    <r>
      <rPr>
        <sz val="12"/>
        <color theme="1"/>
        <rFont val="Doulos SIL"/>
      </rPr>
      <t>gʰøwa/</t>
    </r>
  </si>
  <si>
    <r>
      <t>यौन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सम्पर्क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</si>
  <si>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have sexual relation</t>
  </si>
  <si>
    <t>घूवा</t>
  </si>
  <si>
    <t>चाहनु</t>
  </si>
  <si>
    <t>to want; to desire</t>
  </si>
  <si>
    <t>घे</t>
  </si>
  <si>
    <r>
      <t>घेउ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चिक</t>
    </r>
  </si>
  <si>
    <t>केही</t>
  </si>
  <si>
    <t>some, few</t>
  </si>
  <si>
    <t>घेकार्</t>
  </si>
  <si>
    <t>भारत</t>
  </si>
  <si>
    <t>India</t>
  </si>
  <si>
    <t>घेंगुन्</t>
  </si>
  <si>
    <t>बुढो</t>
  </si>
  <si>
    <t>old</t>
  </si>
  <si>
    <t>घेचु</t>
  </si>
  <si>
    <t>असी</t>
  </si>
  <si>
    <t>eighty</t>
  </si>
  <si>
    <t>घेचुघेङा</t>
  </si>
  <si>
    <t>पचासी</t>
  </si>
  <si>
    <t>eighty five</t>
  </si>
  <si>
    <t>घेचुघेन्जि</t>
  </si>
  <si>
    <t>चौरासी</t>
  </si>
  <si>
    <t>eighty four</t>
  </si>
  <si>
    <t>घेचुघ्याचिक्</t>
  </si>
  <si>
    <t>एकासी</t>
  </si>
  <si>
    <t>eighty one</t>
  </si>
  <si>
    <t>घेचुघ्यासुम्</t>
  </si>
  <si>
    <t>त्रियासी</t>
  </si>
  <si>
    <t>seventy three</t>
  </si>
  <si>
    <t>घेचुछ्याङि</t>
  </si>
  <si>
    <t>बयासी</t>
  </si>
  <si>
    <t>eighty two</t>
  </si>
  <si>
    <r>
      <t>घेजा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तावा</t>
    </r>
  </si>
  <si>
    <t>घेजुघेटु</t>
  </si>
  <si>
    <t>छयासी</t>
  </si>
  <si>
    <t>eighty six</t>
  </si>
  <si>
    <r>
      <t>घेजुघेप्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तिन्</t>
    </r>
  </si>
  <si>
    <t>सतासी</t>
  </si>
  <si>
    <t>eighty seven</t>
  </si>
  <si>
    <t>घेजुघ्याप्के</t>
  </si>
  <si>
    <t>अठासी</t>
  </si>
  <si>
    <t>eighty eight</t>
  </si>
  <si>
    <t>घेजुघ्यार्कु</t>
  </si>
  <si>
    <t>उनान्नब्बे</t>
  </si>
  <si>
    <t>eighty nine</t>
  </si>
  <si>
    <t>घेटु</t>
  </si>
  <si>
    <t>विद्यार्थी</t>
  </si>
  <si>
    <t>student</t>
  </si>
  <si>
    <t>घेते</t>
  </si>
  <si>
    <t>बासिला</t>
  </si>
  <si>
    <t>an instrument which the capenters use</t>
  </si>
  <si>
    <t>घेना</t>
  </si>
  <si>
    <t>चीन</t>
  </si>
  <si>
    <t>China</t>
  </si>
  <si>
    <t>घेन्</t>
  </si>
  <si>
    <t>उकालो</t>
  </si>
  <si>
    <t>upward hill</t>
  </si>
  <si>
    <t>घेन्ला</t>
  </si>
  <si>
    <t>शिक्षक</t>
  </si>
  <si>
    <t>teacher</t>
  </si>
  <si>
    <t>घेपा</t>
  </si>
  <si>
    <t>आठौं</t>
  </si>
  <si>
    <t>eighth</t>
  </si>
  <si>
    <t>घेबा</t>
  </si>
  <si>
    <t>अस्ताउनु</t>
  </si>
  <si>
    <t>set</t>
  </si>
  <si>
    <t>घेमि</t>
  </si>
  <si>
    <t>चिनिया</t>
  </si>
  <si>
    <t>Chinese</t>
  </si>
  <si>
    <t>घेर्केन्</t>
  </si>
  <si>
    <r>
      <t>शिक्षक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तालिम</t>
    </r>
  </si>
  <si>
    <t>teacher, training</t>
  </si>
  <si>
    <t>घेलुप्</t>
  </si>
  <si>
    <r>
      <t>लामा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एकप्रकारको</t>
    </r>
    <r>
      <rPr>
        <sz val="12"/>
        <color theme="1"/>
        <rFont val="Times New Roman"/>
      </rPr>
      <t>)</t>
    </r>
  </si>
  <si>
    <t>lama (a kind of lama)</t>
  </si>
  <si>
    <t>घेवा</t>
  </si>
  <si>
    <r>
      <t>अन्त्यष्टी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सँस्कार</t>
    </r>
  </si>
  <si>
    <t>death ritual</t>
  </si>
  <si>
    <r>
      <t>साँघुरो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बाटो</t>
    </r>
  </si>
  <si>
    <t>narrow road edge</t>
  </si>
  <si>
    <t>धर्म</t>
  </si>
  <si>
    <t>religion</t>
  </si>
  <si>
    <r>
      <t>फुट्नु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मन</t>
    </r>
    <r>
      <rPr>
        <sz val="12"/>
        <color theme="1"/>
        <rFont val="Times New Roman"/>
      </rPr>
      <t>)</t>
    </r>
  </si>
  <si>
    <t>to split (soul, something)</t>
  </si>
  <si>
    <t>चर्कनु</t>
  </si>
  <si>
    <t>to shine brightly</t>
  </si>
  <si>
    <t>घो</t>
  </si>
  <si>
    <r>
      <t>घो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कोर्वा</t>
    </r>
  </si>
  <si>
    <t>to persuade; to lure</t>
  </si>
  <si>
    <t>घोकाप्</t>
  </si>
  <si>
    <t>मौका</t>
  </si>
  <si>
    <t>chance, opportunity</t>
  </si>
  <si>
    <t>घोकोर्</t>
  </si>
  <si>
    <t>गोलो</t>
  </si>
  <si>
    <t>round</t>
  </si>
  <si>
    <t>घोक्पा</t>
  </si>
  <si>
    <t>लसुन</t>
  </si>
  <si>
    <t>garlic</t>
  </si>
  <si>
    <t>घोँगा</t>
  </si>
  <si>
    <t>अण्डा</t>
  </si>
  <si>
    <t>egg</t>
  </si>
  <si>
    <t>घोचा</t>
  </si>
  <si>
    <t>सरसामान</t>
  </si>
  <si>
    <t>things</t>
  </si>
  <si>
    <t>घोन्बा</t>
  </si>
  <si>
    <t>to put on</t>
  </si>
  <si>
    <r>
      <t>घोपा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केवा</t>
    </r>
  </si>
  <si>
    <r>
      <t>पछुतो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</si>
  <si>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repent</t>
  </si>
  <si>
    <t>घोब्ले</t>
  </si>
  <si>
    <r>
      <t>सिरक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याकको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भुत्लाबाट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बनाएको</t>
    </r>
    <r>
      <rPr>
        <sz val="12"/>
        <color theme="1"/>
        <rFont val="Times New Roman"/>
      </rPr>
      <t>)</t>
    </r>
  </si>
  <si>
    <t>blanket (made from yak fur)</t>
  </si>
  <si>
    <t>घोमा</t>
  </si>
  <si>
    <r>
      <t>/</t>
    </r>
    <r>
      <rPr>
        <sz val="12"/>
        <color theme="1"/>
        <rFont val="Doulos SIL"/>
      </rPr>
      <t>gʰøma/</t>
    </r>
  </si>
  <si>
    <t>घोडि</t>
  </si>
  <si>
    <t>mare</t>
  </si>
  <si>
    <r>
      <t>/</t>
    </r>
    <r>
      <rPr>
        <sz val="12"/>
        <color theme="1"/>
        <rFont val="Doulos SIL"/>
      </rPr>
      <t>gʰoma/</t>
    </r>
  </si>
  <si>
    <t>शुरू</t>
  </si>
  <si>
    <t>घोमाङ्</t>
  </si>
  <si>
    <r>
      <t>/</t>
    </r>
    <r>
      <rPr>
        <sz val="12"/>
        <color theme="1"/>
        <rFont val="Doulos SIL"/>
      </rPr>
      <t>gʰønaŋ/</t>
    </r>
  </si>
  <si>
    <t>उपयोगी</t>
  </si>
  <si>
    <t>useful</t>
  </si>
  <si>
    <t>घोम्</t>
  </si>
  <si>
    <r>
      <t>/</t>
    </r>
    <r>
      <rPr>
        <sz val="12"/>
        <color theme="1"/>
        <rFont val="Doulos SIL"/>
      </rPr>
      <t>gʰom/</t>
    </r>
  </si>
  <si>
    <t>तपस्या</t>
  </si>
  <si>
    <t>penance</t>
  </si>
  <si>
    <t>घोरा</t>
  </si>
  <si>
    <r>
      <t>/</t>
    </r>
    <r>
      <rPr>
        <sz val="12"/>
        <color theme="1"/>
        <rFont val="Doulos SIL"/>
      </rPr>
      <t>gʰora/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</si>
  <si>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बाक्लो</t>
    </r>
  </si>
  <si>
    <t>thicker</t>
  </si>
  <si>
    <t>घोराम्</t>
  </si>
  <si>
    <r>
      <t>/</t>
    </r>
    <r>
      <rPr>
        <sz val="12"/>
        <color theme="1"/>
        <rFont val="Doulos SIL"/>
      </rPr>
      <t>gʰoram/</t>
    </r>
  </si>
  <si>
    <t>घोरिल्</t>
  </si>
  <si>
    <r>
      <t>मुडुलो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कपाल</t>
    </r>
  </si>
  <si>
    <t>bare (head)</t>
  </si>
  <si>
    <t>घोरूङ्</t>
  </si>
  <si>
    <r>
      <t>हेरचाह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</si>
  <si>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look after</t>
  </si>
  <si>
    <t>घोरो</t>
  </si>
  <si>
    <t>seeds (such as bean)</t>
  </si>
  <si>
    <r>
      <t>घोर्चा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धुडो</t>
    </r>
  </si>
  <si>
    <r>
      <t>घरपालुवा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जनावर</t>
    </r>
  </si>
  <si>
    <t>domestic animal</t>
  </si>
  <si>
    <t>घोले</t>
  </si>
  <si>
    <t>ढिलो</t>
  </si>
  <si>
    <t>late</t>
  </si>
  <si>
    <t>घोलो</t>
  </si>
  <si>
    <t>सिमि</t>
  </si>
  <si>
    <t>bean</t>
  </si>
  <si>
    <t>घोल्चा</t>
  </si>
  <si>
    <t>ताला</t>
  </si>
  <si>
    <t>padlock</t>
  </si>
  <si>
    <t>घोवा</t>
  </si>
  <si>
    <t>सुन्नु</t>
  </si>
  <si>
    <t>to listen</t>
  </si>
  <si>
    <t>घोसा</t>
  </si>
  <si>
    <r>
      <t>पद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उपाधि</t>
    </r>
  </si>
  <si>
    <t>title; designation</t>
  </si>
  <si>
    <t>घसेन्</t>
  </si>
  <si>
    <t>घ्या</t>
  </si>
  <si>
    <t>सय</t>
  </si>
  <si>
    <t>hundred</t>
  </si>
  <si>
    <t>web</t>
  </si>
  <si>
    <r>
      <t>घ्याउ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फिम्बा</t>
    </r>
  </si>
  <si>
    <t>उक्लिनु</t>
  </si>
  <si>
    <t>to go up; to climb a road</t>
  </si>
  <si>
    <t>घ्याङ्</t>
  </si>
  <si>
    <t>टाढा</t>
  </si>
  <si>
    <t>far</t>
  </si>
  <si>
    <t>घ्याङ्सेल्</t>
  </si>
  <si>
    <t>दुरबिन</t>
  </si>
  <si>
    <t>binocular</t>
  </si>
  <si>
    <t>घ्यान्ज्या</t>
  </si>
  <si>
    <t>गहना</t>
  </si>
  <si>
    <t>ornament</t>
  </si>
  <si>
    <t>घ्यापो</t>
  </si>
  <si>
    <t>मोटो</t>
  </si>
  <si>
    <t>fat</t>
  </si>
  <si>
    <r>
      <t>घ्यापो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घ्युर्वा</t>
    </r>
  </si>
  <si>
    <t>मोटाउनु</t>
  </si>
  <si>
    <t>to become fat</t>
  </si>
  <si>
    <t>घ्याप्बा</t>
  </si>
  <si>
    <r>
      <t>ओथारा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बस्नु</t>
    </r>
  </si>
  <si>
    <t>to sit upon the eggs to hatch brooding</t>
  </si>
  <si>
    <r>
      <t>चल्नु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हुरी</t>
    </r>
    <r>
      <rPr>
        <sz val="12"/>
        <color theme="1"/>
        <rFont val="Times New Roman"/>
      </rPr>
      <t>)</t>
    </r>
  </si>
  <si>
    <t>to blow (storm)</t>
  </si>
  <si>
    <t>घ्याप्ला</t>
  </si>
  <si>
    <t>पछाडि</t>
  </si>
  <si>
    <t>behind</t>
  </si>
  <si>
    <t>घ्याबो</t>
  </si>
  <si>
    <t>राजा</t>
  </si>
  <si>
    <t>king</t>
  </si>
  <si>
    <t>घ्यामि</t>
  </si>
  <si>
    <t>घ्यालिङ्</t>
  </si>
  <si>
    <r>
      <t>मुरली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जस्तो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ठूलो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बाजा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काठ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पित्तलले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बनेको</t>
    </r>
    <r>
      <rPr>
        <sz val="12"/>
        <color theme="1"/>
        <rFont val="Times New Roman"/>
      </rPr>
      <t>)</t>
    </r>
  </si>
  <si>
    <t>bigger musical instrument like flute</t>
  </si>
  <si>
    <t>घ्यालसा</t>
  </si>
  <si>
    <t>city</t>
  </si>
  <si>
    <t>घ्याल्खाप्</t>
  </si>
  <si>
    <r>
      <t>/</t>
    </r>
    <r>
      <rPr>
        <sz val="12"/>
        <color theme="1"/>
        <rFont val="Doulos SIL"/>
      </rPr>
      <t>gʰjalkʰap/</t>
    </r>
  </si>
  <si>
    <t>देश</t>
  </si>
  <si>
    <t>country</t>
  </si>
  <si>
    <t>घ्याल्बा</t>
  </si>
  <si>
    <r>
      <t>/</t>
    </r>
    <r>
      <rPr>
        <sz val="12"/>
        <color theme="1"/>
        <rFont val="Doulos SIL"/>
      </rPr>
      <t>gʰjalba/</t>
    </r>
  </si>
  <si>
    <t>पाउनु</t>
  </si>
  <si>
    <t>to find</t>
  </si>
  <si>
    <t>घ्याल्बो</t>
  </si>
  <si>
    <t>घ्याल्मु</t>
  </si>
  <si>
    <r>
      <t>/</t>
    </r>
    <r>
      <rPr>
        <sz val="12"/>
        <color theme="1"/>
        <rFont val="Doulos SIL"/>
      </rPr>
      <t>gʰjalmu/</t>
    </r>
  </si>
  <si>
    <t>रानी</t>
  </si>
  <si>
    <t>queen</t>
  </si>
  <si>
    <t>घ्याल्वा</t>
  </si>
  <si>
    <r>
      <t>जित्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</si>
  <si>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to win</t>
  </si>
  <si>
    <t>घ्यावा</t>
  </si>
  <si>
    <t>fatter</t>
  </si>
  <si>
    <r>
      <t>/</t>
    </r>
    <r>
      <rPr>
        <sz val="12"/>
        <color theme="1"/>
        <rFont val="Doulos SIL"/>
      </rPr>
      <t>gʰjawa/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</si>
  <si>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मोटो</t>
    </r>
  </si>
  <si>
    <t>गर्नु</t>
  </si>
  <si>
    <t>to do</t>
  </si>
  <si>
    <t>घ्युपा</t>
  </si>
  <si>
    <t>खानदान</t>
  </si>
  <si>
    <t>dynasty; family</t>
  </si>
  <si>
    <t>घ्यूपा</t>
  </si>
  <si>
    <t>हाँस्नु</t>
  </si>
  <si>
    <t>to laugh</t>
  </si>
  <si>
    <t>घ्योए</t>
  </si>
  <si>
    <t>बख्खु</t>
  </si>
  <si>
    <t>overcoat (traditional), clothing worn both by men and women upto knee from above</t>
  </si>
  <si>
    <t>घ्योङ्बो</t>
  </si>
  <si>
    <t>घ्योपा</t>
  </si>
  <si>
    <r>
      <t>/</t>
    </r>
    <r>
      <rPr>
        <sz val="12"/>
        <color theme="1"/>
        <rFont val="Doulos SIL"/>
      </rPr>
      <t>hundzuela/</t>
    </r>
  </si>
  <si>
    <t>तुरून्तै</t>
  </si>
  <si>
    <t>immediately</t>
  </si>
  <si>
    <t>घ्योपो</t>
  </si>
  <si>
    <t>छिटो</t>
  </si>
  <si>
    <t>fast</t>
  </si>
  <si>
    <t>घ्योपोराङ्</t>
  </si>
  <si>
    <t>घ्योयां</t>
  </si>
  <si>
    <t>आन्द्रा</t>
  </si>
  <si>
    <t>intestine</t>
  </si>
  <si>
    <t>घ्योवा</t>
  </si>
  <si>
    <r>
      <t>/</t>
    </r>
    <r>
      <rPr>
        <sz val="12"/>
        <color theme="1"/>
        <rFont val="Doulos SIL"/>
      </rPr>
      <t>gʰjowa/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</si>
  <si>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छिटो</t>
    </r>
  </si>
  <si>
    <t>faster</t>
  </si>
  <si>
    <t>ङा</t>
  </si>
  <si>
    <r>
      <t>/</t>
    </r>
    <r>
      <rPr>
        <sz val="12"/>
        <color theme="1"/>
        <rFont val="Doulos SIL"/>
      </rPr>
      <t>ŋa/</t>
    </r>
  </si>
  <si>
    <t>म</t>
  </si>
  <si>
    <t>I</t>
  </si>
  <si>
    <r>
      <t>/</t>
    </r>
    <r>
      <rPr>
        <sz val="12"/>
        <color theme="1"/>
        <rFont val="Doulos SIL (Vietnamese)"/>
      </rPr>
      <t>ŋaÏ/</t>
    </r>
  </si>
  <si>
    <t>पुच्छर</t>
  </si>
  <si>
    <t>tail</t>
  </si>
  <si>
    <t>पाँच</t>
  </si>
  <si>
    <t>five</t>
  </si>
  <si>
    <t>लामागाउँ</t>
  </si>
  <si>
    <t>Lama village (proper name)</t>
  </si>
  <si>
    <t>ढ्याङ्ग्रो</t>
  </si>
  <si>
    <t>a kind of drum</t>
  </si>
  <si>
    <r>
      <t>ङा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क्यार्वा</t>
    </r>
  </si>
  <si>
    <t>बाचा</t>
  </si>
  <si>
    <t>promise</t>
  </si>
  <si>
    <r>
      <t>ङा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चुपा</t>
    </r>
  </si>
  <si>
    <t>भर्सिनु</t>
  </si>
  <si>
    <t>to be cooked in the mild heat</t>
  </si>
  <si>
    <r>
      <t>ङा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झुङ्ने</t>
    </r>
  </si>
  <si>
    <t>जाल</t>
  </si>
  <si>
    <t>fishing net</t>
  </si>
  <si>
    <t>ङाकुँ</t>
  </si>
  <si>
    <r>
      <t>मध्यदिन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मध्यान्न</t>
    </r>
  </si>
  <si>
    <t>noon</t>
  </si>
  <si>
    <t>ङाक्</t>
  </si>
  <si>
    <t>मन्त्र</t>
  </si>
  <si>
    <t>hymn</t>
  </si>
  <si>
    <t>ङाक्चा</t>
  </si>
  <si>
    <t>मसि</t>
  </si>
  <si>
    <t>ink</t>
  </si>
  <si>
    <t>ङाङ्</t>
  </si>
  <si>
    <r>
      <t>/</t>
    </r>
    <r>
      <rPr>
        <sz val="12"/>
        <color theme="1"/>
        <rFont val="Doulos SIL"/>
      </rPr>
      <t>ɲaŋ/</t>
    </r>
  </si>
  <si>
    <r>
      <t>ङाङ्गाल्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तोङ्वा</t>
    </r>
  </si>
  <si>
    <r>
      <t>/</t>
    </r>
    <r>
      <rPr>
        <sz val="12"/>
        <color theme="1"/>
        <rFont val="Doulos SIL"/>
      </rPr>
      <t>kʰaŋgal toŋwa/</t>
    </r>
  </si>
  <si>
    <t>लोभ्याउनु</t>
  </si>
  <si>
    <t>to lure, to tempt</t>
  </si>
  <si>
    <t>ङाङ्ग्याङ्</t>
  </si>
  <si>
    <r>
      <t>/</t>
    </r>
    <r>
      <rPr>
        <sz val="12"/>
        <color theme="1"/>
        <rFont val="Doulos SIL"/>
      </rPr>
      <t>ɲagjaŋ/</t>
    </r>
  </si>
  <si>
    <t>सवेरै</t>
  </si>
  <si>
    <t>early</t>
  </si>
  <si>
    <t>ङाटाङ्</t>
  </si>
  <si>
    <t>everyday</t>
  </si>
  <si>
    <t>ङाप्चु</t>
  </si>
  <si>
    <r>
      <t>/</t>
    </r>
    <r>
      <rPr>
        <sz val="12"/>
        <color theme="1"/>
        <rFont val="Doulos SIL"/>
      </rPr>
      <t>ŋaptʃu/</t>
    </r>
  </si>
  <si>
    <t>पचास</t>
  </si>
  <si>
    <t>fifty</t>
  </si>
  <si>
    <t>ङाप्चुङाउजि</t>
  </si>
  <si>
    <t>चवन्न</t>
  </si>
  <si>
    <t>forty four</t>
  </si>
  <si>
    <t>ङाप्चुङाङि</t>
  </si>
  <si>
    <t>बाउन्न</t>
  </si>
  <si>
    <t>fifty two</t>
  </si>
  <si>
    <t>ङाप्चुङाचिक्</t>
  </si>
  <si>
    <t>एकाउन्न</t>
  </si>
  <si>
    <t>fifty one</t>
  </si>
  <si>
    <t>ङाप्चुङाप्के</t>
  </si>
  <si>
    <t>अन्ठाउन्न</t>
  </si>
  <si>
    <t>fifty eight</t>
  </si>
  <si>
    <r>
      <t>ङाप्चुङाप्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तिन्</t>
    </r>
  </si>
  <si>
    <t>सन्ताउन्न</t>
  </si>
  <si>
    <t>fifty seven</t>
  </si>
  <si>
    <t>ङाप्चुङार्कु</t>
  </si>
  <si>
    <t>उनन्साठी</t>
  </si>
  <si>
    <t>fifty nine</t>
  </si>
  <si>
    <t>ङाप्चुङासुम्</t>
  </si>
  <si>
    <t>त्रिपन्न</t>
  </si>
  <si>
    <t>fifty three</t>
  </si>
  <si>
    <t>ङाप्चुङेङा</t>
  </si>
  <si>
    <t>पचपन्न</t>
  </si>
  <si>
    <t>fifty five</t>
  </si>
  <si>
    <t>ङाप्चुङेटु</t>
  </si>
  <si>
    <t>छपन्न</t>
  </si>
  <si>
    <t>fifty six</t>
  </si>
  <si>
    <t>ङाबा</t>
  </si>
  <si>
    <t>पाँचौँ</t>
  </si>
  <si>
    <t>fifth</t>
  </si>
  <si>
    <t>ङामा</t>
  </si>
  <si>
    <r>
      <t>/</t>
    </r>
    <r>
      <rPr>
        <sz val="12"/>
        <color theme="1"/>
        <rFont val="Doulos SIL"/>
      </rPr>
      <t>ŋama/</t>
    </r>
  </si>
  <si>
    <r>
      <t>पहिला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शुरूमा</t>
    </r>
  </si>
  <si>
    <t>before, in the beginning</t>
  </si>
  <si>
    <t>भित्र</t>
  </si>
  <si>
    <t>before</t>
  </si>
  <si>
    <t>ङाम्न्युङ्</t>
  </si>
  <si>
    <r>
      <t>/</t>
    </r>
    <r>
      <rPr>
        <sz val="12"/>
        <color theme="1"/>
        <rFont val="Doulos SIL"/>
      </rPr>
      <t>ɲamnjuŋ/</t>
    </r>
  </si>
  <si>
    <t>अनुभव</t>
  </si>
  <si>
    <t>experience</t>
  </si>
  <si>
    <r>
      <t>ङाम्न्युङ्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लेउबा</t>
    </r>
  </si>
  <si>
    <r>
      <t>अनुभव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</si>
  <si>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make an experience</t>
  </si>
  <si>
    <t>ङाम्बा</t>
  </si>
  <si>
    <r>
      <t>/</t>
    </r>
    <r>
      <rPr>
        <sz val="12"/>
        <color theme="1"/>
        <rFont val="Doulos SIL"/>
      </rPr>
      <t>ŋamba/</t>
    </r>
  </si>
  <si>
    <r>
      <t>पुरस्कार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अथवा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उपहार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दिनु</t>
    </r>
  </si>
  <si>
    <t>to give prize, to present</t>
  </si>
  <si>
    <t>ङारा</t>
  </si>
  <si>
    <t>मेला</t>
  </si>
  <si>
    <t>fair</t>
  </si>
  <si>
    <t>ङार्तो</t>
  </si>
  <si>
    <r>
      <t>/</t>
    </r>
    <r>
      <rPr>
        <sz val="12"/>
        <color theme="1"/>
        <rFont val="Doulos SIL"/>
      </rPr>
      <t>ŋarto/</t>
    </r>
  </si>
  <si>
    <t>भोली</t>
  </si>
  <si>
    <t>tomorrow</t>
  </si>
  <si>
    <t>हिजो</t>
  </si>
  <si>
    <t>yesterday</t>
  </si>
  <si>
    <t>ङाला</t>
  </si>
  <si>
    <r>
      <t>/</t>
    </r>
    <r>
      <rPr>
        <sz val="12"/>
        <color theme="1"/>
        <rFont val="Doulos SIL"/>
      </rPr>
      <t>ŋala/</t>
    </r>
  </si>
  <si>
    <r>
      <t>पहिला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अगाडि</t>
    </r>
  </si>
  <si>
    <t>before, in front of</t>
  </si>
  <si>
    <t>ङावा</t>
  </si>
  <si>
    <r>
      <t>जलहरी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माछा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मार्ने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मान्छे</t>
    </r>
  </si>
  <si>
    <t>fisherman</t>
  </si>
  <si>
    <t>ङिङा</t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</si>
  <si>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थोरै</t>
    </r>
  </si>
  <si>
    <t>less</t>
  </si>
  <si>
    <t>ङिङ्चे</t>
  </si>
  <si>
    <t>दया</t>
  </si>
  <si>
    <t>pity</t>
  </si>
  <si>
    <r>
      <t>ङिङ्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</t>
    </r>
  </si>
  <si>
    <r>
      <t>एक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प्रकारको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लामा</t>
    </r>
  </si>
  <si>
    <t>monk (a kind of lama who can marry)</t>
  </si>
  <si>
    <t>ङितु</t>
  </si>
  <si>
    <t>छाता</t>
  </si>
  <si>
    <t>umbrella</t>
  </si>
  <si>
    <t>ङिपा</t>
  </si>
  <si>
    <t>निल्नु</t>
  </si>
  <si>
    <t>to swallow</t>
  </si>
  <si>
    <t>ङिमा</t>
  </si>
  <si>
    <t>सूर्य</t>
  </si>
  <si>
    <t>sun</t>
  </si>
  <si>
    <t>ङिमाताक्पार</t>
  </si>
  <si>
    <t>सधैँ</t>
  </si>
  <si>
    <t>always</t>
  </si>
  <si>
    <t>ङिमु</t>
  </si>
  <si>
    <t>दिउँसो</t>
  </si>
  <si>
    <t>afternoon</t>
  </si>
  <si>
    <t>ङिस्यु</t>
  </si>
  <si>
    <t>अँधेरी</t>
  </si>
  <si>
    <t>of dark phase of moon</t>
  </si>
  <si>
    <r>
      <t>ङु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सेबा</t>
    </r>
  </si>
  <si>
    <t>चिन्नु</t>
  </si>
  <si>
    <t>to recognize</t>
  </si>
  <si>
    <t>ङुगार्</t>
  </si>
  <si>
    <r>
      <t>हल्का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सेतो</t>
    </r>
  </si>
  <si>
    <t>light white</t>
  </si>
  <si>
    <t>ङुङ्बो</t>
  </si>
  <si>
    <t>निलो</t>
  </si>
  <si>
    <t>blue</t>
  </si>
  <si>
    <t>ङुङ्लु</t>
  </si>
  <si>
    <r>
      <t>परम्परागत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गित</t>
    </r>
  </si>
  <si>
    <t>traditional song</t>
  </si>
  <si>
    <t>ङुछमो</t>
  </si>
  <si>
    <r>
      <t>/</t>
    </r>
    <r>
      <rPr>
        <sz val="12"/>
        <color theme="1"/>
        <rFont val="Doulos SIL"/>
      </rPr>
      <t>ŋutshəmo/</t>
    </r>
  </si>
  <si>
    <t>लजालु</t>
  </si>
  <si>
    <t>shy</t>
  </si>
  <si>
    <r>
      <t>ङुटा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साल्बो</t>
    </r>
  </si>
  <si>
    <r>
      <t>/</t>
    </r>
    <r>
      <rPr>
        <sz val="12"/>
        <color theme="1"/>
        <rFont val="Doulos SIL"/>
      </rPr>
      <t>ŋuma salbo/</t>
    </r>
  </si>
  <si>
    <t>चहकिलो</t>
  </si>
  <si>
    <t>bright, shining</t>
  </si>
  <si>
    <t>ङुना</t>
  </si>
  <si>
    <r>
      <t>/</t>
    </r>
    <r>
      <rPr>
        <sz val="12"/>
        <color theme="1"/>
        <rFont val="Doulos SIL"/>
      </rPr>
      <t>ŋuna/</t>
    </r>
  </si>
  <si>
    <r>
      <t>हल्ला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निलो</t>
    </r>
  </si>
  <si>
    <t>light blue</t>
  </si>
  <si>
    <t>ङुबो</t>
  </si>
  <si>
    <t>ङुम्बु</t>
  </si>
  <si>
    <t>ङुल्जु</t>
  </si>
  <si>
    <r>
      <t>/</t>
    </r>
    <r>
      <rPr>
        <sz val="12"/>
        <color theme="1"/>
        <rFont val="Doulos SIL"/>
      </rPr>
      <t>ɲuldzu/</t>
    </r>
  </si>
  <si>
    <t>पसिना</t>
  </si>
  <si>
    <t>sweat</t>
  </si>
  <si>
    <t>ङुवा</t>
  </si>
  <si>
    <r>
      <t>/</t>
    </r>
    <r>
      <rPr>
        <sz val="12"/>
        <color theme="1"/>
        <rFont val="Doulos SIL"/>
      </rPr>
      <t>ŋuwa/</t>
    </r>
  </si>
  <si>
    <t>भुट्नु</t>
  </si>
  <si>
    <t>fry (dry)</t>
  </si>
  <si>
    <t>रूनु</t>
  </si>
  <si>
    <t>ङे</t>
  </si>
  <si>
    <r>
      <t>/</t>
    </r>
    <r>
      <rPr>
        <sz val="12"/>
        <color theme="1"/>
        <rFont val="Doulos SIL"/>
      </rPr>
      <t>ŋe/</t>
    </r>
  </si>
  <si>
    <t>हामी</t>
  </si>
  <si>
    <t>we</t>
  </si>
  <si>
    <r>
      <t>ङे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छोल्वा</t>
    </r>
  </si>
  <si>
    <r>
      <t>/</t>
    </r>
    <r>
      <rPr>
        <sz val="12"/>
        <color theme="1"/>
        <rFont val="Doulos SIL"/>
      </rPr>
      <t>ŋé tsʰolwa/</t>
    </r>
  </si>
  <si>
    <t>जिस्काउनु</t>
  </si>
  <si>
    <t>to tease</t>
  </si>
  <si>
    <t>ङेङा</t>
  </si>
  <si>
    <r>
      <t>/</t>
    </r>
    <r>
      <rPr>
        <sz val="12"/>
        <color theme="1"/>
        <rFont val="Doulos SIL"/>
      </rPr>
      <t>ŋeŋa/</t>
    </r>
  </si>
  <si>
    <t>कविता</t>
  </si>
  <si>
    <t>poem</t>
  </si>
  <si>
    <r>
      <t>ङेपा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छ्याप्बा</t>
    </r>
  </si>
  <si>
    <r>
      <t>/</t>
    </r>
    <r>
      <rPr>
        <sz val="12"/>
        <color theme="1"/>
        <rFont val="Doulos SIL"/>
      </rPr>
      <t>ŋepa tʃʰakpa/</t>
    </r>
  </si>
  <si>
    <r>
      <t>बिरामी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पर्नु</t>
    </r>
  </si>
  <si>
    <t>to fall sick</t>
  </si>
  <si>
    <t>ङेम्बा</t>
  </si>
  <si>
    <r>
      <t>/</t>
    </r>
    <r>
      <rPr>
        <sz val="12"/>
        <color theme="1"/>
        <rFont val="Doulos SIL"/>
      </rPr>
      <t>ŋemba/</t>
    </r>
  </si>
  <si>
    <t>ङेरोङ्</t>
  </si>
  <si>
    <r>
      <t>/</t>
    </r>
    <r>
      <rPr>
        <sz val="12"/>
        <color theme="1"/>
        <rFont val="Doulos SIL"/>
      </rPr>
      <t>ŋeroŋ/</t>
    </r>
  </si>
  <si>
    <r>
      <t>हामी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समा</t>
    </r>
    <r>
      <rPr>
        <sz val="12"/>
        <color theme="1"/>
        <rFont val="Times New Roman"/>
      </rPr>
      <t>)</t>
    </r>
  </si>
  <si>
    <t>we (incl)</t>
  </si>
  <si>
    <r>
      <t>ङो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छावा</t>
    </r>
  </si>
  <si>
    <r>
      <t>/</t>
    </r>
    <r>
      <rPr>
        <sz val="12"/>
        <color theme="1"/>
        <rFont val="Doulos SIL"/>
      </rPr>
      <t>ŋo tsʰawa/</t>
    </r>
  </si>
  <si>
    <r>
      <t>शरम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</si>
  <si>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to feel ashamed</t>
  </si>
  <si>
    <t>ङोक्पा</t>
  </si>
  <si>
    <r>
      <t>/</t>
    </r>
    <r>
      <rPr>
        <sz val="12"/>
        <color theme="1"/>
        <rFont val="Doulos SIL"/>
      </rPr>
      <t>ɲokpa/</t>
    </r>
  </si>
  <si>
    <t>धमिलो</t>
  </si>
  <si>
    <t>muddy, impure</t>
  </si>
  <si>
    <t>ङोछा</t>
  </si>
  <si>
    <r>
      <t>/</t>
    </r>
    <r>
      <rPr>
        <sz val="12"/>
        <color theme="1"/>
        <rFont val="Doulos SIL"/>
      </rPr>
      <t>ŋótsʰa/</t>
    </r>
  </si>
  <si>
    <t>लाज</t>
  </si>
  <si>
    <t>shame</t>
  </si>
  <si>
    <t>ङोजो</t>
  </si>
  <si>
    <r>
      <t>/</t>
    </r>
    <r>
      <rPr>
        <sz val="12"/>
        <color theme="1"/>
        <rFont val="Doulos SIL"/>
      </rPr>
      <t>ŋodzo/</t>
    </r>
  </si>
  <si>
    <t>वास्तवमा</t>
  </si>
  <si>
    <t>actually</t>
  </si>
  <si>
    <t>ङोम्बो</t>
  </si>
  <si>
    <r>
      <t>/</t>
    </r>
    <r>
      <rPr>
        <sz val="12"/>
        <color theme="1"/>
        <rFont val="Doulos SIL"/>
      </rPr>
      <t>ɲombo/</t>
    </r>
  </si>
  <si>
    <t>एकनाशले</t>
  </si>
  <si>
    <t>consistently</t>
  </si>
  <si>
    <t>ङोलो</t>
  </si>
  <si>
    <r>
      <t>/</t>
    </r>
    <r>
      <rPr>
        <sz val="12"/>
        <color theme="1"/>
        <rFont val="Doulos SIL"/>
      </rPr>
      <t>ŋóló/</t>
    </r>
  </si>
  <si>
    <t>विरोध</t>
  </si>
  <si>
    <t>opposition</t>
  </si>
  <si>
    <t>ङो्म्बा</t>
  </si>
  <si>
    <r>
      <t>/</t>
    </r>
    <r>
      <rPr>
        <sz val="12"/>
        <color theme="1"/>
        <rFont val="Doulos SIL"/>
      </rPr>
      <t>ŋomba/</t>
    </r>
  </si>
  <si>
    <t>बौलाहा</t>
  </si>
  <si>
    <t>mad; crazy</t>
  </si>
  <si>
    <t>ङ्याग्याङ्</t>
  </si>
  <si>
    <t>हालसालै</t>
  </si>
  <si>
    <t>recently</t>
  </si>
  <si>
    <t>ङ्यादाङ्</t>
  </si>
  <si>
    <r>
      <t>/</t>
    </r>
    <r>
      <rPr>
        <sz val="12"/>
        <color theme="1"/>
        <rFont val="Doulos SIL"/>
      </rPr>
      <t>ɲadaŋ/</t>
    </r>
  </si>
  <si>
    <t>मजदुरी</t>
  </si>
  <si>
    <t>labour</t>
  </si>
  <si>
    <t>ङ्याम्ङ्युम्</t>
  </si>
  <si>
    <t>together</t>
  </si>
  <si>
    <t>ङ्याल्बो</t>
  </si>
  <si>
    <r>
      <t>/</t>
    </r>
    <r>
      <rPr>
        <sz val="12"/>
        <color theme="1"/>
        <rFont val="Doulos SIL"/>
      </rPr>
      <t>ŋjalbo/</t>
    </r>
  </si>
  <si>
    <t>ङ्याह्योस्</t>
  </si>
  <si>
    <r>
      <t>/</t>
    </r>
    <r>
      <rPr>
        <sz val="12"/>
        <color theme="1"/>
        <rFont val="Doulos SIL"/>
      </rPr>
      <t>ɲahjos/</t>
    </r>
  </si>
  <si>
    <r>
      <t>बाह्र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बजे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तिर</t>
    </r>
  </si>
  <si>
    <t>midday</t>
  </si>
  <si>
    <t>चां</t>
  </si>
  <si>
    <t>cleaner</t>
  </si>
  <si>
    <t>चा</t>
  </si>
  <si>
    <r>
      <t>/</t>
    </r>
    <r>
      <rPr>
        <sz val="12"/>
        <color theme="1"/>
        <rFont val="Doulos SIL"/>
      </rPr>
      <t>tsa/</t>
    </r>
  </si>
  <si>
    <t>खिया</t>
  </si>
  <si>
    <t>rust</t>
  </si>
  <si>
    <t>घाँस</t>
  </si>
  <si>
    <t>grass</t>
  </si>
  <si>
    <t>नशा</t>
  </si>
  <si>
    <t>vein</t>
  </si>
  <si>
    <t>चाक्टा</t>
  </si>
  <si>
    <r>
      <t>/</t>
    </r>
    <r>
      <rPr>
        <sz val="12"/>
        <color theme="1"/>
        <rFont val="Doulos SIL"/>
      </rPr>
      <t>tsakʈa/</t>
    </r>
  </si>
  <si>
    <t>चाक्पा</t>
  </si>
  <si>
    <r>
      <t>/</t>
    </r>
    <r>
      <rPr>
        <sz val="12"/>
        <color theme="1"/>
        <rFont val="Doulos SIL"/>
      </rPr>
      <t>tsakpa/</t>
    </r>
  </si>
  <si>
    <t>घटाउनु</t>
  </si>
  <si>
    <t>newspaper</t>
  </si>
  <si>
    <t>चाक्बा</t>
  </si>
  <si>
    <r>
      <t>/</t>
    </r>
    <r>
      <rPr>
        <sz val="12"/>
        <color theme="1"/>
        <rFont val="Doulos SIL"/>
      </rPr>
      <t>tsakba/</t>
    </r>
  </si>
  <si>
    <t>फुटाउनु</t>
  </si>
  <si>
    <t>चाक्वा</t>
  </si>
  <si>
    <r>
      <t>/</t>
    </r>
    <r>
      <rPr>
        <sz val="12"/>
        <color theme="1"/>
        <rFont val="Doulos SIL"/>
      </rPr>
      <t>tsakwa/</t>
    </r>
  </si>
  <si>
    <r>
      <t>छान्नु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जाँड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चिया</t>
    </r>
    <r>
      <rPr>
        <sz val="12"/>
        <color theme="1"/>
        <rFont val="Times New Roman"/>
      </rPr>
      <t>)</t>
    </r>
  </si>
  <si>
    <t>to filter</t>
  </si>
  <si>
    <t>चाङ्दु</t>
  </si>
  <si>
    <r>
      <t>/</t>
    </r>
    <r>
      <rPr>
        <sz val="12"/>
        <color theme="1"/>
        <rFont val="Doulos SIL"/>
      </rPr>
      <t>tsaŋdu/</t>
    </r>
  </si>
  <si>
    <t>सफासँग</t>
  </si>
  <si>
    <t>cleanly</t>
  </si>
  <si>
    <t>चाङ्बो</t>
  </si>
  <si>
    <r>
      <t>/</t>
    </r>
    <r>
      <rPr>
        <sz val="12"/>
        <color theme="1"/>
        <rFont val="Doulos SIL"/>
      </rPr>
      <t>tsaŋbo/</t>
    </r>
  </si>
  <si>
    <t>नदी</t>
  </si>
  <si>
    <t>river</t>
  </si>
  <si>
    <r>
      <t>चाङ्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</t>
    </r>
  </si>
  <si>
    <r>
      <t>/</t>
    </r>
    <r>
      <rPr>
        <sz val="12"/>
        <color theme="1"/>
        <rFont val="Doulos SIL"/>
      </rPr>
      <t>tsaŋma/</t>
    </r>
  </si>
  <si>
    <r>
      <t>सफा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प्रष्ट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चोखो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शुद्ध</t>
    </r>
  </si>
  <si>
    <t>clean, clear, untouched, pure</t>
  </si>
  <si>
    <r>
      <t>चाङ्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मेपा</t>
    </r>
  </si>
  <si>
    <r>
      <t>/</t>
    </r>
    <r>
      <rPr>
        <sz val="12"/>
        <color theme="1"/>
        <rFont val="Doulos SIL"/>
      </rPr>
      <t>tsaŋma mepa/</t>
    </r>
  </si>
  <si>
    <t>चापचिक्</t>
  </si>
  <si>
    <r>
      <t>/</t>
    </r>
    <r>
      <rPr>
        <sz val="12"/>
        <color theme="1"/>
        <rFont val="Doulos SIL"/>
      </rPr>
      <t>tʃaptʃik/</t>
    </r>
  </si>
  <si>
    <r>
      <t>एक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पल्ट</t>
    </r>
  </si>
  <si>
    <t>once</t>
  </si>
  <si>
    <t>चापसुम्</t>
  </si>
  <si>
    <r>
      <t>तीन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पल्ट</t>
    </r>
  </si>
  <si>
    <t>thrice</t>
  </si>
  <si>
    <t>चाप्ङि</t>
  </si>
  <si>
    <r>
      <t>/</t>
    </r>
    <r>
      <rPr>
        <sz val="12"/>
        <color theme="1"/>
        <rFont val="Doulos SIL"/>
      </rPr>
      <t>tʃapɲi/</t>
    </r>
  </si>
  <si>
    <r>
      <t>दुई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पल्ट</t>
    </r>
  </si>
  <si>
    <t>twice</t>
  </si>
  <si>
    <t>चाबा</t>
  </si>
  <si>
    <r>
      <t>/</t>
    </r>
    <r>
      <rPr>
        <sz val="12"/>
        <color theme="1"/>
        <rFont val="Doulos SIL"/>
      </rPr>
      <t>tʃaba/</t>
    </r>
  </si>
  <si>
    <t>दशौँ</t>
  </si>
  <si>
    <t>tenth</t>
  </si>
  <si>
    <t>चार्वा</t>
  </si>
  <si>
    <r>
      <t>/</t>
    </r>
    <r>
      <rPr>
        <sz val="12"/>
        <color theme="1"/>
        <rFont val="Doulos SIL"/>
      </rPr>
      <t>tsarwa/</t>
    </r>
  </si>
  <si>
    <t>झार्नु</t>
  </si>
  <si>
    <t>to make something fall</t>
  </si>
  <si>
    <t>चावा</t>
  </si>
  <si>
    <r>
      <t>/</t>
    </r>
    <r>
      <rPr>
        <sz val="12"/>
        <color theme="1"/>
        <rFont val="Doulos SIL"/>
      </rPr>
      <t>tsawa/</t>
    </r>
  </si>
  <si>
    <t>खेल्नु</t>
  </si>
  <si>
    <t>to play</t>
  </si>
  <si>
    <t>चि</t>
  </si>
  <si>
    <r>
      <t>/</t>
    </r>
    <r>
      <rPr>
        <sz val="12"/>
        <color theme="1"/>
        <rFont val="Doulos SIL (Vietnamese)"/>
      </rPr>
      <t>tsiÃ/</t>
    </r>
  </si>
  <si>
    <r>
      <t>ज्योतिष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विज्ञान</t>
    </r>
  </si>
  <si>
    <t>astrology</t>
  </si>
  <si>
    <r>
      <t>/</t>
    </r>
    <r>
      <rPr>
        <sz val="12"/>
        <color theme="1"/>
        <rFont val="Doulos SIL (Vietnamese)"/>
      </rPr>
      <t>tsiÃpa/</t>
    </r>
  </si>
  <si>
    <t>ज्योतिषी</t>
  </si>
  <si>
    <t>astrologer</t>
  </si>
  <si>
    <r>
      <t>/</t>
    </r>
    <r>
      <rPr>
        <sz val="12"/>
        <color theme="1"/>
        <rFont val="Doulos SIL"/>
      </rPr>
      <t>tsi/</t>
    </r>
  </si>
  <si>
    <r>
      <t>को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के</t>
    </r>
  </si>
  <si>
    <t>शब्द</t>
  </si>
  <si>
    <t>word</t>
  </si>
  <si>
    <t>जोर्नि</t>
  </si>
  <si>
    <t>joint</t>
  </si>
  <si>
    <t>चिकिचिक्</t>
  </si>
  <si>
    <r>
      <t>/</t>
    </r>
    <r>
      <rPr>
        <sz val="12"/>
        <color theme="1"/>
        <rFont val="Doulos SIL"/>
      </rPr>
      <t>tʃikitʃik/</t>
    </r>
  </si>
  <si>
    <r>
      <t>एक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अर्का</t>
    </r>
  </si>
  <si>
    <t>one another</t>
  </si>
  <si>
    <t>चिक्</t>
  </si>
  <si>
    <r>
      <t>/</t>
    </r>
    <r>
      <rPr>
        <sz val="12"/>
        <color theme="1"/>
        <rFont val="Doulos SIL"/>
      </rPr>
      <t>tʃik/</t>
    </r>
  </si>
  <si>
    <t>एक</t>
  </si>
  <si>
    <t>one</t>
  </si>
  <si>
    <t>चिक्डा</t>
  </si>
  <si>
    <r>
      <t>/</t>
    </r>
    <r>
      <rPr>
        <sz val="12"/>
        <color theme="1"/>
        <rFont val="Doulos SIL"/>
      </rPr>
      <t>tʃikɖa/</t>
    </r>
  </si>
  <si>
    <t>एक्लै</t>
  </si>
  <si>
    <t>चिक्नइ</t>
  </si>
  <si>
    <r>
      <t>/</t>
    </r>
    <r>
      <rPr>
        <sz val="12"/>
        <color theme="1"/>
        <rFont val="Doulos SIL"/>
      </rPr>
      <t>tsiknəi/</t>
    </r>
  </si>
  <si>
    <t>पहिल्यै</t>
  </si>
  <si>
    <t>already</t>
  </si>
  <si>
    <t>चिक्पा</t>
  </si>
  <si>
    <r>
      <t>/</t>
    </r>
    <r>
      <rPr>
        <sz val="12"/>
        <color theme="1"/>
        <rFont val="Doulos SIL"/>
      </rPr>
      <t>tsikpa/</t>
    </r>
  </si>
  <si>
    <t>पर्खाल</t>
  </si>
  <si>
    <r>
      <t>/</t>
    </r>
    <r>
      <rPr>
        <sz val="12"/>
        <color theme="1"/>
        <rFont val="Doulos SIL"/>
      </rPr>
      <t>tsikja/</t>
    </r>
  </si>
  <si>
    <t>विदेश</t>
  </si>
  <si>
    <t>foreign country</t>
  </si>
  <si>
    <r>
      <t>/</t>
    </r>
    <r>
      <rPr>
        <sz val="12"/>
        <color theme="1"/>
        <rFont val="Doulos SIL"/>
      </rPr>
      <t>tsikjami/</t>
    </r>
  </si>
  <si>
    <t>विदेशी</t>
  </si>
  <si>
    <r>
      <t>/</t>
    </r>
    <r>
      <rPr>
        <sz val="12"/>
        <color theme="1"/>
        <rFont val="Doulos SIL"/>
      </rPr>
      <t>tsikla/</t>
    </r>
  </si>
  <si>
    <t>एकातिर</t>
  </si>
  <si>
    <t>in a direction</t>
  </si>
  <si>
    <t>चिङ्</t>
  </si>
  <si>
    <r>
      <t>/</t>
    </r>
    <r>
      <rPr>
        <sz val="12"/>
        <color theme="1"/>
        <rFont val="Doulos SIL"/>
      </rPr>
      <t>tsiŋ/</t>
    </r>
  </si>
  <si>
    <t>पिसाव</t>
  </si>
  <si>
    <t>urine</t>
  </si>
  <si>
    <r>
      <t>चिङ्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ताङ्वा</t>
    </r>
  </si>
  <si>
    <r>
      <t>/</t>
    </r>
    <r>
      <rPr>
        <sz val="12"/>
        <color theme="1"/>
        <rFont val="Doulos SIL"/>
      </rPr>
      <t>tsiŋ taŋwa/</t>
    </r>
  </si>
  <si>
    <r>
      <t>पिसाव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</si>
  <si>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urinate</t>
  </si>
  <si>
    <r>
      <t>/</t>
    </r>
    <r>
      <rPr>
        <sz val="12"/>
        <color theme="1"/>
        <rFont val="Doulos SIL"/>
      </rPr>
      <t>tsidzere/</t>
    </r>
  </si>
  <si>
    <t>किन</t>
  </si>
  <si>
    <t>why</t>
  </si>
  <si>
    <t>चिताङ्</t>
  </si>
  <si>
    <r>
      <t>/</t>
    </r>
    <r>
      <rPr>
        <sz val="12"/>
        <color theme="1"/>
        <rFont val="Doulos SIL"/>
      </rPr>
      <t>tsitaŋ/</t>
    </r>
  </si>
  <si>
    <t>हिसाव</t>
  </si>
  <si>
    <t>calculation</t>
  </si>
  <si>
    <t>चिदाङ्</t>
  </si>
  <si>
    <r>
      <t>/</t>
    </r>
    <r>
      <rPr>
        <sz val="12"/>
        <color theme="1"/>
        <rFont val="Doulos SIL"/>
      </rPr>
      <t>tsidaŋ/</t>
    </r>
  </si>
  <si>
    <t>साँच्चिकै</t>
  </si>
  <si>
    <t>चिनि</t>
  </si>
  <si>
    <r>
      <t>/</t>
    </r>
    <r>
      <rPr>
        <sz val="12"/>
        <color theme="1"/>
        <rFont val="Doulos SIL"/>
      </rPr>
      <t>tsini/</t>
    </r>
  </si>
  <si>
    <t>sugar</t>
  </si>
  <si>
    <t>चिपा</t>
  </si>
  <si>
    <r>
      <t>/</t>
    </r>
    <r>
      <rPr>
        <sz val="12"/>
        <color theme="1"/>
        <rFont val="Doulos SIL"/>
      </rPr>
      <t>tsipa/</t>
    </r>
  </si>
  <si>
    <r>
      <t>याकको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लामो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भुत्ला</t>
    </r>
  </si>
  <si>
    <t>चिमा</t>
  </si>
  <si>
    <r>
      <t>/</t>
    </r>
    <r>
      <rPr>
        <sz val="12"/>
        <color theme="1"/>
        <rFont val="Doulos SIL"/>
      </rPr>
      <t>tsima/</t>
    </r>
  </si>
  <si>
    <t>करङ्</t>
  </si>
  <si>
    <t>rib</t>
  </si>
  <si>
    <r>
      <t>/</t>
    </r>
    <r>
      <rPr>
        <sz val="12"/>
        <color theme="1"/>
        <rFont val="Doulos SIL"/>
      </rPr>
      <t>tsʏma/</t>
    </r>
  </si>
  <si>
    <r>
      <t>सानो</t>
    </r>
    <r>
      <rPr>
        <sz val="12"/>
        <color theme="1"/>
        <rFont val="Times New Roman"/>
      </rPr>
      <t>,</t>
    </r>
    <r>
      <rPr>
        <sz val="12"/>
        <color theme="1"/>
        <rFont val="Devanagari Sangam MN"/>
      </rPr>
      <t>छोटो</t>
    </r>
  </si>
  <si>
    <t>small, short</t>
  </si>
  <si>
    <t>चिमी</t>
  </si>
  <si>
    <r>
      <t>/</t>
    </r>
    <r>
      <rPr>
        <sz val="12"/>
        <color theme="1"/>
        <rFont val="Doulos SIL"/>
      </rPr>
      <t>tʃimi/</t>
    </r>
  </si>
  <si>
    <t>चिमे</t>
  </si>
  <si>
    <r>
      <t>/</t>
    </r>
    <r>
      <rPr>
        <sz val="12"/>
        <color theme="1"/>
        <rFont val="Doulos SIL"/>
      </rPr>
      <t>tsime/</t>
    </r>
  </si>
  <si>
    <t>extremely</t>
  </si>
  <si>
    <t>बेस्सरी</t>
  </si>
  <si>
    <t>चिर्</t>
  </si>
  <si>
    <r>
      <t>/</t>
    </r>
    <r>
      <rPr>
        <sz val="12"/>
        <color theme="1"/>
        <rFont val="Doulos SIL"/>
      </rPr>
      <t>tsir/</t>
    </r>
  </si>
  <si>
    <t>चेन</t>
  </si>
  <si>
    <t>fastener</t>
  </si>
  <si>
    <t>चिर्वा</t>
  </si>
  <si>
    <r>
      <t>/</t>
    </r>
    <r>
      <rPr>
        <sz val="12"/>
        <color theme="1"/>
        <rFont val="Doulos SIL"/>
      </rPr>
      <t>tsirwa/</t>
    </r>
  </si>
  <si>
    <t>निचोर्नु</t>
  </si>
  <si>
    <t>to squeeze</t>
  </si>
  <si>
    <t>चिलाप्</t>
  </si>
  <si>
    <r>
      <t>/</t>
    </r>
    <r>
      <rPr>
        <sz val="12"/>
        <color theme="1"/>
        <rFont val="Doulos SIL"/>
      </rPr>
      <t>tsilap/</t>
    </r>
  </si>
  <si>
    <t>आशिर्वाद</t>
  </si>
  <si>
    <t>चिल्बु</t>
  </si>
  <si>
    <r>
      <t>/</t>
    </r>
    <r>
      <rPr>
        <sz val="12"/>
        <color theme="1"/>
        <rFont val="Doulos SIL"/>
      </rPr>
      <t>tsilbu/</t>
    </r>
  </si>
  <si>
    <t>डोको</t>
  </si>
  <si>
    <t>चिवा</t>
  </si>
  <si>
    <r>
      <t>/</t>
    </r>
    <r>
      <rPr>
        <sz val="12"/>
        <color theme="1"/>
        <rFont val="Doulos SIL"/>
      </rPr>
      <t>tsiwa/</t>
    </r>
  </si>
  <si>
    <t>मान्नु</t>
  </si>
  <si>
    <t>to agree</t>
  </si>
  <si>
    <r>
      <t>मान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</si>
  <si>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respect</t>
  </si>
  <si>
    <t>चिस्वा</t>
  </si>
  <si>
    <r>
      <t>/</t>
    </r>
    <r>
      <rPr>
        <sz val="12"/>
        <color theme="1"/>
        <rFont val="Doulos SIL"/>
      </rPr>
      <t>tsiswa/</t>
    </r>
  </si>
  <si>
    <r>
      <t>पर्खाल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मान्छे</t>
    </r>
  </si>
  <si>
    <t>जौ</t>
  </si>
  <si>
    <t>चु</t>
  </si>
  <si>
    <r>
      <t>/</t>
    </r>
    <r>
      <rPr>
        <sz val="12"/>
        <color theme="1"/>
        <rFont val="Doulos SIL"/>
      </rPr>
      <t>tʃu/</t>
    </r>
  </si>
  <si>
    <t>दश</t>
  </si>
  <si>
    <t>ten</t>
  </si>
  <si>
    <t>चुक्ट्यो</t>
  </si>
  <si>
    <r>
      <t>/</t>
    </r>
    <r>
      <rPr>
        <sz val="12"/>
        <color theme="1"/>
        <rFont val="Doulos SIL"/>
      </rPr>
      <t>tsukʈjo/</t>
    </r>
  </si>
  <si>
    <t>परीक्षा</t>
  </si>
  <si>
    <t>exam</t>
  </si>
  <si>
    <t>चुक्बा</t>
  </si>
  <si>
    <r>
      <t>/</t>
    </r>
    <r>
      <rPr>
        <sz val="12"/>
        <color theme="1"/>
        <rFont val="Doulos SIL"/>
      </rPr>
      <t>tsukba/</t>
    </r>
  </si>
  <si>
    <t>खन्याउनु</t>
  </si>
  <si>
    <t>to pour</t>
  </si>
  <si>
    <t>चुङा</t>
  </si>
  <si>
    <r>
      <t>/</t>
    </r>
    <r>
      <rPr>
        <sz val="12"/>
        <color theme="1"/>
        <rFont val="Doulos SIL"/>
      </rPr>
      <t>tʃuŋa/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</si>
  <si>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सानो</t>
    </r>
  </si>
  <si>
    <t>smaller</t>
  </si>
  <si>
    <t>पन्ध्र</t>
  </si>
  <si>
    <t>fifteen</t>
  </si>
  <si>
    <t>चुङि</t>
  </si>
  <si>
    <r>
      <t>/</t>
    </r>
    <r>
      <rPr>
        <sz val="12"/>
        <color theme="1"/>
        <rFont val="Doulos SIL"/>
      </rPr>
      <t>tʃuɲi/</t>
    </r>
  </si>
  <si>
    <t>बाह्र</t>
  </si>
  <si>
    <t>eleven</t>
  </si>
  <si>
    <t>get</t>
  </si>
  <si>
    <t>चुचि</t>
  </si>
  <si>
    <r>
      <t>/</t>
    </r>
    <r>
      <rPr>
        <sz val="12"/>
        <color theme="1"/>
        <rFont val="Doulos SIL"/>
      </rPr>
      <t>tʃutʃi/</t>
    </r>
  </si>
  <si>
    <t>एघार</t>
  </si>
  <si>
    <t>pour</t>
  </si>
  <si>
    <t>चुजि</t>
  </si>
  <si>
    <r>
      <t>/</t>
    </r>
    <r>
      <rPr>
        <sz val="12"/>
        <color theme="1"/>
        <rFont val="Doulos SIL"/>
      </rPr>
      <t>tʃudʒi/</t>
    </r>
  </si>
  <si>
    <t>thirteen</t>
  </si>
  <si>
    <t>चुटु</t>
  </si>
  <si>
    <r>
      <t>/</t>
    </r>
    <r>
      <rPr>
        <sz val="12"/>
        <color theme="1"/>
        <rFont val="Doulos SIL"/>
      </rPr>
      <t>tsuʈu/</t>
    </r>
  </si>
  <si>
    <t>टक्राउनु</t>
  </si>
  <si>
    <t>offer</t>
  </si>
  <si>
    <r>
      <t>/</t>
    </r>
    <r>
      <rPr>
        <sz val="12"/>
        <color theme="1"/>
        <rFont val="Doulos SIL"/>
      </rPr>
      <t>tʃuʈu/</t>
    </r>
  </si>
  <si>
    <t>सोह्र</t>
  </si>
  <si>
    <t>sixteen</t>
  </si>
  <si>
    <r>
      <t>/</t>
    </r>
    <r>
      <rPr>
        <sz val="12"/>
        <color theme="1"/>
        <rFont val="Doulos SIL"/>
      </rPr>
      <t>tʃuʈe/</t>
    </r>
  </si>
  <si>
    <r>
      <t>काई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लेउ</t>
    </r>
  </si>
  <si>
    <t>scum</t>
  </si>
  <si>
    <r>
      <t>/</t>
    </r>
    <r>
      <rPr>
        <sz val="12"/>
        <color theme="1"/>
        <rFont val="Doulos SIL"/>
      </rPr>
      <t>tʃup tʏn/</t>
    </r>
  </si>
  <si>
    <t>सत्र</t>
  </si>
  <si>
    <t>seventeen</t>
  </si>
  <si>
    <t>चुम्बा</t>
  </si>
  <si>
    <r>
      <t>/</t>
    </r>
    <r>
      <rPr>
        <sz val="12"/>
        <color theme="1"/>
        <rFont val="Doulos SIL"/>
      </rPr>
      <t>tsumba/</t>
    </r>
  </si>
  <si>
    <r>
      <t>चुम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बासिन्दा</t>
    </r>
  </si>
  <si>
    <t>Tsum inhabitant</t>
  </si>
  <si>
    <t>चुरा</t>
  </si>
  <si>
    <r>
      <t>/</t>
    </r>
    <r>
      <rPr>
        <sz val="12"/>
        <color theme="1"/>
        <rFont val="Doulos SIL"/>
      </rPr>
      <t>tsura/</t>
    </r>
  </si>
  <si>
    <t>चुरोट</t>
  </si>
  <si>
    <t>cigarette</t>
  </si>
  <si>
    <r>
      <t>चुर्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कु</t>
    </r>
  </si>
  <si>
    <r>
      <t>/</t>
    </r>
    <r>
      <rPr>
        <sz val="12"/>
        <color theme="1"/>
        <rFont val="Doulos SIL"/>
      </rPr>
      <t>tʃur ku/</t>
    </r>
  </si>
  <si>
    <t>उन्नाइस</t>
  </si>
  <si>
    <t>nineteen</t>
  </si>
  <si>
    <t>चुर्पे</t>
  </si>
  <si>
    <r>
      <t>/</t>
    </r>
    <r>
      <rPr>
        <sz val="12"/>
        <color theme="1"/>
        <rFont val="Doulos SIL"/>
      </rPr>
      <t>tsurpe/</t>
    </r>
  </si>
  <si>
    <t>छुर्पी</t>
  </si>
  <si>
    <r>
      <t>/</t>
    </r>
    <r>
      <rPr>
        <sz val="12"/>
        <color theme="1"/>
        <rFont val="Doulos SIL"/>
      </rPr>
      <t>tsøwa/</t>
    </r>
  </si>
  <si>
    <r>
      <t>निको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पार्नु</t>
    </r>
  </si>
  <si>
    <t>to recover (an ill person)</t>
  </si>
  <si>
    <t>चे</t>
  </si>
  <si>
    <r>
      <t>/</t>
    </r>
    <r>
      <rPr>
        <sz val="12"/>
        <color theme="1"/>
        <rFont val="Doulos SIL"/>
      </rPr>
      <t>tse/</t>
    </r>
  </si>
  <si>
    <t>चुच्चो</t>
  </si>
  <si>
    <t>जिब्रो</t>
  </si>
  <si>
    <t>tongue</t>
  </si>
  <si>
    <r>
      <t>/</t>
    </r>
    <r>
      <rPr>
        <sz val="12"/>
        <color theme="1"/>
        <rFont val="Doulos SIL"/>
      </rPr>
      <t>tʃ</t>
    </r>
    <r>
      <rPr>
        <sz val="12"/>
        <color theme="1"/>
        <rFont val="Doulos SIL (Vietnamese)"/>
      </rPr>
      <t>eÏ/</t>
    </r>
  </si>
  <si>
    <t>अनुहार</t>
  </si>
  <si>
    <t>face</t>
  </si>
  <si>
    <r>
      <t>/</t>
    </r>
    <r>
      <rPr>
        <sz val="12"/>
        <color theme="1"/>
        <rFont val="Doulos SIL (Vietnamese)"/>
      </rPr>
      <t>tseÏ gʰjawa/</t>
    </r>
  </si>
  <si>
    <t>नाप्नु</t>
  </si>
  <si>
    <t>to measure</t>
  </si>
  <si>
    <r>
      <t>चेँजु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भेपा</t>
    </r>
  </si>
  <si>
    <r>
      <t>ठट्टा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</si>
  <si>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make a joke</t>
  </si>
  <si>
    <t>चेथो</t>
  </si>
  <si>
    <r>
      <t>/</t>
    </r>
    <r>
      <rPr>
        <sz val="12"/>
        <color theme="1"/>
        <rFont val="Doulos SIL"/>
      </rPr>
      <t>tsetʰo/</t>
    </r>
  </si>
  <si>
    <t>सूची</t>
  </si>
  <si>
    <t>list</t>
  </si>
  <si>
    <t>चेंदे</t>
  </si>
  <si>
    <t>गह्रौँ</t>
  </si>
  <si>
    <t>heavy</t>
  </si>
  <si>
    <t>चेदेन्</t>
  </si>
  <si>
    <r>
      <t>/</t>
    </r>
    <r>
      <rPr>
        <sz val="12"/>
        <color theme="1"/>
        <rFont val="Doulos SIL"/>
      </rPr>
      <t>tseden/</t>
    </r>
  </si>
  <si>
    <r>
      <t>गह्रौँ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सँग</t>
    </r>
  </si>
  <si>
    <t>heavily</t>
  </si>
  <si>
    <t>चेन्चेल्</t>
  </si>
  <si>
    <r>
      <t>/</t>
    </r>
    <r>
      <rPr>
        <sz val="12"/>
        <color theme="1"/>
        <rFont val="Doulos SIL"/>
      </rPr>
      <t>tsentsel/</t>
    </r>
  </si>
  <si>
    <t>चश्मा</t>
  </si>
  <si>
    <t>चेपा</t>
  </si>
  <si>
    <r>
      <t>/</t>
    </r>
    <r>
      <rPr>
        <sz val="12"/>
        <color theme="1"/>
        <rFont val="Doulos SIL"/>
      </rPr>
      <t>tsepa/</t>
    </r>
  </si>
  <si>
    <r>
      <t>सिरिङ्ग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हुनु</t>
    </r>
  </si>
  <si>
    <t>खेल</t>
  </si>
  <si>
    <t>चेमुचावा</t>
  </si>
  <si>
    <r>
      <t>/</t>
    </r>
    <r>
      <rPr>
        <sz val="12"/>
        <color theme="1"/>
        <rFont val="Doulos SIL"/>
      </rPr>
      <t>tsemutsawa/</t>
    </r>
  </si>
  <si>
    <t>play</t>
  </si>
  <si>
    <r>
      <t>/</t>
    </r>
    <r>
      <rPr>
        <sz val="12"/>
        <color theme="1"/>
        <rFont val="Doulos SIL"/>
      </rPr>
      <t>tsemo tsawa/</t>
    </r>
  </si>
  <si>
    <t>खेलाउनु</t>
  </si>
  <si>
    <t>to make play</t>
  </si>
  <si>
    <t>चेम्प्वा</t>
  </si>
  <si>
    <r>
      <t>/</t>
    </r>
    <r>
      <rPr>
        <sz val="12"/>
        <color theme="1"/>
        <rFont val="Doulos SIL"/>
      </rPr>
      <t>tsempwa/</t>
    </r>
  </si>
  <si>
    <r>
      <t>सिउने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मान्छे</t>
    </r>
  </si>
  <si>
    <t>चेम्बा</t>
  </si>
  <si>
    <r>
      <t>/</t>
    </r>
    <r>
      <rPr>
        <sz val="12"/>
        <color theme="1"/>
        <rFont val="Doulos SIL"/>
      </rPr>
      <t>tsemba/</t>
    </r>
  </si>
  <si>
    <t>सिउनु</t>
  </si>
  <si>
    <t>to stitch</t>
  </si>
  <si>
    <t>चेर्का</t>
  </si>
  <si>
    <r>
      <t>/</t>
    </r>
    <r>
      <rPr>
        <sz val="12"/>
        <color theme="1"/>
        <rFont val="Doulos SIL"/>
      </rPr>
      <t>tserka/</t>
    </r>
  </si>
  <si>
    <t>चेला</t>
  </si>
  <si>
    <r>
      <t>/</t>
    </r>
    <r>
      <rPr>
        <sz val="12"/>
        <color theme="1"/>
        <rFont val="Doulos SIL"/>
      </rPr>
      <t>tsela/</t>
    </r>
  </si>
  <si>
    <t>सामान</t>
  </si>
  <si>
    <t>thing</t>
  </si>
  <si>
    <t>चेलोङ्</t>
  </si>
  <si>
    <r>
      <t>/</t>
    </r>
    <r>
      <rPr>
        <sz val="12"/>
        <color theme="1"/>
        <rFont val="Doulos SIL"/>
      </rPr>
      <t>tseloŋ/</t>
    </r>
  </si>
  <si>
    <r>
      <t>कर्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याङ्कुरूङ्</t>
    </r>
  </si>
  <si>
    <r>
      <t>चेल्दुम्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चेवा</t>
    </r>
  </si>
  <si>
    <r>
      <t>/</t>
    </r>
    <r>
      <rPr>
        <sz val="12"/>
        <color theme="1"/>
        <rFont val="Doulos SIL"/>
      </rPr>
      <t>tseldum tsewa/</t>
    </r>
  </si>
  <si>
    <r>
      <t>पलेटि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कस्नु</t>
    </r>
  </si>
  <si>
    <t>to squat</t>
  </si>
  <si>
    <t>चेवा</t>
  </si>
  <si>
    <r>
      <t>/</t>
    </r>
    <r>
      <rPr>
        <sz val="12"/>
        <color theme="1"/>
        <rFont val="Doulos SIL"/>
      </rPr>
      <t>tsewa/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</si>
  <si>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गह्रौं</t>
    </r>
  </si>
  <si>
    <t>heavier</t>
  </si>
  <si>
    <t>माया</t>
  </si>
  <si>
    <t>love</t>
  </si>
  <si>
    <t>प्यारो</t>
  </si>
  <si>
    <t>dear</t>
  </si>
  <si>
    <r>
      <t>चोक्पा</t>
    </r>
    <r>
      <rPr>
        <b/>
        <sz val="12"/>
        <color theme="1"/>
        <rFont val="Times New Roman"/>
      </rPr>
      <t>???</t>
    </r>
  </si>
  <si>
    <r>
      <t>/</t>
    </r>
    <r>
      <rPr>
        <sz val="12"/>
        <color theme="1"/>
        <rFont val="Doulos SIL"/>
      </rPr>
      <t>tʃokpa/</t>
    </r>
  </si>
  <si>
    <r>
      <t>पुजा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</si>
  <si>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worship</t>
  </si>
  <si>
    <t>चोङ्गो</t>
  </si>
  <si>
    <r>
      <t>/</t>
    </r>
    <r>
      <rPr>
        <sz val="12"/>
        <color theme="1"/>
        <rFont val="Doulos SIL"/>
      </rPr>
      <t>tsoŋgo/</t>
    </r>
  </si>
  <si>
    <t>प्याज</t>
  </si>
  <si>
    <t>onion</t>
  </si>
  <si>
    <t>चोङ्वा</t>
  </si>
  <si>
    <r>
      <t>/</t>
    </r>
    <r>
      <rPr>
        <sz val="12"/>
        <color theme="1"/>
        <rFont val="Doulos SIL"/>
      </rPr>
      <t>tsoŋwa/</t>
    </r>
  </si>
  <si>
    <t>बेच्नु</t>
  </si>
  <si>
    <t>to sell</t>
  </si>
  <si>
    <t>चोचे</t>
  </si>
  <si>
    <r>
      <t>/</t>
    </r>
    <r>
      <rPr>
        <sz val="12"/>
        <color theme="1"/>
        <rFont val="Doulos SIL"/>
      </rPr>
      <t>tsotse/</t>
    </r>
  </si>
  <si>
    <t>टेवुल</t>
  </si>
  <si>
    <t>table</t>
  </si>
  <si>
    <t>चोटा</t>
  </si>
  <si>
    <t>जस्तो</t>
  </si>
  <si>
    <t>like</t>
  </si>
  <si>
    <r>
      <t>/</t>
    </r>
    <r>
      <rPr>
        <sz val="12"/>
        <color theme="1"/>
        <rFont val="Doulos SIL"/>
      </rPr>
      <t>tʃoʈa/</t>
    </r>
  </si>
  <si>
    <t>भुत</t>
  </si>
  <si>
    <t>ghost</t>
  </si>
  <si>
    <r>
      <t>चोन्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खाङ्</t>
    </r>
  </si>
  <si>
    <r>
      <t>/</t>
    </r>
    <r>
      <rPr>
        <sz val="12"/>
        <color theme="1"/>
        <rFont val="Doulos SIL"/>
      </rPr>
      <t>tsonkʰaŋ/</t>
    </r>
  </si>
  <si>
    <t>चोपा</t>
  </si>
  <si>
    <r>
      <t>/</t>
    </r>
    <r>
      <rPr>
        <sz val="12"/>
        <color theme="1"/>
        <rFont val="Doulos SIL"/>
      </rPr>
      <t>tsopa/</t>
    </r>
  </si>
  <si>
    <t>बानि</t>
  </si>
  <si>
    <t>habit</t>
  </si>
  <si>
    <r>
      <t>/</t>
    </r>
    <r>
      <rPr>
        <sz val="12"/>
        <color theme="1"/>
        <rFont val="Doulos SIL"/>
      </rPr>
      <t>tʃopa/</t>
    </r>
  </si>
  <si>
    <t>चरित्र</t>
  </si>
  <si>
    <t>behaviour</t>
  </si>
  <si>
    <t>थुन्नु</t>
  </si>
  <si>
    <t>to imprison</t>
  </si>
  <si>
    <r>
      <t>चोप्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के</t>
    </r>
  </si>
  <si>
    <r>
      <t>/</t>
    </r>
    <r>
      <rPr>
        <sz val="12"/>
        <color theme="1"/>
        <rFont val="Doulos SIL"/>
      </rPr>
      <t>tʃop ke/</t>
    </r>
  </si>
  <si>
    <t>अठार</t>
  </si>
  <si>
    <t>eighteen</t>
  </si>
  <si>
    <t>चोम्</t>
  </si>
  <si>
    <r>
      <t>/</t>
    </r>
    <r>
      <rPr>
        <sz val="12"/>
        <color theme="1"/>
        <rFont val="Doulos SIL"/>
      </rPr>
      <t>tsom/</t>
    </r>
  </si>
  <si>
    <r>
      <t>अनु</t>
    </r>
    <r>
      <rPr>
        <b/>
        <sz val="12"/>
        <color theme="1"/>
        <rFont val="Times New Roman"/>
      </rPr>
      <t>.</t>
    </r>
  </si>
  <si>
    <t>suddenly</t>
  </si>
  <si>
    <t>चोलाम्</t>
  </si>
  <si>
    <r>
      <t>/</t>
    </r>
    <r>
      <rPr>
        <sz val="12"/>
        <color theme="1"/>
        <rFont val="Doulos SIL"/>
      </rPr>
      <t>tʃolam/</t>
    </r>
  </si>
  <si>
    <t>चोवा</t>
  </si>
  <si>
    <r>
      <t>/</t>
    </r>
    <r>
      <rPr>
        <sz val="12"/>
        <color theme="1"/>
        <rFont val="Doulos SIL"/>
      </rPr>
      <t>tsowa/</t>
    </r>
  </si>
  <si>
    <r>
      <t>उसिन्नु</t>
    </r>
    <r>
      <rPr>
        <sz val="12"/>
        <color theme="1"/>
        <rFont val="Times New Roman"/>
      </rPr>
      <t xml:space="preserve">; </t>
    </r>
    <r>
      <rPr>
        <sz val="12"/>
        <color theme="1"/>
        <rFont val="Devanagari Sangam MN"/>
      </rPr>
      <t>पकाउनु</t>
    </r>
  </si>
  <si>
    <t>to boil; to cook</t>
  </si>
  <si>
    <t>चौतार्</t>
  </si>
  <si>
    <r>
      <t>/</t>
    </r>
    <r>
      <rPr>
        <sz val="12"/>
        <color theme="1"/>
        <rFont val="Doulos SIL"/>
      </rPr>
      <t>tsəutar/</t>
    </r>
  </si>
  <si>
    <t>चौतारी</t>
  </si>
  <si>
    <t>resting place</t>
  </si>
  <si>
    <t>च्याँ</t>
  </si>
  <si>
    <t>some</t>
  </si>
  <si>
    <t>च्या</t>
  </si>
  <si>
    <t>फलाम</t>
  </si>
  <si>
    <t>iron</t>
  </si>
  <si>
    <r>
      <t>चौंरीको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गोबर</t>
    </r>
  </si>
  <si>
    <t>नाइटो</t>
  </si>
  <si>
    <r>
      <t>/</t>
    </r>
    <r>
      <rPr>
        <sz val="12"/>
        <color theme="1"/>
        <rFont val="Doulos SIL"/>
      </rPr>
      <t>tʃa/</t>
    </r>
  </si>
  <si>
    <t>चिया</t>
  </si>
  <si>
    <t>tea</t>
  </si>
  <si>
    <t>च्याँउ</t>
  </si>
  <si>
    <r>
      <t>पोथी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कुखुराको</t>
    </r>
    <r>
      <rPr>
        <sz val="12"/>
        <color theme="1"/>
        <rFont val="Times New Roman"/>
      </rPr>
      <t>)</t>
    </r>
  </si>
  <si>
    <t>hen</t>
  </si>
  <si>
    <t>च्याउरा</t>
  </si>
  <si>
    <r>
      <t>सानो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चरा</t>
    </r>
  </si>
  <si>
    <t>च्याउरू</t>
  </si>
  <si>
    <t>चल्ला</t>
  </si>
  <si>
    <t>chick</t>
  </si>
  <si>
    <t>च्याएम्</t>
  </si>
  <si>
    <r>
      <t>/</t>
    </r>
    <r>
      <rPr>
        <sz val="12"/>
        <color theme="1"/>
        <rFont val="Doulos SIL"/>
      </rPr>
      <t>tʃaem/</t>
    </r>
  </si>
  <si>
    <r>
      <t>फापरको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रोटी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बनाउँदा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पोल्ने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</si>
  <si>
    <t>place to fry the bread of buckwheat</t>
  </si>
  <si>
    <t>च्याक्</t>
  </si>
  <si>
    <r>
      <t>/</t>
    </r>
    <r>
      <rPr>
        <sz val="12"/>
        <color theme="1"/>
        <rFont val="Doulos SIL"/>
      </rPr>
      <t>tʃak/</t>
    </r>
  </si>
  <si>
    <t>च्याक्बा</t>
  </si>
  <si>
    <r>
      <t>/</t>
    </r>
    <r>
      <rPr>
        <sz val="12"/>
        <color theme="1"/>
        <rFont val="Doulos SIL"/>
      </rPr>
      <t>tʃakba/</t>
    </r>
  </si>
  <si>
    <t>भाँच्नु</t>
  </si>
  <si>
    <t>break</t>
  </si>
  <si>
    <t>उत्तर</t>
  </si>
  <si>
    <t>north</t>
  </si>
  <si>
    <t>च्याङ्गु</t>
  </si>
  <si>
    <t>च्याङ्टा</t>
  </si>
  <si>
    <t>करू</t>
  </si>
  <si>
    <t>बाठो</t>
  </si>
  <si>
    <t>clever</t>
  </si>
  <si>
    <t>च्याङ्ब्रे</t>
  </si>
  <si>
    <t>छेपारो</t>
  </si>
  <si>
    <t>lizard</t>
  </si>
  <si>
    <t>च्याचुङ्</t>
  </si>
  <si>
    <t>चरा</t>
  </si>
  <si>
    <t>bird</t>
  </si>
  <si>
    <t>अडकल</t>
  </si>
  <si>
    <t>guess; rough estimation</t>
  </si>
  <si>
    <t>च्याछिम्बो</t>
  </si>
  <si>
    <t>ठूलो</t>
  </si>
  <si>
    <t>big</t>
  </si>
  <si>
    <t>च्याजुङ्</t>
  </si>
  <si>
    <t>च्याथा</t>
  </si>
  <si>
    <r>
      <t>/</t>
    </r>
    <r>
      <rPr>
        <sz val="12"/>
        <color theme="1"/>
        <rFont val="Doulos SIL"/>
      </rPr>
      <t>tʃatʰa/</t>
    </r>
  </si>
  <si>
    <t>हतकडी</t>
  </si>
  <si>
    <t>handcuff; fetter</t>
  </si>
  <si>
    <t>च्यान्दार्</t>
  </si>
  <si>
    <r>
      <t>/</t>
    </r>
    <r>
      <rPr>
        <sz val="12"/>
        <color theme="1"/>
        <rFont val="Doulos SIL"/>
      </rPr>
      <t>tʃandar/</t>
    </r>
  </si>
  <si>
    <t>बालुवा</t>
  </si>
  <si>
    <t>sand</t>
  </si>
  <si>
    <t>च्यापघु</t>
  </si>
  <si>
    <r>
      <t>/</t>
    </r>
    <r>
      <rPr>
        <sz val="12"/>
        <color theme="1"/>
        <rFont val="Doulos SIL"/>
      </rPr>
      <t>tʃapgʰu/</t>
    </r>
  </si>
  <si>
    <r>
      <t>नौ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पटक</t>
    </r>
  </si>
  <si>
    <t>nine times</t>
  </si>
  <si>
    <t>च्यापघे</t>
  </si>
  <si>
    <r>
      <t>/</t>
    </r>
    <r>
      <rPr>
        <sz val="12"/>
        <color theme="1"/>
        <rFont val="Doulos SIL"/>
      </rPr>
      <t>tʃapgʰe/</t>
    </r>
  </si>
  <si>
    <r>
      <t>आठ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पल्ट</t>
    </r>
  </si>
  <si>
    <t>eight times</t>
  </si>
  <si>
    <t>च्यापङा</t>
  </si>
  <si>
    <r>
      <t>/</t>
    </r>
    <r>
      <rPr>
        <sz val="12"/>
        <color theme="1"/>
        <rFont val="Doulos SIL"/>
      </rPr>
      <t>tʃapŋa/</t>
    </r>
  </si>
  <si>
    <r>
      <t>पाँच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पल्ट</t>
    </r>
  </si>
  <si>
    <t>fifth times</t>
  </si>
  <si>
    <t>च्यापजि</t>
  </si>
  <si>
    <r>
      <t>/</t>
    </r>
    <r>
      <rPr>
        <sz val="12"/>
        <color theme="1"/>
        <rFont val="Doulos SIL"/>
      </rPr>
      <t>tʃapdʒi/</t>
    </r>
  </si>
  <si>
    <r>
      <t>चार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पल्ट</t>
    </r>
  </si>
  <si>
    <t>four times</t>
  </si>
  <si>
    <t>च्यापतिन</t>
  </si>
  <si>
    <r>
      <t>/</t>
    </r>
    <r>
      <rPr>
        <sz val="12"/>
        <color theme="1"/>
        <rFont val="Doulos SIL"/>
      </rPr>
      <t>tʃaptʏn/</t>
    </r>
  </si>
  <si>
    <r>
      <t>सात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पल्ट</t>
    </r>
  </si>
  <si>
    <t>seven times</t>
  </si>
  <si>
    <t>च्याप्टु</t>
  </si>
  <si>
    <r>
      <t>/</t>
    </r>
    <r>
      <rPr>
        <sz val="12"/>
        <color theme="1"/>
        <rFont val="Doulos SIL"/>
      </rPr>
      <t>tʃapʈu/</t>
    </r>
  </si>
  <si>
    <r>
      <t>छ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पल्ट</t>
    </r>
  </si>
  <si>
    <t>six times</t>
  </si>
  <si>
    <t>च्याम्डे</t>
  </si>
  <si>
    <t>पिलो</t>
  </si>
  <si>
    <t>च्याम्पो</t>
  </si>
  <si>
    <t>मिलनसार</t>
  </si>
  <si>
    <t>च्यारो</t>
  </si>
  <si>
    <t>काग</t>
  </si>
  <si>
    <t>crow</t>
  </si>
  <si>
    <t>काख</t>
  </si>
  <si>
    <t>lap</t>
  </si>
  <si>
    <t>च्याले</t>
  </si>
  <si>
    <r>
      <t>योनिको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चुच्चो</t>
    </r>
  </si>
  <si>
    <t>raised part of vagina</t>
  </si>
  <si>
    <r>
      <t>च्याल्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घ्याउवा</t>
    </r>
  </si>
  <si>
    <r>
      <t>पौडी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खेल्नु</t>
    </r>
  </si>
  <si>
    <t>to swim</t>
  </si>
  <si>
    <t>च्यावो</t>
  </si>
  <si>
    <t>भाले</t>
  </si>
  <si>
    <t>rooster</t>
  </si>
  <si>
    <t>हल्ला</t>
  </si>
  <si>
    <t>च्येम्पा</t>
  </si>
  <si>
    <r>
      <t>/</t>
    </r>
    <r>
      <rPr>
        <sz val="12"/>
        <color theme="1"/>
        <rFont val="Doulos SIL"/>
      </rPr>
      <t>tʃempa/</t>
    </r>
  </si>
  <si>
    <t>काँचो</t>
  </si>
  <si>
    <t>not ripe, raw</t>
  </si>
  <si>
    <t>च्योचाङ्</t>
  </si>
  <si>
    <r>
      <t>देवता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पुज्ने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</si>
  <si>
    <t>च्योजो</t>
  </si>
  <si>
    <t>दाई</t>
  </si>
  <si>
    <t>brother</t>
  </si>
  <si>
    <t>छा</t>
  </si>
  <si>
    <r>
      <t>/</t>
    </r>
    <r>
      <rPr>
        <sz val="12"/>
        <color theme="1"/>
        <rFont val="Doulos SIL"/>
      </rPr>
      <t>tʃʰa/</t>
    </r>
  </si>
  <si>
    <t>नुन</t>
  </si>
  <si>
    <t>salt</t>
  </si>
  <si>
    <t>ज्वरो</t>
  </si>
  <si>
    <t>fever</t>
  </si>
  <si>
    <r>
      <t>/</t>
    </r>
    <r>
      <rPr>
        <sz val="12"/>
        <color theme="1"/>
        <rFont val="Doulos SIL"/>
      </rPr>
      <t>tʃha/</t>
    </r>
  </si>
  <si>
    <r>
      <t>हात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आदर</t>
    </r>
    <r>
      <rPr>
        <sz val="12"/>
        <color theme="1"/>
        <rFont val="Times New Roman"/>
      </rPr>
      <t>)</t>
    </r>
  </si>
  <si>
    <r>
      <t>छा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छाल्वा</t>
    </r>
  </si>
  <si>
    <r>
      <t>/</t>
    </r>
    <r>
      <rPr>
        <sz val="12"/>
        <color theme="1"/>
        <rFont val="Doulos SIL"/>
      </rPr>
      <t>tsʰa tshalwa/</t>
    </r>
  </si>
  <si>
    <t>ढोग्नु</t>
  </si>
  <si>
    <t>to touch the forehead</t>
  </si>
  <si>
    <r>
      <t>छा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बार्वा</t>
    </r>
  </si>
  <si>
    <r>
      <t>/</t>
    </r>
    <r>
      <rPr>
        <sz val="12"/>
        <color theme="1"/>
        <rFont val="Doulos SIL"/>
      </rPr>
      <t>tsʰá barwa/</t>
    </r>
  </si>
  <si>
    <r>
      <t>ज्वरो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आउनु</t>
    </r>
  </si>
  <si>
    <t>to have fever</t>
  </si>
  <si>
    <t>छाउ</t>
  </si>
  <si>
    <r>
      <t>/</t>
    </r>
    <r>
      <rPr>
        <sz val="12"/>
        <color theme="1"/>
        <rFont val="Doulos SIL"/>
      </rPr>
      <t>tsʰau/</t>
    </r>
  </si>
  <si>
    <t>नाति</t>
  </si>
  <si>
    <t>grandson</t>
  </si>
  <si>
    <t>छाक्पार</t>
  </si>
  <si>
    <r>
      <t>/</t>
    </r>
    <r>
      <rPr>
        <sz val="12"/>
        <color theme="1"/>
        <rFont val="Doulos SIL"/>
      </rPr>
      <t>tsʰakpar/</t>
    </r>
  </si>
  <si>
    <t>पत्रिका</t>
  </si>
  <si>
    <t>छाक्बा</t>
  </si>
  <si>
    <r>
      <t>/</t>
    </r>
    <r>
      <rPr>
        <sz val="12"/>
        <color theme="1"/>
        <rFont val="Doulos SIL"/>
      </rPr>
      <t>tsʰakpa/</t>
    </r>
  </si>
  <si>
    <t>फुट्नु</t>
  </si>
  <si>
    <t>to break (intrans)</t>
  </si>
  <si>
    <r>
      <t>/</t>
    </r>
    <r>
      <rPr>
        <sz val="12"/>
        <color theme="1"/>
        <rFont val="Doulos SIL"/>
      </rPr>
      <t>tsʰakba/</t>
    </r>
  </si>
  <si>
    <t>घट्नु</t>
  </si>
  <si>
    <t>to grow (intran.)</t>
  </si>
  <si>
    <t>छाङ्</t>
  </si>
  <si>
    <r>
      <t>/</t>
    </r>
    <r>
      <rPr>
        <sz val="12"/>
        <color theme="1"/>
        <rFont val="Doulos SIL"/>
      </rPr>
      <t>tsʰaŋ/</t>
    </r>
  </si>
  <si>
    <t>गुँड</t>
  </si>
  <si>
    <t>nest</t>
  </si>
  <si>
    <t>छाङ्क्याप्</t>
  </si>
  <si>
    <r>
      <t>/</t>
    </r>
    <r>
      <rPr>
        <sz val="12"/>
        <color theme="1"/>
        <rFont val="Doulos SIL"/>
      </rPr>
      <t>tsʰaŋkjap/</t>
    </r>
  </si>
  <si>
    <r>
      <t>जागा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बस्नु</t>
    </r>
  </si>
  <si>
    <t>to live awake</t>
  </si>
  <si>
    <t>छाङ्जेल्</t>
  </si>
  <si>
    <r>
      <t>/</t>
    </r>
    <r>
      <rPr>
        <sz val="12"/>
        <color theme="1"/>
        <rFont val="Doulos SIL"/>
      </rPr>
      <t>tsʰaŋdzel/</t>
    </r>
  </si>
  <si>
    <r>
      <t>कोर्को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बच्चाको</t>
    </r>
    <r>
      <rPr>
        <sz val="12"/>
        <color theme="1"/>
        <rFont val="Times New Roman"/>
      </rPr>
      <t>)</t>
    </r>
  </si>
  <si>
    <t>cradle</t>
  </si>
  <si>
    <t>छाङ्दे</t>
  </si>
  <si>
    <r>
      <t>/</t>
    </r>
    <r>
      <rPr>
        <sz val="12"/>
        <color theme="1"/>
        <rFont val="Doulos SIL"/>
      </rPr>
      <t>tsʰaŋde/</t>
    </r>
  </si>
  <si>
    <t>तातो</t>
  </si>
  <si>
    <t>hot</t>
  </si>
  <si>
    <t>छाङ्वा</t>
  </si>
  <si>
    <r>
      <t>/</t>
    </r>
    <r>
      <rPr>
        <sz val="12"/>
        <color theme="1"/>
        <rFont val="Doulos SIL"/>
      </rPr>
      <t>tsʰaŋwa/</t>
    </r>
  </si>
  <si>
    <r>
      <t>पूरा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हुनु</t>
    </r>
  </si>
  <si>
    <t>to fulfil</t>
  </si>
  <si>
    <t>छातरी</t>
  </si>
  <si>
    <r>
      <t>/</t>
    </r>
    <r>
      <rPr>
        <sz val="12"/>
        <color theme="1"/>
        <rFont val="Doulos SIL"/>
      </rPr>
      <t>tsʰatəri/</t>
    </r>
  </si>
  <si>
    <t>छामु</t>
  </si>
  <si>
    <r>
      <t>/</t>
    </r>
    <r>
      <rPr>
        <sz val="12"/>
        <color theme="1"/>
        <rFont val="Doulos SIL"/>
      </rPr>
      <t>tsʰamu/</t>
    </r>
  </si>
  <si>
    <t>नातिनी</t>
  </si>
  <si>
    <t>granddaughter</t>
  </si>
  <si>
    <t>छाम्</t>
  </si>
  <si>
    <r>
      <t>/</t>
    </r>
    <r>
      <rPr>
        <sz val="12"/>
        <color theme="1"/>
        <rFont val="Doulos SIL"/>
      </rPr>
      <t>tsʰam/</t>
    </r>
  </si>
  <si>
    <r>
      <t>सिमाना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साँध</t>
    </r>
  </si>
  <si>
    <t>boundary</t>
  </si>
  <si>
    <t>छाम्खाङ्</t>
  </si>
  <si>
    <r>
      <t>/</t>
    </r>
    <r>
      <rPr>
        <sz val="12"/>
        <color theme="1"/>
        <rFont val="Doulos SIL"/>
      </rPr>
      <t>tshamkʰaŋ/</t>
    </r>
  </si>
  <si>
    <r>
      <t>गुफा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तपस्या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बस्ने</t>
    </r>
    <r>
      <rPr>
        <sz val="12"/>
        <color theme="1"/>
        <rFont val="Times New Roman"/>
      </rPr>
      <t>)</t>
    </r>
  </si>
  <si>
    <t>cave</t>
  </si>
  <si>
    <t>छाम्बेल्</t>
  </si>
  <si>
    <r>
      <t>/</t>
    </r>
    <r>
      <rPr>
        <sz val="12"/>
        <color theme="1"/>
        <rFont val="Doulos SIL"/>
      </rPr>
      <t>tʃʰambel/</t>
    </r>
  </si>
  <si>
    <t>चुत्रो</t>
  </si>
  <si>
    <t>Nepal barbery, and its fruit</t>
  </si>
  <si>
    <t>छाम्बो</t>
  </si>
  <si>
    <r>
      <t>/</t>
    </r>
    <r>
      <rPr>
        <sz val="12"/>
        <color theme="1"/>
        <rFont val="Doulos SIL"/>
      </rPr>
      <t>tʃʰambo/</t>
    </r>
  </si>
  <si>
    <t>छार्पा</t>
  </si>
  <si>
    <r>
      <t>/</t>
    </r>
    <r>
      <rPr>
        <sz val="12"/>
        <color theme="1"/>
        <rFont val="Doulos SIL"/>
      </rPr>
      <t>tsʰarpa/</t>
    </r>
  </si>
  <si>
    <t>वर्षात</t>
  </si>
  <si>
    <r>
      <t>छि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ढोवा</t>
    </r>
  </si>
  <si>
    <r>
      <t>/</t>
    </r>
    <r>
      <rPr>
        <sz val="12"/>
        <color theme="1"/>
        <rFont val="Doulos SIL"/>
      </rPr>
      <t>tsʰi ɖhowa/</t>
    </r>
  </si>
  <si>
    <t>मर्कनु</t>
  </si>
  <si>
    <t>to sprain</t>
  </si>
  <si>
    <t>छितो</t>
  </si>
  <si>
    <r>
      <t>/</t>
    </r>
    <r>
      <rPr>
        <sz val="12"/>
        <color theme="1"/>
        <rFont val="Doulos SIL"/>
      </rPr>
      <t>tsʰito/</t>
    </r>
  </si>
  <si>
    <t>गोलिगाँठो</t>
  </si>
  <si>
    <t>ankle</t>
  </si>
  <si>
    <t>छिप्टु</t>
  </si>
  <si>
    <r>
      <t>/</t>
    </r>
    <r>
      <rPr>
        <sz val="12"/>
        <color theme="1"/>
        <rFont val="Doulos SIL"/>
      </rPr>
      <t>tsʰipʈu/</t>
    </r>
  </si>
  <si>
    <t>जुम्ल्याहा</t>
  </si>
  <si>
    <t>twin</t>
  </si>
  <si>
    <t>छिमे</t>
  </si>
  <si>
    <r>
      <t>/</t>
    </r>
    <r>
      <rPr>
        <sz val="12"/>
        <color theme="1"/>
        <rFont val="Doulos SIL"/>
      </rPr>
      <t>tsʰʏme/</t>
    </r>
  </si>
  <si>
    <r>
      <t>बत्ती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घ्यू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सँग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बाल्ने</t>
    </r>
    <r>
      <rPr>
        <sz val="12"/>
        <color theme="1"/>
        <rFont val="Times New Roman"/>
      </rPr>
      <t>)</t>
    </r>
  </si>
  <si>
    <t>छिम्बा</t>
  </si>
  <si>
    <r>
      <t>/</t>
    </r>
    <r>
      <rPr>
        <sz val="12"/>
        <color theme="1"/>
        <rFont val="Doulos SIL"/>
      </rPr>
      <t>tsʰimba/</t>
    </r>
  </si>
  <si>
    <t>कलेजो</t>
  </si>
  <si>
    <t>छिम्बु</t>
  </si>
  <si>
    <r>
      <t>/</t>
    </r>
    <r>
      <rPr>
        <sz val="12"/>
        <color theme="1"/>
        <rFont val="Doulos SIL"/>
      </rPr>
      <t>tsʰimbu/</t>
    </r>
  </si>
  <si>
    <t>अल्छि</t>
  </si>
  <si>
    <t>lazy</t>
  </si>
  <si>
    <r>
      <t>छिरिङ्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किङ्खाप्</t>
    </r>
  </si>
  <si>
    <r>
      <t>/</t>
    </r>
    <r>
      <rPr>
        <sz val="12"/>
        <color theme="1"/>
        <rFont val="Doulos SIL"/>
      </rPr>
      <t>tʃʰiriŋ kiŋkhap/</t>
    </r>
  </si>
  <si>
    <r>
      <t>टोपि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विवाहको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समयमा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लगाईदिने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भुत्लासितको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टोपी</t>
    </r>
    <r>
      <rPr>
        <sz val="12"/>
        <color theme="1"/>
        <rFont val="Times New Roman"/>
      </rPr>
      <t>)</t>
    </r>
  </si>
  <si>
    <t>cap with fur (mainly used during wedding)</t>
  </si>
  <si>
    <t>छिर्तु</t>
  </si>
  <si>
    <r>
      <t>/</t>
    </r>
    <r>
      <rPr>
        <sz val="12"/>
        <color theme="1"/>
        <rFont val="Doulos SIL"/>
      </rPr>
      <t>tsʰirtu/</t>
    </r>
  </si>
  <si>
    <t>for</t>
  </si>
  <si>
    <t>छिलु</t>
  </si>
  <si>
    <r>
      <t>/</t>
    </r>
    <r>
      <rPr>
        <sz val="12"/>
        <color theme="1"/>
        <rFont val="Doulos SIL"/>
      </rPr>
      <t>tsʰilu/</t>
    </r>
  </si>
  <si>
    <t>बोसो</t>
  </si>
  <si>
    <r>
      <t>छु</t>
    </r>
    <r>
      <rPr>
        <b/>
        <sz val="12"/>
        <color theme="1"/>
        <rFont val="Times New Roman"/>
      </rPr>
      <t>-</t>
    </r>
  </si>
  <si>
    <r>
      <t>/</t>
    </r>
    <r>
      <rPr>
        <sz val="12"/>
        <color theme="1"/>
        <rFont val="Doulos SIL"/>
      </rPr>
      <t>tsʰu/</t>
    </r>
  </si>
  <si>
    <t>go wrong</t>
  </si>
  <si>
    <t>दौडनु</t>
  </si>
  <si>
    <t>run</t>
  </si>
  <si>
    <r>
      <t>छुङ्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</t>
    </r>
  </si>
  <si>
    <r>
      <t>/</t>
    </r>
    <r>
      <rPr>
        <sz val="12"/>
        <color theme="1"/>
        <rFont val="Doulos SIL"/>
      </rPr>
      <t>tsʰuŋma/</t>
    </r>
  </si>
  <si>
    <t>श्रीमती</t>
  </si>
  <si>
    <t>wife</t>
  </si>
  <si>
    <t>छुचा</t>
  </si>
  <si>
    <r>
      <t>/</t>
    </r>
    <r>
      <rPr>
        <sz val="12"/>
        <color theme="1"/>
        <rFont val="Doulos SIL"/>
      </rPr>
      <t>tʃhutsa/</t>
    </r>
  </si>
  <si>
    <r>
      <t>पानी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घट्ट</t>
    </r>
  </si>
  <si>
    <t>watermill</t>
  </si>
  <si>
    <t>छुचो</t>
  </si>
  <si>
    <r>
      <t>/</t>
    </r>
    <r>
      <rPr>
        <sz val="12"/>
        <color theme="1"/>
        <rFont val="Doulos SIL"/>
      </rPr>
      <t>tshutso/</t>
    </r>
  </si>
  <si>
    <t>छुचोङ्</t>
  </si>
  <si>
    <r>
      <t>/</t>
    </r>
    <r>
      <rPr>
        <sz val="12"/>
        <color theme="1"/>
        <rFont val="Doulos SIL"/>
      </rPr>
      <t>tʃhutsoŋ/</t>
    </r>
  </si>
  <si>
    <r>
      <t>तामाको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भाँडो</t>
    </r>
  </si>
  <si>
    <t>big copper vessel for water</t>
  </si>
  <si>
    <t>छुच्यो</t>
  </si>
  <si>
    <r>
      <t>/</t>
    </r>
    <r>
      <rPr>
        <sz val="12"/>
        <color theme="1"/>
        <rFont val="Doulos SIL"/>
      </rPr>
      <t>tshutʃo/</t>
    </r>
  </si>
  <si>
    <t>अन्दाज</t>
  </si>
  <si>
    <t>guess</t>
  </si>
  <si>
    <t>छुछोला</t>
  </si>
  <si>
    <r>
      <t>/</t>
    </r>
    <r>
      <rPr>
        <sz val="12"/>
        <color theme="1"/>
        <rFont val="Doulos SIL"/>
      </rPr>
      <t>tshutshola/</t>
    </r>
  </si>
  <si>
    <t>त्यता</t>
  </si>
  <si>
    <t>hither</t>
  </si>
  <si>
    <t>ओठ</t>
  </si>
  <si>
    <t>lip</t>
  </si>
  <si>
    <t>छुप्</t>
  </si>
  <si>
    <r>
      <t>/</t>
    </r>
    <r>
      <rPr>
        <sz val="12"/>
        <color theme="1"/>
        <rFont val="Doulos SIL"/>
      </rPr>
      <t>tʃʰup/</t>
    </r>
  </si>
  <si>
    <t>सिउँदो</t>
  </si>
  <si>
    <r>
      <t>/</t>
    </r>
    <r>
      <rPr>
        <sz val="12"/>
        <color theme="1"/>
        <rFont val="Doulos SIL"/>
      </rPr>
      <t>tsʰup/</t>
    </r>
  </si>
  <si>
    <t>तोरी</t>
  </si>
  <si>
    <t>mustard</t>
  </si>
  <si>
    <t>छुर्के</t>
  </si>
  <si>
    <r>
      <t>/</t>
    </r>
    <r>
      <rPr>
        <sz val="12"/>
        <color theme="1"/>
        <rFont val="Doulos SIL"/>
      </rPr>
      <t>tʃʰurke/</t>
    </r>
  </si>
  <si>
    <r>
      <t>महि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बनाएपछि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पातलो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पानि</t>
    </r>
  </si>
  <si>
    <t>water coming after whey is filtered</t>
  </si>
  <si>
    <t>छुला</t>
  </si>
  <si>
    <r>
      <t>/</t>
    </r>
    <r>
      <rPr>
        <sz val="12"/>
        <color theme="1"/>
        <rFont val="Doulos SIL"/>
      </rPr>
      <t>tsʰula/</t>
    </r>
  </si>
  <si>
    <t>यता</t>
  </si>
  <si>
    <t>छू</t>
  </si>
  <si>
    <r>
      <t>/</t>
    </r>
    <r>
      <rPr>
        <sz val="12"/>
        <color theme="1"/>
        <rFont val="Doulos SIL"/>
      </rPr>
      <t>tsʰø/</t>
    </r>
  </si>
  <si>
    <t>रङ्ग</t>
  </si>
  <si>
    <t>colour</t>
  </si>
  <si>
    <t>छे</t>
  </si>
  <si>
    <r>
      <t>/</t>
    </r>
    <r>
      <rPr>
        <sz val="12"/>
        <color theme="1"/>
        <rFont val="Doulos SIL"/>
      </rPr>
      <t>tshe/</t>
    </r>
  </si>
  <si>
    <t>आयु</t>
  </si>
  <si>
    <t>life span; age</t>
  </si>
  <si>
    <r>
      <t>छे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जाङ्</t>
    </r>
  </si>
  <si>
    <r>
      <t>/</t>
    </r>
    <r>
      <rPr>
        <sz val="12"/>
        <color theme="1"/>
        <rFont val="Doulos SIL"/>
      </rPr>
      <t>tʃʰe dzaŋ/</t>
    </r>
  </si>
  <si>
    <r>
      <t>छे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जाङ्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तिक्वा</t>
    </r>
  </si>
  <si>
    <r>
      <t>/</t>
    </r>
    <r>
      <rPr>
        <sz val="12"/>
        <color theme="1"/>
        <rFont val="Doulos SIL"/>
      </rPr>
      <t>tʃʰe dzaŋ tikwa/</t>
    </r>
  </si>
  <si>
    <r>
      <t>साइत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जुराउनु</t>
    </r>
  </si>
  <si>
    <t>to find an auspicious moment</t>
  </si>
  <si>
    <t>छेगो</t>
  </si>
  <si>
    <r>
      <t>/</t>
    </r>
    <r>
      <rPr>
        <sz val="12"/>
        <color theme="1"/>
        <rFont val="Doulos SIL"/>
      </rPr>
      <t>tsʰego/</t>
    </r>
  </si>
  <si>
    <t>जुनेली</t>
  </si>
  <si>
    <t>full moon</t>
  </si>
  <si>
    <t>छेतराङ्</t>
  </si>
  <si>
    <r>
      <t>/</t>
    </r>
    <r>
      <rPr>
        <sz val="12"/>
        <color theme="1"/>
        <rFont val="Doulos SIL"/>
      </rPr>
      <t>tsʰetəraŋ/</t>
    </r>
  </si>
  <si>
    <t>गते</t>
  </si>
  <si>
    <t>date</t>
  </si>
  <si>
    <r>
      <t>छेपा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चेङा</t>
    </r>
  </si>
  <si>
    <r>
      <t>/</t>
    </r>
    <r>
      <rPr>
        <sz val="12"/>
        <color theme="1"/>
        <rFont val="Doulos SIL (Vietnamese)"/>
      </rPr>
      <t>tsheÏpa tseŋa/</t>
    </r>
  </si>
  <si>
    <t>औंसी</t>
  </si>
  <si>
    <t>the last day of the dark fortnight of a lunar month</t>
  </si>
  <si>
    <r>
      <t>छेपा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छेङा</t>
    </r>
  </si>
  <si>
    <r>
      <t>/</t>
    </r>
    <r>
      <rPr>
        <sz val="12"/>
        <color theme="1"/>
        <rFont val="Doulos SIL"/>
      </rPr>
      <t>tsʰepa tsʰeŋa/</t>
    </r>
  </si>
  <si>
    <t>पूर्णिमा</t>
  </si>
  <si>
    <t>day or night of full moon</t>
  </si>
  <si>
    <r>
      <t>छेमा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युर्वा</t>
    </r>
  </si>
  <si>
    <r>
      <t>/</t>
    </r>
    <r>
      <rPr>
        <sz val="12"/>
        <color theme="1"/>
        <rFont val="Doulos SIL"/>
      </rPr>
      <t>tshema jurwa/</t>
    </r>
  </si>
  <si>
    <t>थुक्नु</t>
  </si>
  <si>
    <t>to spit</t>
  </si>
  <si>
    <t>छेमु</t>
  </si>
  <si>
    <r>
      <t>/</t>
    </r>
    <r>
      <rPr>
        <sz val="12"/>
        <color theme="1"/>
        <rFont val="Doulos SIL"/>
      </rPr>
      <t>tsʰemu/</t>
    </r>
  </si>
  <si>
    <t>बेश्या</t>
  </si>
  <si>
    <t>prostitute</t>
  </si>
  <si>
    <t>छेर्मा</t>
  </si>
  <si>
    <r>
      <t>/</t>
    </r>
    <r>
      <rPr>
        <sz val="12"/>
        <color theme="1"/>
        <rFont val="Doulos SIL"/>
      </rPr>
      <t>tsʰerma/</t>
    </r>
  </si>
  <si>
    <t>काँडा</t>
  </si>
  <si>
    <t>thorn</t>
  </si>
  <si>
    <t>छेर्वा</t>
  </si>
  <si>
    <r>
      <t>/</t>
    </r>
    <r>
      <rPr>
        <sz val="12"/>
        <color theme="1"/>
        <rFont val="Doulos SIL"/>
      </rPr>
      <t>tsʰerwa/</t>
    </r>
  </si>
  <si>
    <r>
      <t>झर्को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</si>
  <si>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to irritate</t>
  </si>
  <si>
    <t>छेवेमे</t>
  </si>
  <si>
    <r>
      <t>/</t>
    </r>
    <r>
      <rPr>
        <sz val="12"/>
        <color theme="1"/>
        <rFont val="Doulos SIL"/>
      </rPr>
      <t>tʃʰeweme/</t>
    </r>
  </si>
  <si>
    <t>बत्ति</t>
  </si>
  <si>
    <t>lamp</t>
  </si>
  <si>
    <t>छेवो</t>
  </si>
  <si>
    <r>
      <t>/</t>
    </r>
    <r>
      <rPr>
        <sz val="12"/>
        <color theme="1"/>
        <rFont val="Doulos SIL"/>
      </rPr>
      <t>tsʰewo/</t>
    </r>
  </si>
  <si>
    <r>
      <t>बेश्या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पुरुष</t>
    </r>
    <r>
      <rPr>
        <sz val="12"/>
        <color theme="1"/>
        <rFont val="Times New Roman"/>
      </rPr>
      <t>)</t>
    </r>
  </si>
  <si>
    <t>prostitute (male)</t>
  </si>
  <si>
    <t>छो</t>
  </si>
  <si>
    <r>
      <t>/</t>
    </r>
    <r>
      <rPr>
        <sz val="12"/>
        <color theme="1"/>
        <rFont val="Doulos SIL"/>
      </rPr>
      <t>tsʰo/</t>
    </r>
  </si>
  <si>
    <t>ताल</t>
  </si>
  <si>
    <t>lake, pond</t>
  </si>
  <si>
    <r>
      <t>छो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छ्यासा</t>
    </r>
  </si>
  <si>
    <r>
      <t>/</t>
    </r>
    <r>
      <rPr>
        <sz val="12"/>
        <color theme="1"/>
        <rFont val="Doulos SIL"/>
      </rPr>
      <t>tsʰo tsʰjasa/</t>
    </r>
  </si>
  <si>
    <t>पिँध</t>
  </si>
  <si>
    <t>bottom (of river, lake)</t>
  </si>
  <si>
    <t>छोएबा</t>
  </si>
  <si>
    <r>
      <t>/</t>
    </r>
    <r>
      <rPr>
        <sz val="12"/>
        <color theme="1"/>
        <rFont val="Doulos SIL"/>
      </rPr>
      <t>tʃʰøpa/</t>
    </r>
  </si>
  <si>
    <t>पुजारी</t>
  </si>
  <si>
    <t>religion keeper</t>
  </si>
  <si>
    <t>छोका</t>
  </si>
  <si>
    <r>
      <t>/</t>
    </r>
    <r>
      <rPr>
        <sz val="12"/>
        <color theme="1"/>
        <rFont val="Doulos SIL"/>
      </rPr>
      <t>tʃʰøka/</t>
    </r>
  </si>
  <si>
    <r>
      <t>पुजा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बाजागाजा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सहित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गरेने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पुजा</t>
    </r>
    <r>
      <rPr>
        <sz val="12"/>
        <color theme="1"/>
        <rFont val="Times New Roman"/>
      </rPr>
      <t>)</t>
    </r>
  </si>
  <si>
    <r>
      <t>छोक्चेन्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तेपा</t>
    </r>
  </si>
  <si>
    <r>
      <t>/</t>
    </r>
    <r>
      <rPr>
        <sz val="12"/>
        <color theme="1"/>
        <rFont val="Doulos SIL"/>
      </rPr>
      <t>tsʰoktsen tepa/</t>
    </r>
  </si>
  <si>
    <r>
      <t>अनुमति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दिनु</t>
    </r>
  </si>
  <si>
    <t>to permit</t>
  </si>
  <si>
    <t>छोङ्</t>
  </si>
  <si>
    <r>
      <t>/</t>
    </r>
    <r>
      <rPr>
        <sz val="12"/>
        <color theme="1"/>
        <rFont val="Doulos SIL"/>
      </rPr>
      <t>tsʰoŋkaŋ/</t>
    </r>
  </si>
  <si>
    <t>पसल</t>
  </si>
  <si>
    <t>shop</t>
  </si>
  <si>
    <r>
      <t>/</t>
    </r>
    <r>
      <rPr>
        <sz val="12"/>
        <color theme="1"/>
        <rFont val="Doulos SIL"/>
      </rPr>
      <t>tsʰoŋ/</t>
    </r>
  </si>
  <si>
    <t>ब्यापार</t>
  </si>
  <si>
    <t>business</t>
  </si>
  <si>
    <r>
      <t>छोङ्</t>
    </r>
    <r>
      <rPr>
        <b/>
        <sz val="12"/>
        <color theme="1"/>
        <rFont val="Times New Roman"/>
      </rPr>
      <t>-</t>
    </r>
  </si>
  <si>
    <r>
      <t>/</t>
    </r>
    <r>
      <rPr>
        <sz val="12"/>
        <color theme="1"/>
        <rFont val="Doulos SIL"/>
      </rPr>
      <t>tʃʰoŋ/</t>
    </r>
  </si>
  <si>
    <t>चर्नु</t>
  </si>
  <si>
    <t>graze</t>
  </si>
  <si>
    <t>कारागार</t>
  </si>
  <si>
    <t>jail</t>
  </si>
  <si>
    <t>छोङ्ताङ्जे</t>
  </si>
  <si>
    <r>
      <t>/</t>
    </r>
    <r>
      <rPr>
        <sz val="12"/>
        <color theme="1"/>
        <rFont val="Doulos SIL"/>
      </rPr>
      <t>tsʰoŋtaŋdze/</t>
    </r>
  </si>
  <si>
    <r>
      <t>रङ्गाउनु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पेन्टीङ्</t>
    </r>
  </si>
  <si>
    <t>paint, dye</t>
  </si>
  <si>
    <t>छोङ्पा</t>
  </si>
  <si>
    <r>
      <t>/</t>
    </r>
    <r>
      <rPr>
        <sz val="12"/>
        <color theme="1"/>
        <rFont val="Doulos SIL"/>
      </rPr>
      <t>tsʰoŋpa/</t>
    </r>
  </si>
  <si>
    <t>कैदी</t>
  </si>
  <si>
    <t>prisoner</t>
  </si>
  <si>
    <t>छोङ्वा</t>
  </si>
  <si>
    <r>
      <t>/</t>
    </r>
    <r>
      <rPr>
        <sz val="12"/>
        <color theme="1"/>
        <rFont val="Doulos SIL"/>
      </rPr>
      <t>tshoŋwa/</t>
    </r>
  </si>
  <si>
    <t>to run</t>
  </si>
  <si>
    <r>
      <t>छोङ्ह्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वा</t>
    </r>
  </si>
  <si>
    <r>
      <t>/</t>
    </r>
    <r>
      <rPr>
        <sz val="12"/>
        <color theme="1"/>
        <rFont val="Doulos SIL"/>
      </rPr>
      <t>tsʰoŋhwa/</t>
    </r>
  </si>
  <si>
    <t>झम्टनु</t>
  </si>
  <si>
    <t>to attack</t>
  </si>
  <si>
    <r>
      <t>छोङ्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रोडा</t>
    </r>
  </si>
  <si>
    <r>
      <t>/</t>
    </r>
    <r>
      <rPr>
        <sz val="12"/>
        <color theme="1"/>
        <rFont val="Doulos SIL"/>
      </rPr>
      <t>tshoŋroɖa/</t>
    </r>
  </si>
  <si>
    <t>साझेदार</t>
  </si>
  <si>
    <t>shareholder</t>
  </si>
  <si>
    <r>
      <t>छोपा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छोवा</t>
    </r>
  </si>
  <si>
    <r>
      <t>/</t>
    </r>
    <r>
      <rPr>
        <sz val="12"/>
        <color theme="1"/>
        <rFont val="Doulos SIL"/>
      </rPr>
      <t>tsʰopa tsʰowa/</t>
    </r>
  </si>
  <si>
    <t>छोर्तेन्</t>
  </si>
  <si>
    <r>
      <t>/</t>
    </r>
    <r>
      <rPr>
        <sz val="12"/>
        <color theme="1"/>
        <rFont val="Doulos SIL"/>
      </rPr>
      <t>tshorten/</t>
    </r>
  </si>
  <si>
    <r>
      <t>छोर्तेन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सानो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स्तुपा</t>
    </r>
    <r>
      <rPr>
        <sz val="12"/>
        <color theme="1"/>
        <rFont val="Times New Roman"/>
      </rPr>
      <t>)</t>
    </r>
  </si>
  <si>
    <t>छोर्बो</t>
  </si>
  <si>
    <r>
      <t>/</t>
    </r>
    <r>
      <rPr>
        <sz val="12"/>
        <color theme="1"/>
        <rFont val="Doulos SIL"/>
      </rPr>
      <t>tsʰorbo/</t>
    </r>
  </si>
  <si>
    <t>फोहोर</t>
  </si>
  <si>
    <t>dirty</t>
  </si>
  <si>
    <t>छोला</t>
  </si>
  <si>
    <r>
      <t>/</t>
    </r>
    <r>
      <rPr>
        <sz val="12"/>
        <color theme="1"/>
        <rFont val="Doulos SIL"/>
      </rPr>
      <t>tsʰola/</t>
    </r>
  </si>
  <si>
    <t>तिर</t>
  </si>
  <si>
    <t>towards</t>
  </si>
  <si>
    <t>छोलो</t>
  </si>
  <si>
    <r>
      <t>/</t>
    </r>
    <r>
      <rPr>
        <sz val="12"/>
        <color theme="1"/>
        <rFont val="Doulos SIL"/>
      </rPr>
      <t>tsʰolo/</t>
    </r>
  </si>
  <si>
    <t>खोज्नु</t>
  </si>
  <si>
    <r>
      <t>/</t>
    </r>
    <r>
      <rPr>
        <sz val="12"/>
        <color theme="1"/>
        <rFont val="Doulos SIL"/>
      </rPr>
      <t>tʃʰolwa/</t>
    </r>
  </si>
  <si>
    <t>worship</t>
  </si>
  <si>
    <t>पाक्नु</t>
  </si>
  <si>
    <t>छ्या</t>
  </si>
  <si>
    <r>
      <t>/</t>
    </r>
    <r>
      <rPr>
        <sz val="12"/>
        <color theme="1"/>
        <rFont val="Doulos SIL"/>
      </rPr>
      <t>tshja/</t>
    </r>
  </si>
  <si>
    <t>सुँड</t>
  </si>
  <si>
    <t>जोडी</t>
  </si>
  <si>
    <t>pair</t>
  </si>
  <si>
    <t>छ्याको</t>
  </si>
  <si>
    <r>
      <t>/</t>
    </r>
    <r>
      <rPr>
        <sz val="12"/>
        <color theme="1"/>
        <rFont val="Doulos SIL"/>
      </rPr>
      <t>tsʰako/</t>
    </r>
  </si>
  <si>
    <t>भाँचिएको</t>
  </si>
  <si>
    <t>broken</t>
  </si>
  <si>
    <t>छ्याक्पार</t>
  </si>
  <si>
    <r>
      <t>/</t>
    </r>
    <r>
      <rPr>
        <sz val="12"/>
        <color theme="1"/>
        <rFont val="Doulos SIL"/>
      </rPr>
      <t>tʃʰakpar/</t>
    </r>
  </si>
  <si>
    <t>झुप्पा</t>
  </si>
  <si>
    <t>bunch</t>
  </si>
  <si>
    <t>छ्याङ्</t>
  </si>
  <si>
    <r>
      <t>/</t>
    </r>
    <r>
      <rPr>
        <sz val="12"/>
        <color theme="1"/>
        <rFont val="Doulos SIL"/>
      </rPr>
      <t>tsʰjaŋ/</t>
    </r>
  </si>
  <si>
    <t>छ्याङ्जिको</t>
  </si>
  <si>
    <r>
      <t>/</t>
    </r>
    <r>
      <rPr>
        <sz val="12"/>
        <color theme="1"/>
        <rFont val="Doulos SIL"/>
      </rPr>
      <t>tshjaŋdziko/</t>
    </r>
  </si>
  <si>
    <t>कोखा</t>
  </si>
  <si>
    <t>womb, uterus</t>
  </si>
  <si>
    <r>
      <t>छ्याङ्सा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लु</t>
    </r>
  </si>
  <si>
    <r>
      <t>/</t>
    </r>
    <r>
      <rPr>
        <sz val="12"/>
        <color theme="1"/>
        <rFont val="Doulos SIL"/>
      </rPr>
      <t>tsʰjaŋsa lu/</t>
    </r>
  </si>
  <si>
    <r>
      <t>विवाहको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गित</t>
    </r>
  </si>
  <si>
    <t>marriage song</t>
  </si>
  <si>
    <t>छ्याम्बो</t>
  </si>
  <si>
    <r>
      <t>/</t>
    </r>
    <r>
      <rPr>
        <sz val="12"/>
        <color theme="1"/>
        <rFont val="Doulos SIL"/>
      </rPr>
      <t>tʃhjambo/</t>
    </r>
  </si>
  <si>
    <t>छ्यासि</t>
  </si>
  <si>
    <r>
      <t>/</t>
    </r>
    <r>
      <rPr>
        <sz val="12"/>
        <color theme="1"/>
        <rFont val="Doulos SIL"/>
      </rPr>
      <t>tʃʰasi/</t>
    </r>
  </si>
  <si>
    <t>योजना</t>
  </si>
  <si>
    <t>plan</t>
  </si>
  <si>
    <t>छ्यु</t>
  </si>
  <si>
    <r>
      <t>/</t>
    </r>
    <r>
      <rPr>
        <sz val="12"/>
        <color theme="1"/>
        <rFont val="Doulos SIL"/>
      </rPr>
      <t>tʃʰju/</t>
    </r>
  </si>
  <si>
    <t>पानी</t>
  </si>
  <si>
    <t>water</t>
  </si>
  <si>
    <r>
      <t>छ्यु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क्या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डोए</t>
    </r>
  </si>
  <si>
    <r>
      <t>/</t>
    </r>
    <r>
      <rPr>
        <sz val="12"/>
        <color theme="1"/>
        <rFont val="Doulos SIL"/>
      </rPr>
      <t>tʃʰju kja ɖoe/</t>
    </r>
  </si>
  <si>
    <r>
      <t>पानी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बग्नु</t>
    </r>
  </si>
  <si>
    <t>flow</t>
  </si>
  <si>
    <r>
      <t>छ्यु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चुपा</t>
    </r>
  </si>
  <si>
    <r>
      <t>/</t>
    </r>
    <r>
      <rPr>
        <sz val="12"/>
        <color theme="1"/>
        <rFont val="Doulos SIL"/>
      </rPr>
      <t>tʃʰu tsupa/</t>
    </r>
  </si>
  <si>
    <t>pour into</t>
  </si>
  <si>
    <r>
      <t>छ्यु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थां</t>
    </r>
  </si>
  <si>
    <t>बगर</t>
  </si>
  <si>
    <t>sand bank</t>
  </si>
  <si>
    <t>छ्युजाङ्</t>
  </si>
  <si>
    <r>
      <t>/</t>
    </r>
    <r>
      <rPr>
        <sz val="12"/>
        <color theme="1"/>
        <rFont val="Doulos SIL"/>
      </rPr>
      <t>tʃʰjudzaŋ/</t>
    </r>
  </si>
  <si>
    <r>
      <t>पानी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राख्ने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  <r>
      <rPr>
        <sz val="12"/>
        <color theme="1"/>
        <rFont val="Times New Roman"/>
      </rPr>
      <t xml:space="preserve"> (___</t>
    </r>
    <r>
      <rPr>
        <sz val="12"/>
        <color theme="1"/>
        <rFont val="Devanagari Sangam MN"/>
      </rPr>
      <t>नेर</t>
    </r>
    <r>
      <rPr>
        <sz val="12"/>
        <color theme="1"/>
        <rFont val="Times New Roman"/>
      </rPr>
      <t>)</t>
    </r>
  </si>
  <si>
    <t>place where</t>
  </si>
  <si>
    <t>छ्युजो</t>
  </si>
  <si>
    <r>
      <t>/</t>
    </r>
    <r>
      <rPr>
        <sz val="12"/>
        <color theme="1"/>
        <rFont val="Doulos SIL"/>
      </rPr>
      <t>tshjudzo/</t>
    </r>
  </si>
  <si>
    <t>छ्युजोङ्</t>
  </si>
  <si>
    <r>
      <t>/</t>
    </r>
    <r>
      <rPr>
        <sz val="12"/>
        <color theme="1"/>
        <rFont val="Doulos SIL"/>
      </rPr>
      <t>tʃʰudzoŋ/</t>
    </r>
  </si>
  <si>
    <r>
      <t>पानि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बोक्ने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भाँडो</t>
    </r>
  </si>
  <si>
    <t>pot to fetch water from tap</t>
  </si>
  <si>
    <t>छ्युप्याङ्</t>
  </si>
  <si>
    <r>
      <t>/</t>
    </r>
    <r>
      <rPr>
        <sz val="12"/>
        <color theme="1"/>
        <rFont val="Doulos SIL"/>
      </rPr>
      <t>tʃʰupjaŋ/</t>
    </r>
  </si>
  <si>
    <r>
      <t>छहरा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पानी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झरेको</t>
    </r>
    <r>
      <rPr>
        <sz val="12"/>
        <color theme="1"/>
        <rFont val="Times New Roman"/>
      </rPr>
      <t>)</t>
    </r>
  </si>
  <si>
    <t>छ्युमा</t>
  </si>
  <si>
    <r>
      <t>/</t>
    </r>
    <r>
      <rPr>
        <sz val="12"/>
        <color theme="1"/>
        <rFont val="Doulos SIL"/>
      </rPr>
      <t>tʃʰjuma/</t>
    </r>
  </si>
  <si>
    <t>सानो</t>
  </si>
  <si>
    <t>small</t>
  </si>
  <si>
    <t>छ्युलाम्</t>
  </si>
  <si>
    <r>
      <t>/</t>
    </r>
    <r>
      <rPr>
        <sz val="12"/>
        <color theme="1"/>
        <rFont val="Doulos SIL"/>
      </rPr>
      <t>tʃʰulam/</t>
    </r>
  </si>
  <si>
    <t>छ्यूवा</t>
  </si>
  <si>
    <t>to be cooked</t>
  </si>
  <si>
    <t>छ्यो</t>
  </si>
  <si>
    <r>
      <t>/</t>
    </r>
    <r>
      <rPr>
        <sz val="12"/>
        <color theme="1"/>
        <rFont val="Doulos SIL"/>
      </rPr>
      <t>tsʰjo/</t>
    </r>
  </si>
  <si>
    <r>
      <t>परम्परागत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दुखको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गित</t>
    </r>
  </si>
  <si>
    <t>traditional mournful song</t>
  </si>
  <si>
    <r>
      <t>चाख्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</si>
  <si>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taste</t>
  </si>
  <si>
    <t>छ्योपा</t>
  </si>
  <si>
    <r>
      <t>/</t>
    </r>
    <r>
      <rPr>
        <sz val="12"/>
        <color theme="1"/>
        <rFont val="Doulos SIL"/>
      </rPr>
      <t>tʃʰjopa/</t>
    </r>
  </si>
  <si>
    <r>
      <t>खानु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</t>
    </r>
    <r>
      <rPr>
        <sz val="12"/>
        <color theme="1"/>
        <rFont val="Times New Roman"/>
      </rPr>
      <t>.)</t>
    </r>
  </si>
  <si>
    <t>eat</t>
  </si>
  <si>
    <t>छ्योमा</t>
  </si>
  <si>
    <r>
      <t>/</t>
    </r>
    <r>
      <rPr>
        <sz val="12"/>
        <color theme="1"/>
        <rFont val="Doulos SIL"/>
      </rPr>
      <t>tʃʰjoma/</t>
    </r>
  </si>
  <si>
    <t>छ्योला</t>
  </si>
  <si>
    <r>
      <t>/</t>
    </r>
    <r>
      <rPr>
        <sz val="12"/>
        <color theme="1"/>
        <rFont val="Doulos SIL"/>
      </rPr>
      <t>tʃʰwe/</t>
    </r>
  </si>
  <si>
    <t>छ्योलवा</t>
  </si>
  <si>
    <t>search</t>
  </si>
  <si>
    <t>examination</t>
  </si>
  <si>
    <t>short</t>
  </si>
  <si>
    <t>जाम्लिङ्</t>
  </si>
  <si>
    <r>
      <t>/</t>
    </r>
    <r>
      <rPr>
        <sz val="12"/>
        <color theme="1"/>
        <rFont val="Doulos SIL"/>
      </rPr>
      <t>dzamliŋ/</t>
    </r>
  </si>
  <si>
    <t>विश्व</t>
  </si>
  <si>
    <t>world, universe</t>
  </si>
  <si>
    <t>जारा</t>
  </si>
  <si>
    <r>
      <t>/</t>
    </r>
    <r>
      <rPr>
        <sz val="12"/>
        <color theme="1"/>
        <rFont val="Doulos SIL"/>
      </rPr>
      <t>dzara/</t>
    </r>
  </si>
  <si>
    <r>
      <t>खाजा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दिउँसोको</t>
    </r>
    <r>
      <rPr>
        <sz val="12"/>
        <color theme="1"/>
        <rFont val="Times New Roman"/>
      </rPr>
      <t>)</t>
    </r>
  </si>
  <si>
    <t>snack (afternoon)</t>
  </si>
  <si>
    <t>जारू</t>
  </si>
  <si>
    <r>
      <t>/</t>
    </r>
    <r>
      <rPr>
        <sz val="12"/>
        <color theme="1"/>
        <rFont val="Doulos SIL"/>
      </rPr>
      <t>dzaru/</t>
    </r>
  </si>
  <si>
    <r>
      <t>डाडु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काठको</t>
    </r>
    <r>
      <rPr>
        <sz val="12"/>
        <color theme="1"/>
        <rFont val="Times New Roman"/>
      </rPr>
      <t>)</t>
    </r>
  </si>
  <si>
    <t>wooden ladle</t>
  </si>
  <si>
    <t>जावा</t>
  </si>
  <si>
    <r>
      <t>/</t>
    </r>
    <r>
      <rPr>
        <sz val="12"/>
        <color theme="1"/>
        <rFont val="Doulos SIL"/>
      </rPr>
      <t>dzawa/</t>
    </r>
  </si>
  <si>
    <t>चुहिनु</t>
  </si>
  <si>
    <t>to leak</t>
  </si>
  <si>
    <r>
      <t>/</t>
    </r>
    <r>
      <rPr>
        <sz val="12"/>
        <color theme="1"/>
        <rFont val="Doulos SIL"/>
      </rPr>
      <t>dzapa/</t>
    </r>
  </si>
  <si>
    <t>चढ्नु</t>
  </si>
  <si>
    <t>to climb</t>
  </si>
  <si>
    <t>जि</t>
  </si>
  <si>
    <r>
      <t>/</t>
    </r>
    <r>
      <rPr>
        <sz val="12"/>
        <color theme="1"/>
        <rFont val="Doulos SIL"/>
      </rPr>
      <t>dʒi/</t>
    </r>
  </si>
  <si>
    <t>three</t>
  </si>
  <si>
    <t>जिउ</t>
  </si>
  <si>
    <r>
      <t>/</t>
    </r>
    <r>
      <rPr>
        <sz val="12"/>
        <color theme="1"/>
        <rFont val="Doulos SIL"/>
      </rPr>
      <t>dziu/</t>
    </r>
  </si>
  <si>
    <r>
      <t>औंला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हातको</t>
    </r>
    <r>
      <rPr>
        <sz val="12"/>
        <color theme="1"/>
        <rFont val="Times New Roman"/>
      </rPr>
      <t>)</t>
    </r>
  </si>
  <si>
    <t>finger</t>
  </si>
  <si>
    <t>जिउट्या</t>
  </si>
  <si>
    <r>
      <t>/</t>
    </r>
    <r>
      <rPr>
        <sz val="12"/>
        <color theme="1"/>
        <rFont val="Doulos SIL"/>
      </rPr>
      <t>dziuʈja/</t>
    </r>
  </si>
  <si>
    <t>जिङ्बा</t>
  </si>
  <si>
    <r>
      <t>/</t>
    </r>
    <r>
      <rPr>
        <sz val="12"/>
        <color theme="1"/>
        <rFont val="Doulos SIL"/>
      </rPr>
      <t>dziŋba/</t>
    </r>
  </si>
  <si>
    <t>घाँटी</t>
  </si>
  <si>
    <t>neck</t>
  </si>
  <si>
    <t>जिटा</t>
  </si>
  <si>
    <r>
      <t>/</t>
    </r>
    <r>
      <rPr>
        <sz val="12"/>
        <color theme="1"/>
        <rFont val="Doulos SIL"/>
      </rPr>
      <t>dziʈa/</t>
    </r>
  </si>
  <si>
    <t>डर</t>
  </si>
  <si>
    <t>जिनेडा</t>
  </si>
  <si>
    <r>
      <t>/</t>
    </r>
    <r>
      <rPr>
        <sz val="12"/>
        <color theme="1"/>
        <rFont val="Doulos SIL"/>
      </rPr>
      <t>dzineɖa/</t>
    </r>
  </si>
  <si>
    <t>डरलाग्दो</t>
  </si>
  <si>
    <t>fierce</t>
  </si>
  <si>
    <t>जिप्बा</t>
  </si>
  <si>
    <r>
      <t>/</t>
    </r>
    <r>
      <rPr>
        <sz val="12"/>
        <color theme="1"/>
        <rFont val="Doulos SIL"/>
      </rPr>
      <t>dzipba/</t>
    </r>
  </si>
  <si>
    <t>चुस्नु</t>
  </si>
  <si>
    <t>to suck</t>
  </si>
  <si>
    <t>जिबा</t>
  </si>
  <si>
    <r>
      <t>/</t>
    </r>
    <r>
      <rPr>
        <sz val="12"/>
        <color theme="1"/>
        <rFont val="Doulos SIL"/>
      </rPr>
      <t>dʒiba/</t>
    </r>
  </si>
  <si>
    <t>चौथो</t>
  </si>
  <si>
    <t>fourth</t>
  </si>
  <si>
    <t>जिम्बु</t>
  </si>
  <si>
    <r>
      <t>/</t>
    </r>
    <r>
      <rPr>
        <sz val="12"/>
        <color theme="1"/>
        <rFont val="Doulos SIL"/>
      </rPr>
      <t>dzimbu/</t>
    </r>
  </si>
  <si>
    <t>herb to fry lentil soup</t>
  </si>
  <si>
    <t>जिरा</t>
  </si>
  <si>
    <r>
      <t>/</t>
    </r>
    <r>
      <rPr>
        <sz val="12"/>
        <color theme="1"/>
        <rFont val="Doulos SIL"/>
      </rPr>
      <t>dzira/</t>
    </r>
  </si>
  <si>
    <t>जीरा</t>
  </si>
  <si>
    <t>cumin-seed</t>
  </si>
  <si>
    <t>जिवा</t>
  </si>
  <si>
    <r>
      <t>/</t>
    </r>
    <r>
      <rPr>
        <sz val="12"/>
        <color theme="1"/>
        <rFont val="Doulos SIL"/>
      </rPr>
      <t>dziwa/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</si>
  <si>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ठूलो</t>
    </r>
  </si>
  <si>
    <t>bigger</t>
  </si>
  <si>
    <r>
      <t>डर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</si>
  <si>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to be afraid</t>
  </si>
  <si>
    <t>body</t>
  </si>
  <si>
    <t>जुङ्ज्या</t>
  </si>
  <si>
    <r>
      <t>/</t>
    </r>
    <r>
      <rPr>
        <sz val="12"/>
        <color theme="1"/>
        <rFont val="Doulos SIL"/>
      </rPr>
      <t>dzuŋdzja/</t>
    </r>
  </si>
  <si>
    <r>
      <t>घर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निर्माण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दार</t>
    </r>
  </si>
  <si>
    <t>wood used for building houses</t>
  </si>
  <si>
    <t>जुङ्वा</t>
  </si>
  <si>
    <r>
      <t>/</t>
    </r>
    <r>
      <rPr>
        <sz val="12"/>
        <color theme="1"/>
        <rFont val="Doulos SIL"/>
      </rPr>
      <t>dzuŋwa/</t>
    </r>
  </si>
  <si>
    <t>पक्रनु</t>
  </si>
  <si>
    <t>to seize</t>
  </si>
  <si>
    <t>जुना</t>
  </si>
  <si>
    <r>
      <t>/</t>
    </r>
    <r>
      <rPr>
        <sz val="12"/>
        <color theme="1"/>
        <rFont val="Doulos SIL"/>
      </rPr>
      <t>dzuna/</t>
    </r>
  </si>
  <si>
    <r>
      <t>काँडेदार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रूख</t>
    </r>
  </si>
  <si>
    <t>जुन्नेन्</t>
  </si>
  <si>
    <r>
      <t>/</t>
    </r>
    <r>
      <rPr>
        <sz val="12"/>
        <color theme="1"/>
        <rFont val="Doulos SIL"/>
      </rPr>
      <t>dzundzen/</t>
    </r>
  </si>
  <si>
    <t>फटाहा</t>
  </si>
  <si>
    <t>cheat</t>
  </si>
  <si>
    <t>जुमा</t>
  </si>
  <si>
    <r>
      <t>/</t>
    </r>
    <r>
      <rPr>
        <sz val="12"/>
        <color theme="1"/>
        <rFont val="Doulos SIL (Vietnamese)"/>
      </rPr>
      <t>dzumaÏ/</t>
    </r>
  </si>
  <si>
    <r>
      <t>चराको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पुच्छर</t>
    </r>
  </si>
  <si>
    <t>tail of birds</t>
  </si>
  <si>
    <r>
      <t>/</t>
    </r>
    <r>
      <rPr>
        <sz val="12"/>
        <color theme="1"/>
        <rFont val="Doulos SIL"/>
      </rPr>
      <t>jurwa/</t>
    </r>
  </si>
  <si>
    <t>to throw away</t>
  </si>
  <si>
    <t>जुवा</t>
  </si>
  <si>
    <r>
      <t>/</t>
    </r>
    <r>
      <rPr>
        <sz val="12"/>
        <color theme="1"/>
        <rFont val="Doulos SIL"/>
      </rPr>
      <t>dzuwa/</t>
    </r>
  </si>
  <si>
    <r>
      <t>बस्नु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</t>
    </r>
    <r>
      <rPr>
        <sz val="12"/>
        <color theme="1"/>
        <rFont val="Times New Roman"/>
      </rPr>
      <t>.)</t>
    </r>
  </si>
  <si>
    <t>to sit (Hon.)</t>
  </si>
  <si>
    <t>जे</t>
  </si>
  <si>
    <r>
      <t>/</t>
    </r>
    <r>
      <rPr>
        <sz val="12"/>
        <color theme="1"/>
        <rFont val="Doulos SIL"/>
      </rPr>
      <t>dze/</t>
    </r>
  </si>
  <si>
    <t>कुष्ठरोग</t>
  </si>
  <si>
    <t>leprosy</t>
  </si>
  <si>
    <t>जेन्मी</t>
  </si>
  <si>
    <r>
      <t>/</t>
    </r>
    <r>
      <rPr>
        <sz val="12"/>
        <color theme="1"/>
        <rFont val="Doulos SIL"/>
      </rPr>
      <t>dzenmi/</t>
    </r>
  </si>
  <si>
    <t>आँख्ला</t>
  </si>
  <si>
    <t>joint (of plants)</t>
  </si>
  <si>
    <t>जेन्वा</t>
  </si>
  <si>
    <r>
      <t>/</t>
    </r>
    <r>
      <rPr>
        <sz val="12"/>
        <color theme="1"/>
        <rFont val="Doulos SIL"/>
      </rPr>
      <t>dzenwa/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</si>
  <si>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तकडा</t>
    </r>
  </si>
  <si>
    <t>stronger</t>
  </si>
  <si>
    <t>जेमबा</t>
  </si>
  <si>
    <r>
      <t>/</t>
    </r>
    <r>
      <rPr>
        <sz val="12"/>
        <color theme="1"/>
        <rFont val="Doulos SIL"/>
      </rPr>
      <t>jemba/</t>
    </r>
  </si>
  <si>
    <r>
      <t>छाना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छाउने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ढुङ्गा</t>
    </r>
  </si>
  <si>
    <t>stones which are used to make roof (of house)</t>
  </si>
  <si>
    <t>जेम्पो</t>
  </si>
  <si>
    <r>
      <t>/</t>
    </r>
    <r>
      <rPr>
        <sz val="12"/>
        <color theme="1"/>
        <rFont val="Doulos SIL"/>
      </rPr>
      <t>dzempo/</t>
    </r>
  </si>
  <si>
    <t>तकडा</t>
  </si>
  <si>
    <t>strong, active</t>
  </si>
  <si>
    <t>जेम्बा</t>
  </si>
  <si>
    <r>
      <t>/</t>
    </r>
    <r>
      <rPr>
        <sz val="12"/>
        <color theme="1"/>
        <rFont val="Doulos SIL"/>
      </rPr>
      <t>dzemba/</t>
    </r>
  </si>
  <si>
    <t>किला</t>
  </si>
  <si>
    <t>nail</t>
  </si>
  <si>
    <t>जो</t>
  </si>
  <si>
    <r>
      <t>/</t>
    </r>
    <r>
      <rPr>
        <sz val="12"/>
        <color theme="1"/>
        <rFont val="Doulos SIL"/>
      </rPr>
      <t>dzo/</t>
    </r>
  </si>
  <si>
    <r>
      <t>चौंरी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गाई</t>
    </r>
  </si>
  <si>
    <t>जोङ्डाङ्</t>
  </si>
  <si>
    <r>
      <t>/</t>
    </r>
    <r>
      <rPr>
        <sz val="12"/>
        <color theme="1"/>
        <rFont val="Doulos SIL"/>
      </rPr>
      <t>dzoŋɖaŋ/</t>
    </r>
  </si>
  <si>
    <t>खुबि</t>
  </si>
  <si>
    <t>ability</t>
  </si>
  <si>
    <t>जोर्</t>
  </si>
  <si>
    <r>
      <t>/</t>
    </r>
    <r>
      <rPr>
        <sz val="12"/>
        <color theme="1"/>
        <rFont val="Doulos SIL"/>
      </rPr>
      <t>dʒor/</t>
    </r>
  </si>
  <si>
    <t>जोर्वा</t>
  </si>
  <si>
    <r>
      <t>/</t>
    </r>
    <r>
      <rPr>
        <sz val="12"/>
        <color theme="1"/>
        <rFont val="Doulos SIL"/>
      </rPr>
      <t>dzorwa/</t>
    </r>
  </si>
  <si>
    <t>to get</t>
  </si>
  <si>
    <t>जोवा</t>
  </si>
  <si>
    <r>
      <t>/</t>
    </r>
    <r>
      <rPr>
        <sz val="12"/>
        <color theme="1"/>
        <rFont val="Doulos SIL"/>
      </rPr>
      <t>dzowa/</t>
    </r>
  </si>
  <si>
    <t>दुहुनु</t>
  </si>
  <si>
    <t>to milk</t>
  </si>
  <si>
    <r>
      <t>पकाउनु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बनाउनु</t>
    </r>
  </si>
  <si>
    <t>to cook, to make</t>
  </si>
  <si>
    <t>जसाङ्</t>
  </si>
  <si>
    <r>
      <t>/</t>
    </r>
    <r>
      <rPr>
        <sz val="12"/>
        <color theme="1"/>
        <rFont val="Doulos SIL"/>
      </rPr>
      <t>dʒəsaŋ/</t>
    </r>
  </si>
  <si>
    <t>बुढाबुढी</t>
  </si>
  <si>
    <t>spouse, couples</t>
  </si>
  <si>
    <t>ज्या</t>
  </si>
  <si>
    <r>
      <t>/</t>
    </r>
    <r>
      <rPr>
        <sz val="12"/>
        <color theme="1"/>
        <rFont val="Doulos SIL"/>
      </rPr>
      <t>dʒa/</t>
    </r>
  </si>
  <si>
    <t>गोबर</t>
  </si>
  <si>
    <r>
      <t>चरा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राशी</t>
    </r>
    <r>
      <rPr>
        <sz val="12"/>
        <color theme="1"/>
        <rFont val="Times New Roman"/>
      </rPr>
      <t>)</t>
    </r>
  </si>
  <si>
    <t>ज्याङाजिङी</t>
  </si>
  <si>
    <r>
      <t>/</t>
    </r>
    <r>
      <rPr>
        <sz val="12"/>
        <color theme="1"/>
        <rFont val="Doulos SIL"/>
      </rPr>
      <t>dʒaŋadʒiŋi/</t>
    </r>
  </si>
  <si>
    <t>noisy</t>
  </si>
  <si>
    <t>ज्याङ्गु</t>
  </si>
  <si>
    <r>
      <t>/</t>
    </r>
    <r>
      <rPr>
        <sz val="12"/>
        <color theme="1"/>
        <rFont val="Doulos SIL"/>
      </rPr>
      <t>dʒaŋgu/</t>
    </r>
  </si>
  <si>
    <t>हरियो</t>
  </si>
  <si>
    <t>green</t>
  </si>
  <si>
    <t>ज्याङ्ना</t>
  </si>
  <si>
    <r>
      <t>/</t>
    </r>
    <r>
      <rPr>
        <sz val="12"/>
        <color theme="1"/>
        <rFont val="Doulos SIL"/>
      </rPr>
      <t>dʒaŋna/</t>
    </r>
  </si>
  <si>
    <r>
      <t>गाढा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हरियो</t>
    </r>
  </si>
  <si>
    <t>dark green</t>
  </si>
  <si>
    <r>
      <t>हलुका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हरियो</t>
    </r>
  </si>
  <si>
    <t>light green</t>
  </si>
  <si>
    <t>ज्याङ्बा</t>
  </si>
  <si>
    <r>
      <t>/</t>
    </r>
    <r>
      <rPr>
        <sz val="12"/>
        <color theme="1"/>
        <rFont val="Doulos SIL"/>
      </rPr>
      <t>dʒaŋba/</t>
    </r>
  </si>
  <si>
    <t>टुसाउनु</t>
  </si>
  <si>
    <t>to sprout</t>
  </si>
  <si>
    <t>ज्याङ्वा</t>
  </si>
  <si>
    <r>
      <t>/</t>
    </r>
    <r>
      <rPr>
        <sz val="12"/>
        <color theme="1"/>
        <rFont val="Doulos SIL"/>
      </rPr>
      <t>dʒaŋwa/</t>
    </r>
  </si>
  <si>
    <t>सिक्नु</t>
  </si>
  <si>
    <t>to learn</t>
  </si>
  <si>
    <t>ज्यामिउ</t>
  </si>
  <si>
    <r>
      <t>/</t>
    </r>
    <r>
      <rPr>
        <sz val="12"/>
        <color theme="1"/>
        <rFont val="Doulos SIL"/>
      </rPr>
      <t>dʒamiu/</t>
    </r>
  </si>
  <si>
    <t>अर्को</t>
  </si>
  <si>
    <t>another</t>
  </si>
  <si>
    <t>ज्याम्ते</t>
  </si>
  <si>
    <r>
      <t>/</t>
    </r>
    <r>
      <rPr>
        <sz val="12"/>
        <color theme="1"/>
        <rFont val="Doulos SIL"/>
      </rPr>
      <t>dʒamte/</t>
    </r>
  </si>
  <si>
    <t>ज्याम्बाला</t>
  </si>
  <si>
    <r>
      <t>/</t>
    </r>
    <r>
      <rPr>
        <sz val="12"/>
        <color theme="1"/>
        <rFont val="Doulos SIL"/>
      </rPr>
      <t>dʒambala/</t>
    </r>
  </si>
  <si>
    <r>
      <t>धनको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देवता</t>
    </r>
  </si>
  <si>
    <t>ज्याम्बियाङ्</t>
  </si>
  <si>
    <r>
      <t>/</t>
    </r>
    <r>
      <rPr>
        <sz val="12"/>
        <color theme="1"/>
        <rFont val="Doulos SIL"/>
      </rPr>
      <t>dʒambijaŋ/</t>
    </r>
  </si>
  <si>
    <t>मंजुश्री</t>
  </si>
  <si>
    <t>ज्याम्बो</t>
  </si>
  <si>
    <r>
      <t>/</t>
    </r>
    <r>
      <rPr>
        <sz val="12"/>
        <color theme="1"/>
        <rFont val="Doulos SIL"/>
      </rPr>
      <t>dʒambo/</t>
    </r>
  </si>
  <si>
    <t>कमलो</t>
  </si>
  <si>
    <t>soft</t>
  </si>
  <si>
    <t>ज्यार्कुइ</t>
  </si>
  <si>
    <r>
      <t>/</t>
    </r>
    <r>
      <rPr>
        <sz val="12"/>
        <color theme="1"/>
        <rFont val="Doulos SIL"/>
      </rPr>
      <t>dʒarkui/</t>
    </r>
  </si>
  <si>
    <t>गिध्द</t>
  </si>
  <si>
    <t>vulture</t>
  </si>
  <si>
    <t>ज्यार्चि</t>
  </si>
  <si>
    <r>
      <t>/</t>
    </r>
    <r>
      <rPr>
        <sz val="12"/>
        <color theme="1"/>
        <rFont val="Doulos SIL"/>
      </rPr>
      <t>dʒartsi/</t>
    </r>
  </si>
  <si>
    <r>
      <t>गम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टाँस्ने</t>
    </r>
    <r>
      <rPr>
        <sz val="12"/>
        <color theme="1"/>
        <rFont val="Times New Roman"/>
      </rPr>
      <t>)</t>
    </r>
  </si>
  <si>
    <t>glue</t>
  </si>
  <si>
    <t>ज्यार्ची</t>
  </si>
  <si>
    <r>
      <t>/</t>
    </r>
    <r>
      <rPr>
        <sz val="12"/>
        <color theme="1"/>
        <rFont val="Doulos SIL"/>
      </rPr>
      <t>dʒjartsi/</t>
    </r>
  </si>
  <si>
    <t>कोट्याउनु</t>
  </si>
  <si>
    <t>to prick</t>
  </si>
  <si>
    <t>ज्यावा</t>
  </si>
  <si>
    <r>
      <t>/</t>
    </r>
    <r>
      <rPr>
        <sz val="12"/>
        <color theme="1"/>
        <rFont val="Doulos SIL"/>
      </rPr>
      <t>dʒawa/</t>
    </r>
  </si>
  <si>
    <r>
      <t>राख्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</si>
  <si>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to keep</t>
  </si>
  <si>
    <t>ज्यावे</t>
  </si>
  <si>
    <r>
      <t>/</t>
    </r>
    <r>
      <rPr>
        <sz val="12"/>
        <color theme="1"/>
        <rFont val="Doulos SIL"/>
      </rPr>
      <t>dʒawe/</t>
    </r>
  </si>
  <si>
    <t>ईन्द्रेणी</t>
  </si>
  <si>
    <t>rainbow</t>
  </si>
  <si>
    <r>
      <t>ज्या</t>
    </r>
    <r>
      <rPr>
        <b/>
        <sz val="12"/>
        <color theme="1"/>
        <rFont val="Times New Roman"/>
      </rPr>
      <t>-???</t>
    </r>
  </si>
  <si>
    <r>
      <t>/</t>
    </r>
    <r>
      <rPr>
        <sz val="12"/>
        <color theme="1"/>
        <rFont val="Doulos SIL"/>
      </rPr>
      <t>dʒja-/</t>
    </r>
  </si>
  <si>
    <t>टल्कनु</t>
  </si>
  <si>
    <t>to shine</t>
  </si>
  <si>
    <t>ज्युङ्वा</t>
  </si>
  <si>
    <r>
      <t>/</t>
    </r>
    <r>
      <rPr>
        <sz val="12"/>
        <color theme="1"/>
        <rFont val="Doulos SIL"/>
      </rPr>
      <t>dʒuŋwa/</t>
    </r>
  </si>
  <si>
    <r>
      <t>समात्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</si>
  <si>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to touch</t>
  </si>
  <si>
    <t>ज्युवा</t>
  </si>
  <si>
    <t>पगाल्नु</t>
  </si>
  <si>
    <t>ज्यू</t>
  </si>
  <si>
    <r>
      <t>/</t>
    </r>
    <r>
      <rPr>
        <sz val="12"/>
        <color theme="1"/>
        <rFont val="Doulos SIL"/>
      </rPr>
      <t>dzø/</t>
    </r>
  </si>
  <si>
    <t>udder</t>
  </si>
  <si>
    <t>ज्ये</t>
  </si>
  <si>
    <r>
      <t>/</t>
    </r>
    <r>
      <rPr>
        <sz val="12"/>
        <color theme="1"/>
        <rFont val="Doulos SIL"/>
      </rPr>
      <t>dʒe/</t>
    </r>
  </si>
  <si>
    <r>
      <t>तीन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दिनको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समयमा</t>
    </r>
  </si>
  <si>
    <t>ज्येप्</t>
  </si>
  <si>
    <r>
      <t>/</t>
    </r>
    <r>
      <rPr>
        <sz val="12"/>
        <color theme="1"/>
        <rFont val="Doulos SIL"/>
      </rPr>
      <t>dʒep/</t>
    </r>
  </si>
  <si>
    <t>container (for grains) made of bamboo splinter</t>
  </si>
  <si>
    <t>ज्येम्बा</t>
  </si>
  <si>
    <r>
      <t>/</t>
    </r>
    <r>
      <rPr>
        <sz val="12"/>
        <color theme="1"/>
        <rFont val="Doulos SIL"/>
      </rPr>
      <t>dʒemba/</t>
    </r>
  </si>
  <si>
    <t>सिधै</t>
  </si>
  <si>
    <t>directly</t>
  </si>
  <si>
    <t>ज्येर्</t>
  </si>
  <si>
    <r>
      <t>/</t>
    </r>
    <r>
      <rPr>
        <sz val="12"/>
        <color theme="1"/>
        <rFont val="Doulos SIL"/>
      </rPr>
      <t>dʒer/</t>
    </r>
  </si>
  <si>
    <t>ज्योपा</t>
  </si>
  <si>
    <r>
      <t>/</t>
    </r>
    <r>
      <rPr>
        <sz val="12"/>
        <color theme="1"/>
        <rFont val="Doulos SIL"/>
      </rPr>
      <t>dʒopa/</t>
    </r>
  </si>
  <si>
    <t>खुर्किनु</t>
  </si>
  <si>
    <t>to scrape</t>
  </si>
  <si>
    <t>झाङ्वा</t>
  </si>
  <si>
    <r>
      <t>/</t>
    </r>
    <r>
      <rPr>
        <sz val="12"/>
        <color theme="1"/>
        <rFont val="Doulos SIL"/>
      </rPr>
      <t>dzʰaŋwa/</t>
    </r>
  </si>
  <si>
    <t>पठाउनु</t>
  </si>
  <si>
    <t>to send</t>
  </si>
  <si>
    <t>झार्वा</t>
  </si>
  <si>
    <r>
      <t>/</t>
    </r>
    <r>
      <rPr>
        <sz val="12"/>
        <color theme="1"/>
        <rFont val="Doulos SIL"/>
      </rPr>
      <t>tsʰarwa/</t>
    </r>
  </si>
  <si>
    <r>
      <t>झर्नु</t>
    </r>
    <r>
      <rPr>
        <sz val="12"/>
        <color theme="1"/>
        <rFont val="Times New Roman"/>
      </rPr>
      <t xml:space="preserve">; </t>
    </r>
    <r>
      <rPr>
        <sz val="12"/>
        <color theme="1"/>
        <rFont val="Devanagari Sangam MN"/>
      </rPr>
      <t>खस्नु</t>
    </r>
  </si>
  <si>
    <t>to fall, to come down</t>
  </si>
  <si>
    <t>झर्नु</t>
  </si>
  <si>
    <t>to fall</t>
  </si>
  <si>
    <t>झगडा</t>
  </si>
  <si>
    <t>quarrel</t>
  </si>
  <si>
    <t>झिङ्गा</t>
  </si>
  <si>
    <r>
      <t>/</t>
    </r>
    <r>
      <rPr>
        <sz val="12"/>
        <color theme="1"/>
        <rFont val="Doulos SIL"/>
      </rPr>
      <t>dzʰiŋga/</t>
    </r>
  </si>
  <si>
    <t>झिङ्गोप्</t>
  </si>
  <si>
    <r>
      <t>/</t>
    </r>
    <r>
      <rPr>
        <sz val="12"/>
        <color theme="1"/>
        <rFont val="Doulos SIL"/>
      </rPr>
      <t>dzʰiŋgop/</t>
    </r>
  </si>
  <si>
    <t>झगडालु</t>
  </si>
  <si>
    <t>quarrelsome</t>
  </si>
  <si>
    <t>झिङ्ड्या</t>
  </si>
  <si>
    <r>
      <t>/</t>
    </r>
    <r>
      <rPr>
        <sz val="12"/>
        <color theme="1"/>
        <rFont val="Doulos SIL"/>
      </rPr>
      <t>dzʰiŋɖja/</t>
    </r>
  </si>
  <si>
    <t>डरछेरूवा</t>
  </si>
  <si>
    <t>coward</t>
  </si>
  <si>
    <t>झिङ्सिङ्</t>
  </si>
  <si>
    <r>
      <t>/</t>
    </r>
    <r>
      <rPr>
        <sz val="12"/>
        <color theme="1"/>
        <rFont val="Doulos SIL"/>
      </rPr>
      <t>dzʰisiŋ/</t>
    </r>
  </si>
  <si>
    <r>
      <t>झिटा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छाओ</t>
    </r>
  </si>
  <si>
    <r>
      <t>/</t>
    </r>
    <r>
      <rPr>
        <sz val="12"/>
        <color theme="1"/>
        <rFont val="Doulos SIL"/>
      </rPr>
      <t>dzʰita tshawo/</t>
    </r>
  </si>
  <si>
    <t>danger</t>
  </si>
  <si>
    <r>
      <t>झिडा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मुक्पा</t>
    </r>
  </si>
  <si>
    <r>
      <t>/</t>
    </r>
    <r>
      <rPr>
        <sz val="12"/>
        <color theme="1"/>
        <rFont val="Doulos SIL"/>
      </rPr>
      <t>dzʰiɖa mukpa/</t>
    </r>
  </si>
  <si>
    <t>डराउनु</t>
  </si>
  <si>
    <t>झितो</t>
  </si>
  <si>
    <r>
      <t>/</t>
    </r>
    <r>
      <rPr>
        <sz val="12"/>
        <color theme="1"/>
        <rFont val="Doulos SIL"/>
      </rPr>
      <t>dzʰito/</t>
    </r>
  </si>
  <si>
    <t>तना</t>
  </si>
  <si>
    <t>shoe lace</t>
  </si>
  <si>
    <t>झिपो</t>
  </si>
  <si>
    <r>
      <t>/</t>
    </r>
    <r>
      <rPr>
        <sz val="12"/>
        <color theme="1"/>
        <rFont val="Doulos SIL"/>
      </rPr>
      <t>dzʰipo/</t>
    </r>
  </si>
  <si>
    <t>चर्को</t>
  </si>
  <si>
    <t>loud</t>
  </si>
  <si>
    <r>
      <t>झिम्बा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ताङ्वा</t>
    </r>
  </si>
  <si>
    <r>
      <t>/</t>
    </r>
    <r>
      <rPr>
        <sz val="12"/>
        <color theme="1"/>
        <rFont val="Doulos SIL"/>
      </rPr>
      <t>dzʰimba taŋwa/</t>
    </r>
  </si>
  <si>
    <r>
      <t>दान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</si>
  <si>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donate</t>
  </si>
  <si>
    <t>झिरिल्</t>
  </si>
  <si>
    <r>
      <t>/</t>
    </r>
    <r>
      <rPr>
        <sz val="12"/>
        <color theme="1"/>
        <rFont val="Doulos SIL"/>
      </rPr>
      <t>dzʰiril/</t>
    </r>
  </si>
  <si>
    <t>मिठाईं</t>
  </si>
  <si>
    <t>sweet</t>
  </si>
  <si>
    <r>
      <t>झुङ्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</t>
    </r>
  </si>
  <si>
    <r>
      <t>/</t>
    </r>
    <r>
      <rPr>
        <sz val="12"/>
        <color theme="1"/>
        <rFont val="Doulos SIL"/>
      </rPr>
      <t>dzʰuŋma/</t>
    </r>
  </si>
  <si>
    <t>साँचो</t>
  </si>
  <si>
    <t>झुटिल्</t>
  </si>
  <si>
    <r>
      <t>/</t>
    </r>
    <r>
      <rPr>
        <sz val="12"/>
        <color theme="1"/>
        <rFont val="Doulos SIL"/>
      </rPr>
      <t>dzʰuʈil/</t>
    </r>
  </si>
  <si>
    <t>औंठी</t>
  </si>
  <si>
    <t>ring</t>
  </si>
  <si>
    <t>झुटो</t>
  </si>
  <si>
    <t>झुन्</t>
  </si>
  <si>
    <r>
      <t>/</t>
    </r>
    <r>
      <rPr>
        <sz val="12"/>
        <color theme="1"/>
        <rFont val="Doulos SIL"/>
      </rPr>
      <t>dzʰun/</t>
    </r>
  </si>
  <si>
    <r>
      <t>झुन्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सिबा</t>
    </r>
  </si>
  <si>
    <r>
      <t>/</t>
    </r>
    <r>
      <rPr>
        <sz val="12"/>
        <color theme="1"/>
        <rFont val="Doulos SIL"/>
      </rPr>
      <t>dzʰun siba/</t>
    </r>
  </si>
  <si>
    <t>ढाँट्नु</t>
  </si>
  <si>
    <t>to lie, to speak untruth</t>
  </si>
  <si>
    <t>झे</t>
  </si>
  <si>
    <r>
      <t>/</t>
    </r>
    <r>
      <rPr>
        <sz val="12"/>
        <color theme="1"/>
        <rFont val="Doulos SIL"/>
      </rPr>
      <t>dzʰe/</t>
    </r>
  </si>
  <si>
    <t>बारूद</t>
  </si>
  <si>
    <t>gun powder</t>
  </si>
  <si>
    <t>झेँदो</t>
  </si>
  <si>
    <r>
      <t>नक्कल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पार्ने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केटी</t>
    </r>
    <r>
      <rPr>
        <sz val="12"/>
        <color theme="1"/>
        <rFont val="Times New Roman"/>
      </rPr>
      <t>)</t>
    </r>
  </si>
  <si>
    <t>showy; pompous</t>
  </si>
  <si>
    <t>झेन्डाँ</t>
  </si>
  <si>
    <t>नाङ्गो</t>
  </si>
  <si>
    <t>naked</t>
  </si>
  <si>
    <t>झेपा</t>
  </si>
  <si>
    <r>
      <t>/</t>
    </r>
    <r>
      <rPr>
        <sz val="12"/>
        <color theme="1"/>
        <rFont val="Doulos SIL"/>
      </rPr>
      <t>dzʰepa/</t>
    </r>
  </si>
  <si>
    <t>भुल्नु</t>
  </si>
  <si>
    <t>to forget</t>
  </si>
  <si>
    <t>झेवा</t>
  </si>
  <si>
    <r>
      <t>/</t>
    </r>
    <r>
      <rPr>
        <sz val="12"/>
        <color theme="1"/>
        <rFont val="Doulos SIL"/>
      </rPr>
      <t>dzʰewa/</t>
    </r>
  </si>
  <si>
    <t>साट्नु</t>
  </si>
  <si>
    <t>to exchange</t>
  </si>
  <si>
    <t>झोझिनो</t>
  </si>
  <si>
    <r>
      <t>/</t>
    </r>
    <r>
      <rPr>
        <sz val="12"/>
        <color theme="1"/>
        <rFont val="Doulos SIL"/>
      </rPr>
      <t>dʒʰodʒʰino/</t>
    </r>
  </si>
  <si>
    <t>दाजुभाई</t>
  </si>
  <si>
    <t>brothers and sister</t>
  </si>
  <si>
    <t>झोझो</t>
  </si>
  <si>
    <r>
      <t>/</t>
    </r>
    <r>
      <rPr>
        <sz val="12"/>
        <color theme="1"/>
        <rFont val="Doulos SIL"/>
      </rPr>
      <t>dzʰodzʰo/</t>
    </r>
  </si>
  <si>
    <t>जेठो</t>
  </si>
  <si>
    <t>first born, eldest</t>
  </si>
  <si>
    <t>झोला</t>
  </si>
  <si>
    <r>
      <t>/</t>
    </r>
    <r>
      <rPr>
        <sz val="12"/>
        <color theme="1"/>
        <rFont val="Doulos SIL"/>
      </rPr>
      <t>dzʰola/</t>
    </r>
  </si>
  <si>
    <t>bag</t>
  </si>
  <si>
    <r>
      <t>झ्याओ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पूपा</t>
    </r>
  </si>
  <si>
    <r>
      <t>/</t>
    </r>
    <r>
      <rPr>
        <sz val="12"/>
        <color theme="1"/>
        <rFont val="Doulos SIL"/>
      </rPr>
      <t>dzʰao pʰøpa/</t>
    </r>
  </si>
  <si>
    <r>
      <t>कुखुरा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बास्नु</t>
    </r>
  </si>
  <si>
    <t>to crow; to crackle</t>
  </si>
  <si>
    <t>झ्याक्</t>
  </si>
  <si>
    <r>
      <t>/</t>
    </r>
    <r>
      <rPr>
        <sz val="12"/>
        <color theme="1"/>
        <rFont val="Doulos SIL"/>
      </rPr>
      <t>dʒʰak/</t>
    </r>
  </si>
  <si>
    <r>
      <t>झरेको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जस्तो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आवाज</t>
    </r>
  </si>
  <si>
    <t>sound like something falling</t>
  </si>
  <si>
    <r>
      <t>झ्याक्पा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</si>
  <si>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dʒʰakpa gʰjawa/</t>
    </r>
  </si>
  <si>
    <t>लुट्नु</t>
  </si>
  <si>
    <t>to rob</t>
  </si>
  <si>
    <t>झ्याङासिनी</t>
  </si>
  <si>
    <r>
      <t>/</t>
    </r>
    <r>
      <rPr>
        <sz val="12"/>
        <color theme="1"/>
        <rFont val="Doulos SIL"/>
      </rPr>
      <t>dʒʰaŋasini/</t>
    </r>
  </si>
  <si>
    <t>rumour</t>
  </si>
  <si>
    <t>झ्याम्</t>
  </si>
  <si>
    <r>
      <t>/</t>
    </r>
    <r>
      <rPr>
        <sz val="12"/>
        <color theme="1"/>
        <rFont val="Doulos SIL"/>
      </rPr>
      <t>dzʰjam/</t>
    </r>
  </si>
  <si>
    <t>लाखे</t>
  </si>
  <si>
    <t>dancer in the guise of demon</t>
  </si>
  <si>
    <t>झ्याम्चे</t>
  </si>
  <si>
    <r>
      <t>/</t>
    </r>
    <r>
      <rPr>
        <sz val="12"/>
        <color theme="1"/>
        <rFont val="Doulos SIL"/>
      </rPr>
      <t>dʒʰamtse/</t>
    </r>
  </si>
  <si>
    <t>कैंची</t>
  </si>
  <si>
    <t>scissors</t>
  </si>
  <si>
    <t>झ्याम्पो</t>
  </si>
  <si>
    <r>
      <t>/</t>
    </r>
    <r>
      <rPr>
        <sz val="12"/>
        <color theme="1"/>
        <rFont val="Doulos SIL"/>
      </rPr>
      <t>dʒʰjampo/</t>
    </r>
  </si>
  <si>
    <r>
      <t>चिल्लो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नरम</t>
    </r>
  </si>
  <si>
    <t>smooth, soft</t>
  </si>
  <si>
    <t>झ्यार्ची</t>
  </si>
  <si>
    <r>
      <t>/</t>
    </r>
    <r>
      <rPr>
        <sz val="12"/>
        <color theme="1"/>
        <rFont val="Doulos SIL"/>
      </rPr>
      <t>dʒʰartsi/</t>
    </r>
  </si>
  <si>
    <t>टाँस्नु</t>
  </si>
  <si>
    <t>paste</t>
  </si>
  <si>
    <t>झ्यिन्दा</t>
  </si>
  <si>
    <r>
      <t>/</t>
    </r>
    <r>
      <rPr>
        <sz val="12"/>
        <color theme="1"/>
        <rFont val="Doulos SIL"/>
      </rPr>
      <t>dʒʰinda/</t>
    </r>
  </si>
  <si>
    <t>शाहु</t>
  </si>
  <si>
    <t>owner; money lender</t>
  </si>
  <si>
    <t>झ्यिन्सा</t>
  </si>
  <si>
    <r>
      <t>/</t>
    </r>
    <r>
      <rPr>
        <sz val="12"/>
        <color theme="1"/>
        <rFont val="Doulos SIL"/>
      </rPr>
      <t>dʒʰinsa/</t>
    </r>
  </si>
  <si>
    <r>
      <t>अन्त्यष्टिको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बेलामा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गरिने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पुजामा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सामानहरू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जलाउने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कार्य</t>
    </r>
  </si>
  <si>
    <t>झ्यिलाप्</t>
  </si>
  <si>
    <r>
      <t>/</t>
    </r>
    <r>
      <rPr>
        <sz val="12"/>
        <color theme="1"/>
        <rFont val="Doulos SIL"/>
      </rPr>
      <t>dʒʰilap/</t>
    </r>
  </si>
  <si>
    <t>प्रसाद</t>
  </si>
  <si>
    <t>झ्यिलो</t>
  </si>
  <si>
    <r>
      <t>/</t>
    </r>
    <r>
      <rPr>
        <sz val="12"/>
        <color theme="1"/>
        <rFont val="Doulos SIL"/>
      </rPr>
      <t>dʒʰilø/</t>
    </r>
  </si>
  <si>
    <t>कत्रो</t>
  </si>
  <si>
    <t>how big</t>
  </si>
  <si>
    <t>झ्यिवा</t>
  </si>
  <si>
    <r>
      <t>/</t>
    </r>
    <r>
      <rPr>
        <sz val="12"/>
        <color theme="1"/>
        <rFont val="Doulos SIL"/>
      </rPr>
      <t>dʒʰiwa/</t>
    </r>
  </si>
  <si>
    <r>
      <t>मुशा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पहिलो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राशी</t>
    </r>
    <r>
      <rPr>
        <sz val="12"/>
        <color theme="1"/>
        <rFont val="Times New Roman"/>
      </rPr>
      <t>)</t>
    </r>
  </si>
  <si>
    <r>
      <t>झ्युपा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घ्युर्वा</t>
    </r>
  </si>
  <si>
    <r>
      <t>/</t>
    </r>
    <r>
      <rPr>
        <sz val="12"/>
        <color theme="1"/>
        <rFont val="Doulos SIL"/>
      </rPr>
      <t>dʒʰupa gʰjurwa/</t>
    </r>
  </si>
  <si>
    <t>दुब्लाउनु</t>
  </si>
  <si>
    <t>to become thick</t>
  </si>
  <si>
    <t>झ्युरु</t>
  </si>
  <si>
    <r>
      <t>/</t>
    </r>
    <r>
      <rPr>
        <sz val="12"/>
        <color theme="1"/>
        <rFont val="Doulos SIL"/>
      </rPr>
      <t>dʒʰuru/</t>
    </r>
  </si>
  <si>
    <t>मुगा</t>
  </si>
  <si>
    <t>coral (gem)</t>
  </si>
  <si>
    <r>
      <t>झ्येउ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</si>
  <si>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dʒʰeu gʰjawa/</t>
    </r>
  </si>
  <si>
    <t>झ्येम्दा</t>
  </si>
  <si>
    <r>
      <t>/</t>
    </r>
    <r>
      <rPr>
        <sz val="12"/>
        <color theme="1"/>
        <rFont val="Doulos SIL"/>
      </rPr>
      <t>dʒʰemda/</t>
    </r>
  </si>
  <si>
    <t>manure</t>
  </si>
  <si>
    <t>झ्येवा</t>
  </si>
  <si>
    <r>
      <t>/</t>
    </r>
    <r>
      <rPr>
        <sz val="12"/>
        <color theme="1"/>
        <rFont val="Doulos SIL"/>
      </rPr>
      <t>dʒʰewa/</t>
    </r>
  </si>
  <si>
    <t>ञा</t>
  </si>
  <si>
    <r>
      <t>/</t>
    </r>
    <r>
      <rPr>
        <sz val="12"/>
        <color theme="1"/>
        <rFont val="Doulos SIL"/>
      </rPr>
      <t>ɲa/</t>
    </r>
  </si>
  <si>
    <t>माछा</t>
  </si>
  <si>
    <t>fish</t>
  </si>
  <si>
    <t>ञाडाङ्</t>
  </si>
  <si>
    <r>
      <t>/</t>
    </r>
    <r>
      <rPr>
        <sz val="12"/>
        <color theme="1"/>
        <rFont val="Doulos SIL"/>
      </rPr>
      <t>ɲaɖaŋ/</t>
    </r>
  </si>
  <si>
    <t>नर्क</t>
  </si>
  <si>
    <t>hell</t>
  </si>
  <si>
    <t>ञालु</t>
  </si>
  <si>
    <r>
      <t>/</t>
    </r>
    <r>
      <rPr>
        <sz val="12"/>
        <color theme="1"/>
        <rFont val="Doulos SIL"/>
      </rPr>
      <t>ɲalu/</t>
    </r>
  </si>
  <si>
    <r>
      <t>बाबु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थाहा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नभएको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बच्चा</t>
    </r>
  </si>
  <si>
    <t>child whose father is not known</t>
  </si>
  <si>
    <t>ञाल्छेस्यो</t>
  </si>
  <si>
    <r>
      <t>/</t>
    </r>
    <r>
      <rPr>
        <sz val="12"/>
        <color theme="1"/>
        <rFont val="Doulos SIL"/>
      </rPr>
      <t>ɲaltsʰe/</t>
    </r>
  </si>
  <si>
    <r>
      <t>भारी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बिसाउनु</t>
    </r>
  </si>
  <si>
    <t>take rest after carrying loads</t>
  </si>
  <si>
    <t>ञाल्टिप्</t>
  </si>
  <si>
    <r>
      <t>/</t>
    </r>
    <r>
      <rPr>
        <sz val="12"/>
        <color theme="1"/>
        <rFont val="Doulos SIL"/>
      </rPr>
      <t>ɲalʈip/</t>
    </r>
  </si>
  <si>
    <t>पिँडुला</t>
  </si>
  <si>
    <t>calf</t>
  </si>
  <si>
    <t>cot</t>
  </si>
  <si>
    <t>ञाल्वा</t>
  </si>
  <si>
    <r>
      <t>/</t>
    </r>
    <r>
      <rPr>
        <sz val="12"/>
        <color theme="1"/>
        <rFont val="Doulos SIL"/>
      </rPr>
      <t>ɲalwa/</t>
    </r>
  </si>
  <si>
    <t>सुत्नु</t>
  </si>
  <si>
    <t>to sleep</t>
  </si>
  <si>
    <r>
      <t>ञाल्सा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टिक्पा</t>
    </r>
  </si>
  <si>
    <r>
      <t>/</t>
    </r>
    <r>
      <rPr>
        <sz val="12"/>
        <color theme="1"/>
        <rFont val="Doulos SIL"/>
      </rPr>
      <t>ɲalsa ʈikpa/</t>
    </r>
  </si>
  <si>
    <r>
      <t>ओछ्यान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बिछ्याउनु</t>
    </r>
  </si>
  <si>
    <t>spread the bed</t>
  </si>
  <si>
    <t>ञासिङ्</t>
  </si>
  <si>
    <r>
      <t>/</t>
    </r>
    <r>
      <rPr>
        <sz val="12"/>
        <color theme="1"/>
        <rFont val="Doulos SIL"/>
      </rPr>
      <t>ɲasiŋ/</t>
    </r>
  </si>
  <si>
    <t>yoke</t>
  </si>
  <si>
    <t>ञि</t>
  </si>
  <si>
    <r>
      <t>/</t>
    </r>
    <r>
      <rPr>
        <sz val="12"/>
        <color theme="1"/>
        <rFont val="Doulos SIL"/>
      </rPr>
      <t>ɲi/</t>
    </r>
  </si>
  <si>
    <t>दुई</t>
  </si>
  <si>
    <t>two</t>
  </si>
  <si>
    <r>
      <t>ञिउ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चिउवा</t>
    </r>
  </si>
  <si>
    <r>
      <t>/</t>
    </r>
    <r>
      <rPr>
        <sz val="12"/>
        <color theme="1"/>
        <rFont val="Doulos SIL"/>
      </rPr>
      <t>ɲiu tsiuwa/</t>
    </r>
  </si>
  <si>
    <t>दोब्रिनु</t>
  </si>
  <si>
    <t>to be folded</t>
  </si>
  <si>
    <t>ञिगो</t>
  </si>
  <si>
    <r>
      <t>/</t>
    </r>
    <r>
      <rPr>
        <sz val="12"/>
        <color theme="1"/>
        <rFont val="Doulos SIL"/>
      </rPr>
      <t>ɲigo/</t>
    </r>
  </si>
  <si>
    <t>सिरानी</t>
  </si>
  <si>
    <t>pillow</t>
  </si>
  <si>
    <r>
      <t>ञिङ्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धुङ्वा</t>
    </r>
  </si>
  <si>
    <r>
      <t>/</t>
    </r>
    <r>
      <rPr>
        <sz val="12"/>
        <color theme="1"/>
        <rFont val="Doulos SIL"/>
      </rPr>
      <t>dʰuŋ/</t>
    </r>
  </si>
  <si>
    <r>
      <t>मुटु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ढुक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ढुक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  <r>
      <rPr>
        <sz val="12"/>
        <color theme="1"/>
        <rFont val="Times New Roman"/>
      </rPr>
      <t>(</t>
    </r>
    <r>
      <rPr>
        <sz val="12"/>
        <color theme="1"/>
        <rFont val="Devanagari Sangam MN"/>
      </rPr>
      <t>मुटु</t>
    </r>
    <r>
      <rPr>
        <sz val="12"/>
        <color theme="1"/>
        <rFont val="Times New Roman"/>
      </rPr>
      <t>)</t>
    </r>
  </si>
  <si>
    <t>to throb (heart)</t>
  </si>
  <si>
    <r>
      <t>ञिङ्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</t>
    </r>
  </si>
  <si>
    <r>
      <t>/</t>
    </r>
    <r>
      <rPr>
        <sz val="12"/>
        <color theme="1"/>
        <rFont val="Doulos SIL"/>
      </rPr>
      <t>ɲiŋma/</t>
    </r>
  </si>
  <si>
    <t>आईतबार</t>
  </si>
  <si>
    <t>Sunday</t>
  </si>
  <si>
    <r>
      <t>ञिचा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ङि</t>
    </r>
  </si>
  <si>
    <r>
      <t>/</t>
    </r>
    <r>
      <rPr>
        <sz val="12"/>
        <color theme="1"/>
        <rFont val="Doulos SIL"/>
      </rPr>
      <t>ɲitʃa ɲi/</t>
    </r>
  </si>
  <si>
    <t>बाईस</t>
  </si>
  <si>
    <t>twenty two</t>
  </si>
  <si>
    <r>
      <t>ञिचा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सुम्</t>
    </r>
  </si>
  <si>
    <r>
      <t>/</t>
    </r>
    <r>
      <rPr>
        <sz val="12"/>
        <color theme="1"/>
        <rFont val="Doulos SIL"/>
      </rPr>
      <t>ɲitʃa sum/</t>
    </r>
  </si>
  <si>
    <t>तेईस</t>
  </si>
  <si>
    <t>twenty three</t>
  </si>
  <si>
    <t>ञिचेङा</t>
  </si>
  <si>
    <r>
      <t>/</t>
    </r>
    <r>
      <rPr>
        <sz val="12"/>
        <color theme="1"/>
        <rFont val="Doulos SIL"/>
      </rPr>
      <t>ɲitʃeŋa/</t>
    </r>
  </si>
  <si>
    <t>पच्चिस</t>
  </si>
  <si>
    <t>twenty five</t>
  </si>
  <si>
    <t>ञिचेटु</t>
  </si>
  <si>
    <r>
      <t>/</t>
    </r>
    <r>
      <rPr>
        <sz val="12"/>
        <color theme="1"/>
        <rFont val="Doulos SIL"/>
      </rPr>
      <t>ɲitʃeʈu/</t>
    </r>
  </si>
  <si>
    <t>छब्बीस</t>
  </si>
  <si>
    <t>twenty six</t>
  </si>
  <si>
    <r>
      <t>ञिचौ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जि</t>
    </r>
  </si>
  <si>
    <r>
      <t>/</t>
    </r>
    <r>
      <rPr>
        <sz val="12"/>
        <color theme="1"/>
        <rFont val="Doulos SIL"/>
      </rPr>
      <t>ɲitʃəu dʒi/</t>
    </r>
  </si>
  <si>
    <t>चौबीस</t>
  </si>
  <si>
    <t>twenty four</t>
  </si>
  <si>
    <r>
      <t>ञिचप्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तिन्</t>
    </r>
  </si>
  <si>
    <r>
      <t>/</t>
    </r>
    <r>
      <rPr>
        <sz val="12"/>
        <color theme="1"/>
        <rFont val="Doulos SIL"/>
      </rPr>
      <t>ɲitʃəptin/</t>
    </r>
  </si>
  <si>
    <t>सत्ताईस</t>
  </si>
  <si>
    <t>twenty seven</t>
  </si>
  <si>
    <t>ञिचर्कु</t>
  </si>
  <si>
    <r>
      <t>/</t>
    </r>
    <r>
      <rPr>
        <sz val="12"/>
        <color theme="1"/>
        <rFont val="Doulos SIL"/>
      </rPr>
      <t>ɲitʃərku/</t>
    </r>
  </si>
  <si>
    <t>उनान्तिस</t>
  </si>
  <si>
    <t>twenty nine</t>
  </si>
  <si>
    <t>ञिच्यप्के</t>
  </si>
  <si>
    <r>
      <t>/</t>
    </r>
    <r>
      <rPr>
        <sz val="12"/>
        <color theme="1"/>
        <rFont val="Doulos SIL"/>
      </rPr>
      <t>ɲitʃəpke/</t>
    </r>
  </si>
  <si>
    <t>अठ्ठाईस</t>
  </si>
  <si>
    <t>twenty eight</t>
  </si>
  <si>
    <t>ञिजिन्</t>
  </si>
  <si>
    <r>
      <t>/</t>
    </r>
    <r>
      <rPr>
        <sz val="12"/>
        <color theme="1"/>
        <rFont val="Doulos SIL"/>
      </rPr>
      <t>ɲidzin/</t>
    </r>
  </si>
  <si>
    <t>सूर्यग्रहण</t>
  </si>
  <si>
    <t>ञिबा</t>
  </si>
  <si>
    <r>
      <t>/</t>
    </r>
    <r>
      <rPr>
        <sz val="12"/>
        <color theme="1"/>
        <rFont val="Doulos SIL"/>
      </rPr>
      <t>ɲiba/</t>
    </r>
  </si>
  <si>
    <t>दोश्रो</t>
  </si>
  <si>
    <t>second</t>
  </si>
  <si>
    <t>ञिसु</t>
  </si>
  <si>
    <r>
      <t>/</t>
    </r>
    <r>
      <rPr>
        <sz val="12"/>
        <color theme="1"/>
        <rFont val="Doulos SIL"/>
      </rPr>
      <t>ɲisu/</t>
    </r>
  </si>
  <si>
    <t>बीस</t>
  </si>
  <si>
    <t>twenty</t>
  </si>
  <si>
    <r>
      <t>ञिसु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चाचि</t>
    </r>
  </si>
  <si>
    <r>
      <t>/</t>
    </r>
    <r>
      <rPr>
        <sz val="12"/>
        <color theme="1"/>
        <rFont val="Doulos SIL"/>
      </rPr>
      <t>ɲisu tʃatʃi/</t>
    </r>
  </si>
  <si>
    <t>एक्काइस</t>
  </si>
  <si>
    <t>twenty one</t>
  </si>
  <si>
    <r>
      <t>ञीरि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लाङ्वा</t>
    </r>
  </si>
  <si>
    <r>
      <t>/</t>
    </r>
    <r>
      <rPr>
        <sz val="12"/>
        <color theme="1"/>
        <rFont val="Doulos SIL"/>
      </rPr>
      <t>ɲʏri laŋwa/</t>
    </r>
  </si>
  <si>
    <t>घुर्नु</t>
  </si>
  <si>
    <t>to snore</t>
  </si>
  <si>
    <t>कलम</t>
  </si>
  <si>
    <t>pen</t>
  </si>
  <si>
    <t>ञुगु</t>
  </si>
  <si>
    <r>
      <t>/</t>
    </r>
    <r>
      <rPr>
        <sz val="12"/>
        <color theme="1"/>
        <rFont val="Doulos SIL"/>
      </rPr>
      <t>ɲugu/</t>
    </r>
  </si>
  <si>
    <t>ञुङ्ने</t>
  </si>
  <si>
    <r>
      <t>/</t>
    </r>
    <r>
      <rPr>
        <sz val="12"/>
        <color theme="1"/>
        <rFont val="Doulos SIL"/>
      </rPr>
      <t>ɲuŋne/</t>
    </r>
  </si>
  <si>
    <t>ब्रत</t>
  </si>
  <si>
    <t>fasting</t>
  </si>
  <si>
    <t>ञुङ्से</t>
  </si>
  <si>
    <r>
      <t>/</t>
    </r>
    <r>
      <rPr>
        <sz val="12"/>
        <color theme="1"/>
        <rFont val="Doulos SIL"/>
      </rPr>
      <t>ɲuŋse/</t>
    </r>
  </si>
  <si>
    <t>भविष्यवाणी</t>
  </si>
  <si>
    <t>fortune telling</t>
  </si>
  <si>
    <t>ञुन्सोरे</t>
  </si>
  <si>
    <r>
      <t>/</t>
    </r>
    <r>
      <rPr>
        <sz val="12"/>
        <color theme="1"/>
        <rFont val="Doulos SIL"/>
      </rPr>
      <t>ɲunsore/</t>
    </r>
  </si>
  <si>
    <r>
      <t>झण्डै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करिव</t>
    </r>
  </si>
  <si>
    <t>nearly</t>
  </si>
  <si>
    <t>ञुपा</t>
  </si>
  <si>
    <r>
      <t>/</t>
    </r>
    <r>
      <rPr>
        <sz val="12"/>
        <color theme="1"/>
        <rFont val="Doulos SIL"/>
      </rPr>
      <t>ɲupa/</t>
    </r>
  </si>
  <si>
    <r>
      <t>पागल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हुनु</t>
    </r>
  </si>
  <si>
    <t>to get mad</t>
  </si>
  <si>
    <t>ञुमा</t>
  </si>
  <si>
    <r>
      <t>/</t>
    </r>
    <r>
      <rPr>
        <sz val="12"/>
        <color theme="1"/>
        <rFont val="Doulos SIL"/>
      </rPr>
      <t>ɲuma/</t>
    </r>
  </si>
  <si>
    <r>
      <t>गान्टे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मुला</t>
    </r>
  </si>
  <si>
    <t>short radish</t>
  </si>
  <si>
    <t>crazy person</t>
  </si>
  <si>
    <t>snore</t>
  </si>
  <si>
    <t>ञुवा</t>
  </si>
  <si>
    <r>
      <t>/</t>
    </r>
    <r>
      <rPr>
        <sz val="12"/>
        <color theme="1"/>
        <rFont val="Doulos SIL"/>
      </rPr>
      <t>ɲuwa/</t>
    </r>
  </si>
  <si>
    <t>ञेङ्तेन्</t>
  </si>
  <si>
    <r>
      <t>/</t>
    </r>
    <r>
      <rPr>
        <sz val="12"/>
        <color theme="1"/>
        <rFont val="Doulos SIL"/>
      </rPr>
      <t>ɲeŋten/</t>
    </r>
  </si>
  <si>
    <t>लमी</t>
  </si>
  <si>
    <t>marriage negotiator</t>
  </si>
  <si>
    <t>ञेवा</t>
  </si>
  <si>
    <r>
      <t>/</t>
    </r>
    <r>
      <rPr>
        <sz val="12"/>
        <color theme="1"/>
        <rFont val="Doulos SIL"/>
      </rPr>
      <t>ɲewa/</t>
    </r>
  </si>
  <si>
    <r>
      <t>अडेस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</si>
  <si>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to lean</t>
  </si>
  <si>
    <r>
      <t>ञोम्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चिमा</t>
    </r>
  </si>
  <si>
    <r>
      <t>/</t>
    </r>
    <r>
      <rPr>
        <sz val="12"/>
        <color theme="1"/>
        <rFont val="Doulos SIL"/>
      </rPr>
      <t>ɲom tsʏma/</t>
    </r>
  </si>
  <si>
    <t>calm (behaviour)</t>
  </si>
  <si>
    <t>ञोवा</t>
  </si>
  <si>
    <r>
      <t>/</t>
    </r>
    <r>
      <rPr>
        <sz val="12"/>
        <color theme="1"/>
        <rFont val="Doulos SIL"/>
      </rPr>
      <t>ɲoko/</t>
    </r>
  </si>
  <si>
    <t>किन्नु</t>
  </si>
  <si>
    <t>to buy</t>
  </si>
  <si>
    <t>टा</t>
  </si>
  <si>
    <r>
      <t>/</t>
    </r>
    <r>
      <rPr>
        <sz val="12"/>
        <color theme="1"/>
        <rFont val="Doulos SIL"/>
      </rPr>
      <t>ʈa/</t>
    </r>
  </si>
  <si>
    <t>भीर</t>
  </si>
  <si>
    <t>cliff</t>
  </si>
  <si>
    <t>रौं</t>
  </si>
  <si>
    <t>hair</t>
  </si>
  <si>
    <t>नजिक</t>
  </si>
  <si>
    <t>near</t>
  </si>
  <si>
    <t>शत्रु</t>
  </si>
  <si>
    <t>enemy</t>
  </si>
  <si>
    <t>जरा</t>
  </si>
  <si>
    <t>root</t>
  </si>
  <si>
    <r>
      <t>सिरक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याकको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भुत्लाबाट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बनेको</t>
    </r>
    <r>
      <rPr>
        <sz val="12"/>
        <color theme="1"/>
        <rFont val="Times New Roman"/>
      </rPr>
      <t>)</t>
    </r>
  </si>
  <si>
    <t>छेउ</t>
  </si>
  <si>
    <t>side</t>
  </si>
  <si>
    <r>
      <t>टा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ढिक्पो</t>
    </r>
  </si>
  <si>
    <r>
      <t>/</t>
    </r>
    <r>
      <rPr>
        <sz val="12"/>
        <color theme="1"/>
        <rFont val="Doulos SIL"/>
      </rPr>
      <t>ʈa ɖʰikpo/</t>
    </r>
  </si>
  <si>
    <r>
      <t>सुहाउँदो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मिल्ने</t>
    </r>
  </si>
  <si>
    <t>suitable</t>
  </si>
  <si>
    <r>
      <t>टा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शेपा</t>
    </r>
  </si>
  <si>
    <r>
      <t>/</t>
    </r>
    <r>
      <rPr>
        <sz val="12"/>
        <color theme="1"/>
        <rFont val="Doulos SIL"/>
      </rPr>
      <t>ʈa ʃepa/</t>
    </r>
  </si>
  <si>
    <r>
      <t>कपाल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कोर्नु</t>
    </r>
  </si>
  <si>
    <t>to comb</t>
  </si>
  <si>
    <r>
      <t>टाकर्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केवा</t>
    </r>
  </si>
  <si>
    <r>
      <t>/</t>
    </r>
    <r>
      <rPr>
        <sz val="12"/>
        <color theme="1"/>
        <rFont val="Doulos SIL"/>
      </rPr>
      <t>ʈakər gʰewa/</t>
    </r>
  </si>
  <si>
    <r>
      <t>कपाल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फुल्नु</t>
    </r>
  </si>
  <si>
    <t>to go grey (hair)</t>
  </si>
  <si>
    <t>टाक्सो</t>
  </si>
  <si>
    <r>
      <t>/</t>
    </r>
    <r>
      <rPr>
        <sz val="12"/>
        <color theme="1"/>
        <rFont val="Doulos SIL"/>
      </rPr>
      <t>ʈakso/</t>
    </r>
  </si>
  <si>
    <r>
      <t>प्लास्टिकको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बोरा</t>
    </r>
  </si>
  <si>
    <t>bag of plastic material</t>
  </si>
  <si>
    <t>टाङा</t>
  </si>
  <si>
    <r>
      <t>/</t>
    </r>
    <r>
      <rPr>
        <sz val="12"/>
        <color theme="1"/>
        <rFont val="Doulos SIL"/>
      </rPr>
      <t>ʈaŋa/</t>
    </r>
  </si>
  <si>
    <t>पैसा</t>
  </si>
  <si>
    <t>money</t>
  </si>
  <si>
    <t>टाङ्</t>
  </si>
  <si>
    <r>
      <t>/</t>
    </r>
    <r>
      <rPr>
        <sz val="12"/>
        <color theme="1"/>
        <rFont val="Doulos SIL"/>
      </rPr>
      <t>ʈaŋ/</t>
    </r>
  </si>
  <si>
    <t>मह</t>
  </si>
  <si>
    <t>honey</t>
  </si>
  <si>
    <t>छाती</t>
  </si>
  <si>
    <t>chest</t>
  </si>
  <si>
    <r>
      <t>टाङ्</t>
    </r>
    <r>
      <rPr>
        <b/>
        <sz val="12"/>
        <color theme="1"/>
        <rFont val="Times New Roman"/>
      </rPr>
      <t>-</t>
    </r>
  </si>
  <si>
    <t>सुनिनु</t>
  </si>
  <si>
    <t>to swell</t>
  </si>
  <si>
    <r>
      <t>टाङ्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स्वेवा</t>
    </r>
  </si>
  <si>
    <r>
      <t>/</t>
    </r>
    <r>
      <rPr>
        <sz val="12"/>
        <color theme="1"/>
        <rFont val="Doulos SIL"/>
      </rPr>
      <t>ʈaŋ swewa/</t>
    </r>
  </si>
  <si>
    <r>
      <t>होश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आउनु</t>
    </r>
    <r>
      <rPr>
        <sz val="12"/>
        <color theme="1"/>
        <rFont val="Times New Roman"/>
      </rPr>
      <t xml:space="preserve">; </t>
    </r>
    <r>
      <rPr>
        <sz val="12"/>
        <color theme="1"/>
        <rFont val="Devanagari Sangam MN"/>
      </rPr>
      <t>याद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आउनु</t>
    </r>
  </si>
  <si>
    <t>to come to conscioousness; to remember</t>
  </si>
  <si>
    <t>टान्ला</t>
  </si>
  <si>
    <r>
      <t>/</t>
    </r>
    <r>
      <rPr>
        <sz val="12"/>
        <color theme="1"/>
        <rFont val="Doulos SIL"/>
      </rPr>
      <t>ʈanla/</t>
    </r>
  </si>
  <si>
    <t>माकुरा</t>
  </si>
  <si>
    <t>spider</t>
  </si>
  <si>
    <t>टापा</t>
  </si>
  <si>
    <r>
      <t>/</t>
    </r>
    <r>
      <rPr>
        <sz val="12"/>
        <color theme="1"/>
        <rFont val="Doulos SIL"/>
      </rPr>
      <t>ʈapa/</t>
    </r>
  </si>
  <si>
    <t>to winnow</t>
  </si>
  <si>
    <t>sift</t>
  </si>
  <si>
    <t>टाप्से</t>
  </si>
  <si>
    <r>
      <t>/</t>
    </r>
    <r>
      <rPr>
        <sz val="12"/>
        <color theme="1"/>
        <rFont val="Doulos SIL"/>
      </rPr>
      <t>ʈapse/</t>
    </r>
  </si>
  <si>
    <t>काईंयो</t>
  </si>
  <si>
    <t>comb</t>
  </si>
  <si>
    <r>
      <t>टाम्पा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तोर्</t>
    </r>
    <r>
      <rPr>
        <b/>
        <sz val="12"/>
        <color theme="1"/>
        <rFont val="Times New Roman"/>
      </rPr>
      <t>-</t>
    </r>
  </si>
  <si>
    <r>
      <t>/</t>
    </r>
    <r>
      <rPr>
        <sz val="12"/>
        <color theme="1"/>
        <rFont val="Doulos SIL"/>
      </rPr>
      <t>ʈampa tor/</t>
    </r>
  </si>
  <si>
    <r>
      <t>मुर्छा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पर्नु</t>
    </r>
  </si>
  <si>
    <t>to be unconscious</t>
  </si>
  <si>
    <t>टावा</t>
  </si>
  <si>
    <r>
      <t>/</t>
    </r>
    <r>
      <rPr>
        <sz val="12"/>
        <color theme="1"/>
        <rFont val="Doulos SIL"/>
      </rPr>
      <t>ʈawa/</t>
    </r>
  </si>
  <si>
    <t>लामा</t>
  </si>
  <si>
    <t>monk</t>
  </si>
  <si>
    <r>
      <t>टासि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धले</t>
    </r>
  </si>
  <si>
    <r>
      <t>/</t>
    </r>
    <r>
      <rPr>
        <sz val="12"/>
        <color theme="1"/>
        <rFont val="Doulos SIL"/>
      </rPr>
      <t>ʈasi dʰəle/</t>
    </r>
  </si>
  <si>
    <t>नमस्कार</t>
  </si>
  <si>
    <t>greeting (such as good morning)</t>
  </si>
  <si>
    <t>टिउ</t>
  </si>
  <si>
    <r>
      <t>/</t>
    </r>
    <r>
      <rPr>
        <sz val="12"/>
        <color theme="1"/>
        <rFont val="Doulos SIL"/>
      </rPr>
      <t>ʈiu/</t>
    </r>
  </si>
  <si>
    <t>वाँदर</t>
  </si>
  <si>
    <t>monkey</t>
  </si>
  <si>
    <t>टिङ्जा</t>
  </si>
  <si>
    <r>
      <t>/</t>
    </r>
    <r>
      <rPr>
        <sz val="12"/>
        <color theme="1"/>
        <rFont val="Doulos SIL"/>
      </rPr>
      <t>ʈiŋdza/</t>
    </r>
  </si>
  <si>
    <r>
      <t>सानो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घण्टी</t>
    </r>
  </si>
  <si>
    <t>small bell</t>
  </si>
  <si>
    <t>टिङ्ज्या</t>
  </si>
  <si>
    <r>
      <t>/</t>
    </r>
    <r>
      <rPr>
        <sz val="12"/>
        <color theme="1"/>
        <rFont val="Doulos SIL"/>
      </rPr>
      <t>ʈiŋdʒa/</t>
    </r>
  </si>
  <si>
    <t>घण्टी</t>
  </si>
  <si>
    <t>bell</t>
  </si>
  <si>
    <t>टिमा</t>
  </si>
  <si>
    <r>
      <t>/</t>
    </r>
    <r>
      <rPr>
        <sz val="12"/>
        <color theme="1"/>
        <rFont val="Doulos SIL"/>
      </rPr>
      <t>ʈima/</t>
    </r>
  </si>
  <si>
    <t>छायाँ</t>
  </si>
  <si>
    <t>shadow</t>
  </si>
  <si>
    <r>
      <t>टी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भ्यावा</t>
    </r>
  </si>
  <si>
    <r>
      <t>/</t>
    </r>
    <r>
      <rPr>
        <sz val="12"/>
        <color theme="1"/>
        <rFont val="Doulos SIL"/>
      </rPr>
      <t>ʈi bʰjawa/</t>
    </r>
  </si>
  <si>
    <r>
      <t>नाम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राख्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</si>
  <si>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to give a name</t>
  </si>
  <si>
    <t>टउ</t>
  </si>
  <si>
    <r>
      <t>/</t>
    </r>
    <r>
      <rPr>
        <sz val="12"/>
        <color theme="1"/>
        <rFont val="Doulos SIL"/>
      </rPr>
      <t>ʈəu/</t>
    </r>
  </si>
  <si>
    <t>फापर</t>
  </si>
  <si>
    <t>buckwheat</t>
  </si>
  <si>
    <t>टु</t>
  </si>
  <si>
    <r>
      <t>/</t>
    </r>
    <r>
      <rPr>
        <sz val="12"/>
        <color theme="1"/>
        <rFont val="Doulos SIL"/>
      </rPr>
      <t>ʈu/</t>
    </r>
  </si>
  <si>
    <t>छ</t>
  </si>
  <si>
    <t>six</t>
  </si>
  <si>
    <t>टुक्पा</t>
  </si>
  <si>
    <r>
      <t>/</t>
    </r>
    <r>
      <rPr>
        <sz val="12"/>
        <color theme="1"/>
        <rFont val="Doulos SIL"/>
      </rPr>
      <t>ʈukpa/</t>
    </r>
  </si>
  <si>
    <t>छैटौँ</t>
  </si>
  <si>
    <t>sixth</t>
  </si>
  <si>
    <t>टुटु</t>
  </si>
  <si>
    <r>
      <t>/</t>
    </r>
    <r>
      <rPr>
        <sz val="12"/>
        <color theme="1"/>
        <rFont val="Doulos SIL"/>
      </rPr>
      <t>ʈuʈu/</t>
    </r>
  </si>
  <si>
    <r>
      <t>कुरकुरे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हाड</t>
    </r>
  </si>
  <si>
    <t>cartilage</t>
  </si>
  <si>
    <t>टुपा</t>
  </si>
  <si>
    <t>फिट्नु</t>
  </si>
  <si>
    <t>to mix well</t>
  </si>
  <si>
    <t>टुल्वा</t>
  </si>
  <si>
    <r>
      <t>/</t>
    </r>
    <r>
      <rPr>
        <sz val="12"/>
        <color theme="1"/>
        <rFont val="Doulos SIL (Vietnamese)"/>
      </rPr>
      <t>tuÏlwa/</t>
    </r>
  </si>
  <si>
    <t>दाउनु</t>
  </si>
  <si>
    <t>to train animal to plough</t>
  </si>
  <si>
    <t>टे</t>
  </si>
  <si>
    <r>
      <t>/</t>
    </r>
    <r>
      <rPr>
        <sz val="12"/>
        <color theme="1"/>
        <rFont val="Doulos SIL"/>
      </rPr>
      <t>ʈ</t>
    </r>
    <r>
      <rPr>
        <sz val="12"/>
        <color theme="1"/>
        <rFont val="Doulos SIL (Vietnamese)"/>
      </rPr>
      <t>eÃ/</t>
    </r>
  </si>
  <si>
    <t>खच्चड</t>
  </si>
  <si>
    <t>mule</t>
  </si>
  <si>
    <r>
      <t>/</t>
    </r>
    <r>
      <rPr>
        <sz val="12"/>
        <color theme="1"/>
        <rFont val="Doulos SIL"/>
      </rPr>
      <t>ʈe/</t>
    </r>
  </si>
  <si>
    <r>
      <t>बाँदर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नवौँ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राशी</t>
    </r>
    <r>
      <rPr>
        <sz val="12"/>
        <color theme="1"/>
        <rFont val="Times New Roman"/>
      </rPr>
      <t>)</t>
    </r>
  </si>
  <si>
    <t>टेओ</t>
  </si>
  <si>
    <r>
      <t>/</t>
    </r>
    <r>
      <rPr>
        <sz val="12"/>
        <color theme="1"/>
        <rFont val="Doulos SIL"/>
      </rPr>
      <t>ʈewo/</t>
    </r>
  </si>
  <si>
    <t>कुईनो</t>
  </si>
  <si>
    <t>elbow</t>
  </si>
  <si>
    <t>टेनन्</t>
  </si>
  <si>
    <r>
      <t>/</t>
    </r>
    <r>
      <rPr>
        <sz val="12"/>
        <color theme="1"/>
        <rFont val="Doulos SIL"/>
      </rPr>
      <t>ʈ</t>
    </r>
    <r>
      <rPr>
        <sz val="12"/>
        <color theme="1"/>
        <rFont val="Doulos SIL (Vietnamese)"/>
      </rPr>
      <t>eÏn</t>
    </r>
    <r>
      <rPr>
        <sz val="12"/>
        <color theme="1"/>
        <rFont val="Doulos SIL"/>
      </rPr>
      <t>ən/</t>
    </r>
  </si>
  <si>
    <r>
      <t>लङ्गुर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बाँदर</t>
    </r>
  </si>
  <si>
    <t>टेपा</t>
  </si>
  <si>
    <r>
      <t>/</t>
    </r>
    <r>
      <rPr>
        <sz val="12"/>
        <color theme="1"/>
        <rFont val="Doulos SIL"/>
      </rPr>
      <t>ʈ</t>
    </r>
    <r>
      <rPr>
        <sz val="12"/>
        <color theme="1"/>
        <rFont val="Doulos SIL (Vietnamese)"/>
      </rPr>
      <t>eÏpa/</t>
    </r>
  </si>
  <si>
    <r>
      <t>भर्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याङ</t>
    </r>
  </si>
  <si>
    <t>staircase</t>
  </si>
  <si>
    <t>टेला</t>
  </si>
  <si>
    <r>
      <t>/</t>
    </r>
    <r>
      <rPr>
        <sz val="12"/>
        <color theme="1"/>
        <rFont val="Doulos SIL"/>
      </rPr>
      <t>ʈela/</t>
    </r>
  </si>
  <si>
    <t>व्यस्त</t>
  </si>
  <si>
    <t>busy</t>
  </si>
  <si>
    <t>टेलाटेलाला</t>
  </si>
  <si>
    <r>
      <t>/</t>
    </r>
    <r>
      <rPr>
        <sz val="12"/>
        <color theme="1"/>
        <rFont val="Doulos SIL"/>
      </rPr>
      <t>ʈelaʈelala/</t>
    </r>
  </si>
  <si>
    <t>हतारसँग</t>
  </si>
  <si>
    <t>hurriedly</t>
  </si>
  <si>
    <t>टेवा</t>
  </si>
  <si>
    <r>
      <t>/</t>
    </r>
    <r>
      <rPr>
        <sz val="12"/>
        <color theme="1"/>
        <rFont val="Doulos SIL"/>
      </rPr>
      <t>ʈewa/</t>
    </r>
  </si>
  <si>
    <t>लडाउनु</t>
  </si>
  <si>
    <t>to make fall</t>
  </si>
  <si>
    <t>टोक्टा</t>
  </si>
  <si>
    <r>
      <t>/</t>
    </r>
    <r>
      <rPr>
        <sz val="12"/>
        <color theme="1"/>
        <rFont val="Doulos SIL"/>
      </rPr>
      <t>ʈokʈa/</t>
    </r>
  </si>
  <si>
    <r>
      <t>घमन्ड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घमन्डी</t>
    </r>
    <r>
      <rPr>
        <sz val="12"/>
        <color theme="1"/>
        <rFont val="Times New Roman"/>
      </rPr>
      <t>??</t>
    </r>
  </si>
  <si>
    <t>pride</t>
  </si>
  <si>
    <t>टोक्पो</t>
  </si>
  <si>
    <r>
      <t>/</t>
    </r>
    <r>
      <rPr>
        <sz val="12"/>
        <color theme="1"/>
        <rFont val="Doulos SIL"/>
      </rPr>
      <t>ʈokpo/</t>
    </r>
  </si>
  <si>
    <t>मित</t>
  </si>
  <si>
    <t>टोङ्वा</t>
  </si>
  <si>
    <r>
      <t>/</t>
    </r>
    <r>
      <rPr>
        <sz val="12"/>
        <color theme="1"/>
        <rFont val="Doulos SIL"/>
      </rPr>
      <t>ʈoŋwa/</t>
    </r>
  </si>
  <si>
    <r>
      <t>मार्नु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आदर</t>
    </r>
    <r>
      <rPr>
        <sz val="12"/>
        <color theme="1"/>
        <rFont val="Times New Roman"/>
      </rPr>
      <t>)</t>
    </r>
  </si>
  <si>
    <t>to kill (Hon)</t>
  </si>
  <si>
    <r>
      <t>टोपा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दो</t>
    </r>
    <r>
      <rPr>
        <b/>
        <sz val="12"/>
        <color theme="1"/>
        <rFont val="Times New Roman"/>
      </rPr>
      <t>-</t>
    </r>
  </si>
  <si>
    <r>
      <t>/</t>
    </r>
    <r>
      <rPr>
        <sz val="12"/>
        <color theme="1"/>
        <rFont val="Doulos SIL"/>
      </rPr>
      <t>ʈopa do/</t>
    </r>
  </si>
  <si>
    <r>
      <t>भोक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</si>
  <si>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be hungry</t>
  </si>
  <si>
    <t>टोमु</t>
  </si>
  <si>
    <r>
      <t>/</t>
    </r>
    <r>
      <rPr>
        <sz val="12"/>
        <color theme="1"/>
        <rFont val="Doulos SIL"/>
      </rPr>
      <t>ʈomu/</t>
    </r>
  </si>
  <si>
    <t>कमिला</t>
  </si>
  <si>
    <t>ant</t>
  </si>
  <si>
    <t>न्यानो</t>
  </si>
  <si>
    <t>warm</t>
  </si>
  <si>
    <t>ट्यां</t>
  </si>
  <si>
    <t>वासना</t>
  </si>
  <si>
    <r>
      <t>ट्यां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सिम्बाल्</t>
    </r>
  </si>
  <si>
    <t>सुगन्ध</t>
  </si>
  <si>
    <t>fragrance</t>
  </si>
  <si>
    <t>ट्रो</t>
  </si>
  <si>
    <r>
      <t>/</t>
    </r>
    <r>
      <rPr>
        <sz val="12"/>
        <color theme="1"/>
        <rFont val="Doulos SIL"/>
      </rPr>
      <t>ʈro/</t>
    </r>
  </si>
  <si>
    <t>प्वाँख</t>
  </si>
  <si>
    <t>feather</t>
  </si>
  <si>
    <t>स्वादिलो</t>
  </si>
  <si>
    <t>tasty</t>
  </si>
  <si>
    <t>ठा</t>
  </si>
  <si>
    <r>
      <t>/</t>
    </r>
    <r>
      <rPr>
        <sz val="12"/>
        <color theme="1"/>
        <rFont val="Doulos SIL"/>
      </rPr>
      <t>ʈʰa/</t>
    </r>
  </si>
  <si>
    <t>फूलबुट्टा</t>
  </si>
  <si>
    <t>colourful</t>
  </si>
  <si>
    <t>ठाङ्पा</t>
  </si>
  <si>
    <r>
      <t>/</t>
    </r>
    <r>
      <rPr>
        <sz val="12"/>
        <color theme="1"/>
        <rFont val="Doulos SIL"/>
      </rPr>
      <t>ʈʰaŋpa/</t>
    </r>
  </si>
  <si>
    <t>cunning</t>
  </si>
  <si>
    <t>ठाजो</t>
  </si>
  <si>
    <r>
      <t>/</t>
    </r>
    <r>
      <rPr>
        <sz val="12"/>
        <color theme="1"/>
        <rFont val="Doulos SIL"/>
      </rPr>
      <t>ʈʰadzo/</t>
    </r>
  </si>
  <si>
    <r>
      <t>ईर्ष्या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रिस</t>
    </r>
  </si>
  <si>
    <t>jealousy, anger</t>
  </si>
  <si>
    <t>ठाम्पा</t>
  </si>
  <si>
    <r>
      <t>/</t>
    </r>
    <r>
      <rPr>
        <sz val="12"/>
        <color theme="1"/>
        <rFont val="Doulos SIL"/>
      </rPr>
      <t>ʈʰampa/</t>
    </r>
  </si>
  <si>
    <t>नक्कली</t>
  </si>
  <si>
    <t>fake</t>
  </si>
  <si>
    <t>ठि</t>
  </si>
  <si>
    <r>
      <t>/</t>
    </r>
    <r>
      <rPr>
        <sz val="12"/>
        <color theme="1"/>
        <rFont val="Doulos SIL"/>
      </rPr>
      <t>ʈʰi/</t>
    </r>
  </si>
  <si>
    <r>
      <t>दश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हजार</t>
    </r>
  </si>
  <si>
    <t>ten thousand</t>
  </si>
  <si>
    <t>ठिक्बा</t>
  </si>
  <si>
    <r>
      <t>/</t>
    </r>
    <r>
      <rPr>
        <sz val="12"/>
        <color theme="1"/>
        <rFont val="Doulos SIL"/>
      </rPr>
      <t>ʈʰik/ba/</t>
    </r>
  </si>
  <si>
    <r>
      <t>डोर्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याउनु</t>
    </r>
  </si>
  <si>
    <t>to lead</t>
  </si>
  <si>
    <t>ठिपा</t>
  </si>
  <si>
    <r>
      <t>/</t>
    </r>
    <r>
      <rPr>
        <sz val="12"/>
        <color theme="1"/>
        <rFont val="Doulos SIL"/>
      </rPr>
      <t>ʈʰipa/</t>
    </r>
  </si>
  <si>
    <t>पित्त</t>
  </si>
  <si>
    <t>bile</t>
  </si>
  <si>
    <t>ठिम्खाङ्</t>
  </si>
  <si>
    <r>
      <t>/</t>
    </r>
    <r>
      <rPr>
        <sz val="12"/>
        <color theme="1"/>
        <rFont val="Doulos SIL"/>
      </rPr>
      <t>ʈʰimkhaŋ/</t>
    </r>
  </si>
  <si>
    <t>अदालत</t>
  </si>
  <si>
    <t>court</t>
  </si>
  <si>
    <t>ठुइ</t>
  </si>
  <si>
    <r>
      <t>/</t>
    </r>
    <r>
      <rPr>
        <sz val="12"/>
        <color theme="1"/>
        <rFont val="Doulos SIL"/>
      </rPr>
      <t>ʈʰui/</t>
    </r>
  </si>
  <si>
    <r>
      <t>पुजा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</t>
    </r>
    <r>
      <rPr>
        <sz val="12"/>
        <color theme="1"/>
        <rFont val="Times New Roman"/>
      </rPr>
      <t>)</t>
    </r>
  </si>
  <si>
    <t>ठुल्वा</t>
  </si>
  <si>
    <r>
      <t>/</t>
    </r>
    <r>
      <rPr>
        <sz val="12"/>
        <color theme="1"/>
        <rFont val="Doulos SIL"/>
      </rPr>
      <t>ʈʰulwa/</t>
    </r>
  </si>
  <si>
    <t>झुक्किनु</t>
  </si>
  <si>
    <t>to be deceived</t>
  </si>
  <si>
    <t>ठुवा</t>
  </si>
  <si>
    <r>
      <t>/</t>
    </r>
    <r>
      <rPr>
        <sz val="12"/>
        <color theme="1"/>
        <rFont val="Doulos SIL"/>
      </rPr>
      <t>ʈʰuwa/</t>
    </r>
  </si>
  <si>
    <t>to wash</t>
  </si>
  <si>
    <t>ठोङ्बो</t>
  </si>
  <si>
    <r>
      <t>/</t>
    </r>
    <r>
      <rPr>
        <sz val="12"/>
        <color theme="1"/>
        <rFont val="Doulos SIL"/>
      </rPr>
      <t>ʈʰoŋbo/</t>
    </r>
  </si>
  <si>
    <t>डाक्बा</t>
  </si>
  <si>
    <r>
      <t>/</t>
    </r>
    <r>
      <rPr>
        <sz val="12"/>
        <color theme="1"/>
        <rFont val="Doulos SIL"/>
      </rPr>
      <t>ɖakba/</t>
    </r>
  </si>
  <si>
    <t>चाट्नु</t>
  </si>
  <si>
    <t>to lick</t>
  </si>
  <si>
    <t>डाम्</t>
  </si>
  <si>
    <r>
      <t>/</t>
    </r>
    <r>
      <rPr>
        <sz val="12"/>
        <color theme="1"/>
        <rFont val="Doulos SIL"/>
      </rPr>
      <t>ɖam/</t>
    </r>
  </si>
  <si>
    <t>जग</t>
  </si>
  <si>
    <t>foundation</t>
  </si>
  <si>
    <t>डाम्बा</t>
  </si>
  <si>
    <r>
      <t>/</t>
    </r>
    <r>
      <rPr>
        <sz val="12"/>
        <color theme="1"/>
        <rFont val="Doulos SIL"/>
      </rPr>
      <t>ɖamba/</t>
    </r>
  </si>
  <si>
    <t>गाला</t>
  </si>
  <si>
    <t>cheek</t>
  </si>
  <si>
    <t>डि</t>
  </si>
  <si>
    <r>
      <t>/</t>
    </r>
    <r>
      <rPr>
        <sz val="12"/>
        <color theme="1"/>
        <rFont val="Doulos SIL"/>
      </rPr>
      <t>ɖi/</t>
    </r>
  </si>
  <si>
    <r>
      <t>पोथी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याक</t>
    </r>
  </si>
  <si>
    <r>
      <t>मध्यम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खालको</t>
    </r>
  </si>
  <si>
    <t>mediocre</t>
  </si>
  <si>
    <t>डिङ्वा</t>
  </si>
  <si>
    <r>
      <t>/</t>
    </r>
    <r>
      <rPr>
        <sz val="12"/>
        <color theme="1"/>
        <rFont val="Doulos SIL"/>
      </rPr>
      <t>ɖiŋwa/</t>
    </r>
  </si>
  <si>
    <t>डिल्वा</t>
  </si>
  <si>
    <r>
      <t>/</t>
    </r>
    <r>
      <rPr>
        <sz val="12"/>
        <color theme="1"/>
        <rFont val="Doulos SIL"/>
      </rPr>
      <t>ɖilwa/</t>
    </r>
  </si>
  <si>
    <t>मिसिनु</t>
  </si>
  <si>
    <t>to mix</t>
  </si>
  <si>
    <t>डु</t>
  </si>
  <si>
    <r>
      <t>/</t>
    </r>
    <r>
      <rPr>
        <sz val="12"/>
        <color theme="1"/>
        <rFont val="Doulos SIL"/>
      </rPr>
      <t>ɖu/</t>
    </r>
  </si>
  <si>
    <r>
      <t>गेडा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दाना</t>
    </r>
  </si>
  <si>
    <t>grain</t>
  </si>
  <si>
    <t>डुक्</t>
  </si>
  <si>
    <r>
      <t>/</t>
    </r>
    <r>
      <rPr>
        <sz val="12"/>
        <color theme="1"/>
        <rFont val="Doulos SIL"/>
      </rPr>
      <t>ɖuk/</t>
    </r>
  </si>
  <si>
    <t>dragon</t>
  </si>
  <si>
    <t>डुल्</t>
  </si>
  <si>
    <t>snake</t>
  </si>
  <si>
    <r>
      <t>/</t>
    </r>
    <r>
      <rPr>
        <sz val="12"/>
        <color theme="1"/>
        <rFont val="Doulos SIL"/>
      </rPr>
      <t>ɖul/</t>
    </r>
  </si>
  <si>
    <r>
      <t>सर्प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छैटौँ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राशी</t>
    </r>
    <r>
      <rPr>
        <sz val="12"/>
        <color theme="1"/>
        <rFont val="Times New Roman"/>
      </rPr>
      <t>)</t>
    </r>
  </si>
  <si>
    <t>डुल्वा</t>
  </si>
  <si>
    <r>
      <t>/</t>
    </r>
    <r>
      <rPr>
        <sz val="12"/>
        <color theme="1"/>
        <rFont val="Doulos SIL"/>
      </rPr>
      <t>ɖulwa/</t>
    </r>
  </si>
  <si>
    <t>पराइ</t>
  </si>
  <si>
    <t>stranger</t>
  </si>
  <si>
    <t>डुसिङ्</t>
  </si>
  <si>
    <r>
      <t>/</t>
    </r>
    <r>
      <rPr>
        <sz val="12"/>
        <color theme="1"/>
        <rFont val="Doulos SIL"/>
      </rPr>
      <t>ɖusiŋ/</t>
    </r>
  </si>
  <si>
    <t>डे</t>
  </si>
  <si>
    <r>
      <t>/</t>
    </r>
    <r>
      <rPr>
        <sz val="12"/>
        <color theme="1"/>
        <rFont val="Doulos SIL"/>
      </rPr>
      <t>ɖè/</t>
    </r>
  </si>
  <si>
    <t>चामल</t>
  </si>
  <si>
    <t>डेल्बु</t>
  </si>
  <si>
    <r>
      <t>/</t>
    </r>
    <r>
      <rPr>
        <sz val="12"/>
        <color theme="1"/>
        <rFont val="Doulos SIL"/>
      </rPr>
      <t>ɖelbu/</t>
    </r>
  </si>
  <si>
    <t>डेवा</t>
  </si>
  <si>
    <r>
      <t>/</t>
    </r>
    <r>
      <rPr>
        <sz val="12"/>
        <color theme="1"/>
        <rFont val="Doulos SIL"/>
      </rPr>
      <t>ɖewa/</t>
    </r>
  </si>
  <si>
    <t>लड्नु</t>
  </si>
  <si>
    <t>to make one fall</t>
  </si>
  <si>
    <t>डोम्पो</t>
  </si>
  <si>
    <r>
      <t>/</t>
    </r>
    <r>
      <rPr>
        <sz val="12"/>
        <color theme="1"/>
        <rFont val="Doulos SIL"/>
      </rPr>
      <t>ɖompo/</t>
    </r>
  </si>
  <si>
    <t>पाहुना</t>
  </si>
  <si>
    <t>guest</t>
  </si>
  <si>
    <t>डोल्मा</t>
  </si>
  <si>
    <r>
      <t>/</t>
    </r>
    <r>
      <rPr>
        <sz val="12"/>
        <color theme="1"/>
        <rFont val="Doulos SIL"/>
      </rPr>
      <t>ɖolma/</t>
    </r>
  </si>
  <si>
    <t>लक्ष्मी</t>
  </si>
  <si>
    <t>खर्च</t>
  </si>
  <si>
    <t>expense</t>
  </si>
  <si>
    <t>ढा</t>
  </si>
  <si>
    <r>
      <t>/</t>
    </r>
    <r>
      <rPr>
        <sz val="12"/>
        <color theme="1"/>
        <rFont val="Doulos SIL"/>
      </rPr>
      <t>ɖʰa/</t>
    </r>
  </si>
  <si>
    <t>जस्तै</t>
  </si>
  <si>
    <t>ढाक्पा</t>
  </si>
  <si>
    <r>
      <t>/</t>
    </r>
    <r>
      <rPr>
        <sz val="12"/>
        <color theme="1"/>
        <rFont val="Doulos SIL"/>
      </rPr>
      <t>ɖʰakpa/</t>
    </r>
  </si>
  <si>
    <t>मैलो</t>
  </si>
  <si>
    <t>dirt</t>
  </si>
  <si>
    <t>ढाङ्चाङ्</t>
  </si>
  <si>
    <r>
      <t>/</t>
    </r>
    <r>
      <rPr>
        <sz val="12"/>
        <color theme="1"/>
        <rFont val="Doulos SIL"/>
      </rPr>
      <t>ɖʰaŋtsaŋ/</t>
    </r>
  </si>
  <si>
    <t>चाका</t>
  </si>
  <si>
    <t>hive</t>
  </si>
  <si>
    <t>ढाङ्वा</t>
  </si>
  <si>
    <r>
      <t>/</t>
    </r>
    <r>
      <rPr>
        <sz val="12"/>
        <color theme="1"/>
        <rFont val="Doulos SIL"/>
      </rPr>
      <t>ɖʰaŋwa/</t>
    </r>
  </si>
  <si>
    <t>गन्नु</t>
  </si>
  <si>
    <t>count</t>
  </si>
  <si>
    <t>अघाउनु</t>
  </si>
  <si>
    <t>be.full</t>
  </si>
  <si>
    <r>
      <t>ढाङ्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</si>
  <si>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ɖʰaŋma gʰjawa/</t>
    </r>
  </si>
  <si>
    <r>
      <t>ढाङ्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चेवा</t>
    </r>
  </si>
  <si>
    <r>
      <t>/</t>
    </r>
    <r>
      <rPr>
        <sz val="12"/>
        <color theme="1"/>
        <rFont val="Doulos SIL"/>
      </rPr>
      <t>ɖʰaŋma tsewa/</t>
    </r>
  </si>
  <si>
    <r>
      <t>ढाङ्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मु</t>
    </r>
  </si>
  <si>
    <r>
      <t>/</t>
    </r>
    <r>
      <rPr>
        <sz val="12"/>
        <color theme="1"/>
        <rFont val="Doulos SIL"/>
      </rPr>
      <t>ɖʰaŋmu/</t>
    </r>
  </si>
  <si>
    <t>ढाटि</t>
  </si>
  <si>
    <r>
      <t>/</t>
    </r>
    <r>
      <rPr>
        <sz val="12"/>
        <color theme="1"/>
        <rFont val="Doulos SIL"/>
      </rPr>
      <t>ɖʰaʈi/</t>
    </r>
  </si>
  <si>
    <t>ready</t>
  </si>
  <si>
    <t>ढाटु</t>
  </si>
  <si>
    <r>
      <t>/</t>
    </r>
    <r>
      <rPr>
        <sz val="12"/>
        <color theme="1"/>
        <rFont val="Doulos SIL"/>
      </rPr>
      <t>ɖʰaʈu/</t>
    </r>
  </si>
  <si>
    <t>निको</t>
  </si>
  <si>
    <t>recover</t>
  </si>
  <si>
    <t>ढान्बा</t>
  </si>
  <si>
    <r>
      <t>/</t>
    </r>
    <r>
      <rPr>
        <sz val="12"/>
        <color theme="1"/>
        <rFont val="Doulos SIL"/>
      </rPr>
      <t>ɖʰanba/</t>
    </r>
  </si>
  <si>
    <t>सम्झनु</t>
  </si>
  <si>
    <t>to remember</t>
  </si>
  <si>
    <t>ढाम्पा</t>
  </si>
  <si>
    <r>
      <t>/</t>
    </r>
    <r>
      <rPr>
        <sz val="12"/>
        <color theme="1"/>
        <rFont val="Doulos SIL"/>
      </rPr>
      <t>ɖʰampa/</t>
    </r>
  </si>
  <si>
    <t>अचेत</t>
  </si>
  <si>
    <t>unconscious</t>
  </si>
  <si>
    <r>
      <t>ढाम्पा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झेपा</t>
    </r>
  </si>
  <si>
    <r>
      <t>/</t>
    </r>
    <r>
      <rPr>
        <sz val="12"/>
        <color theme="1"/>
        <rFont val="Doulos SIL"/>
      </rPr>
      <t>ɖʰama dzʰepa/</t>
    </r>
  </si>
  <si>
    <t>ढाम्बा</t>
  </si>
  <si>
    <r>
      <t>/</t>
    </r>
    <r>
      <rPr>
        <sz val="12"/>
        <color theme="1"/>
        <rFont val="Doulos SIL"/>
      </rPr>
      <t>ɖʰamba/</t>
    </r>
  </si>
  <si>
    <r>
      <t>दिमाग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होस</t>
    </r>
  </si>
  <si>
    <t>mind, conscience</t>
  </si>
  <si>
    <r>
      <t>ढाम्बा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झ्येपा</t>
    </r>
  </si>
  <si>
    <r>
      <t>/</t>
    </r>
    <r>
      <rPr>
        <sz val="12"/>
        <color theme="1"/>
        <rFont val="Doulos SIL"/>
      </rPr>
      <t>ɖʰamba dʒʰepa/</t>
    </r>
  </si>
  <si>
    <t>विर्सनु</t>
  </si>
  <si>
    <t>संझनु</t>
  </si>
  <si>
    <t>ढाल</t>
  </si>
  <si>
    <r>
      <t>/</t>
    </r>
    <r>
      <rPr>
        <sz val="12"/>
        <color theme="1"/>
        <rFont val="Doulos SIL"/>
      </rPr>
      <t>ɖhalə/</t>
    </r>
  </si>
  <si>
    <t>ढालेम्</t>
  </si>
  <si>
    <r>
      <t>/</t>
    </r>
    <r>
      <rPr>
        <sz val="12"/>
        <color theme="1"/>
        <rFont val="Doulos SIL"/>
      </rPr>
      <t>ɖʰalem/</t>
    </r>
  </si>
  <si>
    <t>बदला</t>
  </si>
  <si>
    <t>revenge</t>
  </si>
  <si>
    <r>
      <t>ढालेम्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लोप्वा</t>
    </r>
  </si>
  <si>
    <r>
      <t>/</t>
    </r>
    <r>
      <rPr>
        <sz val="12"/>
        <color theme="1"/>
        <rFont val="Doulos SIL"/>
      </rPr>
      <t>ɖʰalem lopwa/</t>
    </r>
  </si>
  <si>
    <r>
      <t>बदला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लिनु</t>
    </r>
  </si>
  <si>
    <t>take revenge</t>
  </si>
  <si>
    <t>ढावा</t>
  </si>
  <si>
    <r>
      <t>/</t>
    </r>
    <r>
      <rPr>
        <sz val="12"/>
        <color theme="1"/>
        <rFont val="Doulos SIL"/>
      </rPr>
      <t>ɖʰawa/</t>
    </r>
  </si>
  <si>
    <t>पढ्नु</t>
  </si>
  <si>
    <t>to read</t>
  </si>
  <si>
    <t>ढि</t>
  </si>
  <si>
    <r>
      <t>/</t>
    </r>
    <r>
      <rPr>
        <sz val="12"/>
        <color theme="1"/>
        <rFont val="Doulos SIL"/>
      </rPr>
      <t>ɖʰi/</t>
    </r>
  </si>
  <si>
    <t>नियम</t>
  </si>
  <si>
    <t>rule</t>
  </si>
  <si>
    <t>ढिउ</t>
  </si>
  <si>
    <r>
      <t>/</t>
    </r>
    <r>
      <rPr>
        <sz val="12"/>
        <color theme="1"/>
        <rFont val="Doulos SIL"/>
      </rPr>
      <t>ɖʰiu/</t>
    </r>
  </si>
  <si>
    <t>चक्कु</t>
  </si>
  <si>
    <t>knife</t>
  </si>
  <si>
    <t>गेडा</t>
  </si>
  <si>
    <t>seed; grain</t>
  </si>
  <si>
    <t>ढिक्चे</t>
  </si>
  <si>
    <r>
      <t>/</t>
    </r>
    <r>
      <rPr>
        <sz val="12"/>
        <color theme="1"/>
        <rFont val="Doulos SIL"/>
      </rPr>
      <t>ɖʰiktse/</t>
    </r>
  </si>
  <si>
    <t>पोशाक</t>
  </si>
  <si>
    <t>ढिटिम्</t>
  </si>
  <si>
    <r>
      <t>/</t>
    </r>
    <r>
      <rPr>
        <sz val="12"/>
        <color theme="1"/>
        <rFont val="Doulos SIL"/>
      </rPr>
      <t>ɖʰiʈim/</t>
    </r>
  </si>
  <si>
    <t>morality</t>
  </si>
  <si>
    <t>ढिम्बा</t>
  </si>
  <si>
    <r>
      <t>/</t>
    </r>
    <r>
      <rPr>
        <sz val="12"/>
        <color theme="1"/>
        <rFont val="Doulos SIL"/>
      </rPr>
      <t>ɖʰimba/</t>
    </r>
  </si>
  <si>
    <t>ढिलेम्</t>
  </si>
  <si>
    <r>
      <t>/</t>
    </r>
    <r>
      <rPr>
        <sz val="12"/>
        <color theme="1"/>
        <rFont val="Doulos SIL"/>
      </rPr>
      <t>ɖʰilem/</t>
    </r>
  </si>
  <si>
    <t>ढिल्वा</t>
  </si>
  <si>
    <r>
      <t>/</t>
    </r>
    <r>
      <rPr>
        <sz val="12"/>
        <color theme="1"/>
        <rFont val="Doulos SIL"/>
      </rPr>
      <t>ɖʰilwa/</t>
    </r>
  </si>
  <si>
    <t>बेर्नु</t>
  </si>
  <si>
    <t>to twist</t>
  </si>
  <si>
    <t>ढिवा</t>
  </si>
  <si>
    <r>
      <t>/</t>
    </r>
    <r>
      <rPr>
        <sz val="12"/>
        <color theme="1"/>
        <rFont val="Doulos SIL"/>
      </rPr>
      <t>ɖʰiwa/</t>
    </r>
  </si>
  <si>
    <t>सोध्नु</t>
  </si>
  <si>
    <t>to ask</t>
  </si>
  <si>
    <t>ढीइन्टो</t>
  </si>
  <si>
    <r>
      <t>/</t>
    </r>
    <r>
      <rPr>
        <sz val="12"/>
        <color theme="1"/>
        <rFont val="Doulos SIL"/>
      </rPr>
      <t>ɖʰʏnʈo/</t>
    </r>
  </si>
  <si>
    <t>जनावर</t>
  </si>
  <si>
    <t>animal</t>
  </si>
  <si>
    <t>ढीबा</t>
  </si>
  <si>
    <r>
      <t>/</t>
    </r>
    <r>
      <rPr>
        <sz val="12"/>
        <color theme="1"/>
        <rFont val="Doulos SIL"/>
      </rPr>
      <t>ɖʰʏba/</t>
    </r>
  </si>
  <si>
    <t>घिस्रनु</t>
  </si>
  <si>
    <t>creep</t>
  </si>
  <si>
    <r>
      <t>ढु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लाङ्वा</t>
    </r>
  </si>
  <si>
    <r>
      <t>/</t>
    </r>
    <r>
      <rPr>
        <sz val="12"/>
        <color theme="1"/>
        <rFont val="Doulos SIL"/>
      </rPr>
      <t>ɖʰu laŋwa/</t>
    </r>
  </si>
  <si>
    <t>गर्जनु</t>
  </si>
  <si>
    <t>to roar</t>
  </si>
  <si>
    <t>ढुके</t>
  </si>
  <si>
    <r>
      <t>/</t>
    </r>
    <r>
      <rPr>
        <sz val="12"/>
        <color theme="1"/>
        <rFont val="Doulos SIL"/>
      </rPr>
      <t>ɖʰuke/</t>
    </r>
  </si>
  <si>
    <t>चट्याङ</t>
  </si>
  <si>
    <t>ढुक्चु</t>
  </si>
  <si>
    <r>
      <t>/</t>
    </r>
    <r>
      <rPr>
        <sz val="12"/>
        <color theme="1"/>
        <rFont val="Doulos SIL"/>
      </rPr>
      <t>ɖʰuktsu/</t>
    </r>
  </si>
  <si>
    <t>साठी</t>
  </si>
  <si>
    <t>sixty</t>
  </si>
  <si>
    <t>ढुक्चुराङि</t>
  </si>
  <si>
    <r>
      <t>/</t>
    </r>
    <r>
      <rPr>
        <sz val="12"/>
        <color theme="1"/>
        <rFont val="Doulos SIL"/>
      </rPr>
      <t>ɖʰuktsuraɲi/</t>
    </r>
  </si>
  <si>
    <t>बैसठ्ठी</t>
  </si>
  <si>
    <t>sixty two</t>
  </si>
  <si>
    <t>ढुक्चुराचिक्</t>
  </si>
  <si>
    <r>
      <t>/</t>
    </r>
    <r>
      <rPr>
        <sz val="12"/>
        <color theme="1"/>
        <rFont val="Doulos SIL"/>
      </rPr>
      <t>ɖʰuktsuratʃik/</t>
    </r>
  </si>
  <si>
    <t>एकसठ्ठी</t>
  </si>
  <si>
    <t>sixty one</t>
  </si>
  <si>
    <t>ढुक्चुराप्के</t>
  </si>
  <si>
    <r>
      <t>/</t>
    </r>
    <r>
      <rPr>
        <sz val="12"/>
        <color theme="1"/>
        <rFont val="Doulos SIL"/>
      </rPr>
      <t>dʰuktsurapke/</t>
    </r>
  </si>
  <si>
    <t>अठसठ्ठी</t>
  </si>
  <si>
    <t>sixty eight</t>
  </si>
  <si>
    <t>ढुक्चुराप्तिन्</t>
  </si>
  <si>
    <r>
      <t>/</t>
    </r>
    <r>
      <rPr>
        <sz val="12"/>
        <color theme="1"/>
        <rFont val="Doulos SIL"/>
      </rPr>
      <t>dʰuktsuraptʏn/</t>
    </r>
  </si>
  <si>
    <t>सठसठ्ठी</t>
  </si>
  <si>
    <t>sixty seven</t>
  </si>
  <si>
    <t>ढुक्चुरार्कु</t>
  </si>
  <si>
    <r>
      <t>/</t>
    </r>
    <r>
      <rPr>
        <sz val="12"/>
        <color theme="1"/>
        <rFont val="Doulos SIL"/>
      </rPr>
      <t>dʰuktsurarku/</t>
    </r>
  </si>
  <si>
    <t>उनन्सत्तरी</t>
  </si>
  <si>
    <t>sixty nine</t>
  </si>
  <si>
    <t>ढुक्चुरासुम्</t>
  </si>
  <si>
    <r>
      <t>/</t>
    </r>
    <r>
      <rPr>
        <sz val="12"/>
        <color theme="1"/>
        <rFont val="Doulos SIL"/>
      </rPr>
      <t>dʰuktsurasum/</t>
    </r>
  </si>
  <si>
    <t>त्रिसठ्ठी</t>
  </si>
  <si>
    <t>sixty three</t>
  </si>
  <si>
    <t>ढुक्चुरउजी</t>
  </si>
  <si>
    <r>
      <t>/</t>
    </r>
    <r>
      <rPr>
        <sz val="12"/>
        <color theme="1"/>
        <rFont val="Doulos SIL"/>
      </rPr>
      <t>dʰuktsurəudʒi/</t>
    </r>
  </si>
  <si>
    <t>चौसठ्ठी</t>
  </si>
  <si>
    <t>sixty four</t>
  </si>
  <si>
    <t>ढुक्चुरेङा</t>
  </si>
  <si>
    <r>
      <t>/</t>
    </r>
    <r>
      <rPr>
        <sz val="12"/>
        <color theme="1"/>
        <rFont val="Doulos SIL"/>
      </rPr>
      <t>dʰuktsureŋa/</t>
    </r>
  </si>
  <si>
    <t>पैँसठ्ठी</t>
  </si>
  <si>
    <t>sixty five</t>
  </si>
  <si>
    <t>ढुक्चुरेटु</t>
  </si>
  <si>
    <r>
      <t>/</t>
    </r>
    <r>
      <rPr>
        <sz val="12"/>
        <color theme="1"/>
        <rFont val="Doulos SIL"/>
      </rPr>
      <t>ɖʰuktsuretsu/</t>
    </r>
  </si>
  <si>
    <t>छैसठ्ठी</t>
  </si>
  <si>
    <t>sixty six</t>
  </si>
  <si>
    <t>ढुङ्सुम्</t>
  </si>
  <si>
    <r>
      <t>/</t>
    </r>
    <r>
      <rPr>
        <sz val="12"/>
        <color theme="1"/>
        <rFont val="Doulos SIL"/>
      </rPr>
      <t>ɖʰuŋsum/</t>
    </r>
  </si>
  <si>
    <t>शाख्खै</t>
  </si>
  <si>
    <t>real; own</t>
  </si>
  <si>
    <t>ढुताङ्</t>
  </si>
  <si>
    <r>
      <t>/</t>
    </r>
    <r>
      <rPr>
        <sz val="12"/>
        <color theme="1"/>
        <rFont val="Doulos SIL"/>
      </rPr>
      <t>dʰutaŋ/</t>
    </r>
  </si>
  <si>
    <t>चलन</t>
  </si>
  <si>
    <t>tradition, custom</t>
  </si>
  <si>
    <t>ढुपा</t>
  </si>
  <si>
    <r>
      <t>/</t>
    </r>
    <r>
      <rPr>
        <sz val="12"/>
        <color theme="1"/>
        <rFont val="Doulos SIL"/>
      </rPr>
      <t>ɖʰupa/</t>
    </r>
  </si>
  <si>
    <t>भोक</t>
  </si>
  <si>
    <t>hunger</t>
  </si>
  <si>
    <t>प्रार्थना</t>
  </si>
  <si>
    <t>pray</t>
  </si>
  <si>
    <r>
      <t>ढुप्ती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</si>
  <si>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ɖʰuptʏ gʰjawa/</t>
    </r>
  </si>
  <si>
    <r>
      <t>गाँठो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पार्नु</t>
    </r>
  </si>
  <si>
    <t>make a knot</t>
  </si>
  <si>
    <t>harvest</t>
  </si>
  <si>
    <t>ढूवा</t>
  </si>
  <si>
    <r>
      <t>/</t>
    </r>
    <r>
      <rPr>
        <sz val="12"/>
        <color theme="1"/>
        <rFont val="Doulos SIL"/>
      </rPr>
      <t>ɖʰøwa/</t>
    </r>
  </si>
  <si>
    <r>
      <t>तात्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</si>
  <si>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to be heated</t>
  </si>
  <si>
    <r>
      <t>/</t>
    </r>
    <r>
      <rPr>
        <sz val="12"/>
        <color theme="1"/>
        <rFont val="Doulos SIL"/>
      </rPr>
      <t>dʰøwa/</t>
    </r>
  </si>
  <si>
    <t>भगाउनु</t>
  </si>
  <si>
    <t>to make one run away</t>
  </si>
  <si>
    <r>
      <t>ढेता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शोर्वा</t>
    </r>
  </si>
  <si>
    <r>
      <t>/</t>
    </r>
    <r>
      <rPr>
        <sz val="12"/>
        <color theme="1"/>
        <rFont val="Doulos SIL"/>
      </rPr>
      <t>ɖʰeta ʃorwa/</t>
    </r>
  </si>
  <si>
    <t>चिप्लनु</t>
  </si>
  <si>
    <t>slip</t>
  </si>
  <si>
    <t>ढेन्दुर्</t>
  </si>
  <si>
    <r>
      <t>/</t>
    </r>
    <r>
      <rPr>
        <sz val="12"/>
        <color theme="1"/>
        <rFont val="Doulos SIL"/>
      </rPr>
      <t>ɖʰendur/</t>
    </r>
  </si>
  <si>
    <t>प्रतिस्पर्धा</t>
  </si>
  <si>
    <t>competition</t>
  </si>
  <si>
    <t>ढेला</t>
  </si>
  <si>
    <r>
      <t>/</t>
    </r>
    <r>
      <rPr>
        <sz val="12"/>
        <color theme="1"/>
        <rFont val="Doulos SIL"/>
      </rPr>
      <t>ɖʰela/</t>
    </r>
  </si>
  <si>
    <t>हतार</t>
  </si>
  <si>
    <t>hurry</t>
  </si>
  <si>
    <t>ढेलाखा</t>
  </si>
  <si>
    <r>
      <t>/</t>
    </r>
    <r>
      <rPr>
        <sz val="12"/>
        <color theme="1"/>
        <rFont val="Doulos SIL"/>
      </rPr>
      <t>ɖʰelakʰa/</t>
    </r>
  </si>
  <si>
    <t>ढेल्वा</t>
  </si>
  <si>
    <r>
      <t>/</t>
    </r>
    <r>
      <rPr>
        <sz val="12"/>
        <color theme="1"/>
        <rFont val="Doulos SIL"/>
      </rPr>
      <t>ɖʰelwa/</t>
    </r>
  </si>
  <si>
    <t>ढेवा</t>
  </si>
  <si>
    <r>
      <t>/</t>
    </r>
    <r>
      <rPr>
        <sz val="12"/>
        <color theme="1"/>
        <rFont val="Doulos SIL"/>
      </rPr>
      <t>ɖʰewa/</t>
    </r>
  </si>
  <si>
    <t>ढो</t>
  </si>
  <si>
    <r>
      <t>/</t>
    </r>
    <r>
      <rPr>
        <sz val="12"/>
        <color theme="1"/>
        <rFont val="Doulos SIL"/>
      </rPr>
      <t>ɖʰo/</t>
    </r>
  </si>
  <si>
    <r>
      <t>/</t>
    </r>
    <r>
      <rPr>
        <sz val="12"/>
        <color theme="1"/>
        <rFont val="Doulos SIL"/>
      </rPr>
      <t>ɖʰø/</t>
    </r>
  </si>
  <si>
    <t>सल्लाह</t>
  </si>
  <si>
    <t>suggestion</t>
  </si>
  <si>
    <r>
      <t>कचहरी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छलफल</t>
    </r>
  </si>
  <si>
    <t>meeting, village gathering; discussion</t>
  </si>
  <si>
    <t>ढोउरि</t>
  </si>
  <si>
    <r>
      <t>/</t>
    </r>
    <r>
      <rPr>
        <sz val="12"/>
        <color theme="1"/>
        <rFont val="Doulos SIL"/>
      </rPr>
      <t>ɖʰouri/</t>
    </r>
  </si>
  <si>
    <t>डोरी</t>
  </si>
  <si>
    <t>rope</t>
  </si>
  <si>
    <t>ढोगो</t>
  </si>
  <si>
    <r>
      <t>/</t>
    </r>
    <r>
      <rPr>
        <sz val="12"/>
        <color theme="1"/>
        <rFont val="Doulos SIL"/>
      </rPr>
      <t>ɖʰogo/</t>
    </r>
  </si>
  <si>
    <t>bonded-friend</t>
  </si>
  <si>
    <t>ढोघ्यावा</t>
  </si>
  <si>
    <r>
      <t>/</t>
    </r>
    <r>
      <rPr>
        <sz val="12"/>
        <color theme="1"/>
        <rFont val="Doulos SIL"/>
      </rPr>
      <t>ɖʰogʰjawa/</t>
    </r>
  </si>
  <si>
    <r>
      <t>ढोङ्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घ्यू</t>
    </r>
  </si>
  <si>
    <r>
      <t>/</t>
    </r>
    <r>
      <rPr>
        <sz val="12"/>
        <color theme="1"/>
        <rFont val="Doulos SIL"/>
      </rPr>
      <t>ɖʰoŋ gʰø/</t>
    </r>
  </si>
  <si>
    <t>ढोङ्बा</t>
  </si>
  <si>
    <r>
      <t>/</t>
    </r>
    <r>
      <rPr>
        <sz val="12"/>
        <color theme="1"/>
        <rFont val="Doulos SIL"/>
      </rPr>
      <t>ɖʰoŋba/</t>
    </r>
  </si>
  <si>
    <t>ढोङ्बियां</t>
  </si>
  <si>
    <t>आईमाई</t>
  </si>
  <si>
    <t>woman</t>
  </si>
  <si>
    <t>ढोङ्वा</t>
  </si>
  <si>
    <r>
      <t>/</t>
    </r>
    <r>
      <rPr>
        <sz val="12"/>
        <color theme="1"/>
        <rFont val="Doulos SIL"/>
      </rPr>
      <t>ɖʰoŋwa/</t>
    </r>
  </si>
  <si>
    <r>
      <t>मर्नु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आदर</t>
    </r>
    <r>
      <rPr>
        <sz val="12"/>
        <color theme="1"/>
        <rFont val="Times New Roman"/>
      </rPr>
      <t>)</t>
    </r>
  </si>
  <si>
    <t>to die (Hon)</t>
  </si>
  <si>
    <r>
      <t>ढोङ्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मु</t>
    </r>
  </si>
  <si>
    <r>
      <t>/</t>
    </r>
    <r>
      <rPr>
        <sz val="12"/>
        <color theme="1"/>
        <rFont val="Doulos SIL"/>
      </rPr>
      <t>ɖʰoŋmu/</t>
    </r>
  </si>
  <si>
    <t>ढोप्टी</t>
  </si>
  <si>
    <r>
      <t>/</t>
    </r>
    <r>
      <rPr>
        <sz val="12"/>
        <color theme="1"/>
        <rFont val="Doulos SIL"/>
      </rPr>
      <t>ɖʰopʈʏ/</t>
    </r>
  </si>
  <si>
    <t>गाँठो</t>
  </si>
  <si>
    <t>knot</t>
  </si>
  <si>
    <t>ढोबा</t>
  </si>
  <si>
    <r>
      <t>/</t>
    </r>
    <r>
      <rPr>
        <sz val="12"/>
        <color theme="1"/>
        <rFont val="Doulos SIL"/>
      </rPr>
      <t>ɖhoba/</t>
    </r>
  </si>
  <si>
    <t>पेट</t>
  </si>
  <si>
    <t>ढोमु</t>
  </si>
  <si>
    <r>
      <t>/</t>
    </r>
    <r>
      <rPr>
        <sz val="12"/>
        <color theme="1"/>
        <rFont val="Doulos SIL"/>
      </rPr>
      <t>ɖʰomu/</t>
    </r>
  </si>
  <si>
    <t>bonded-friend (female)</t>
  </si>
  <si>
    <t>ढोराङ्</t>
  </si>
  <si>
    <r>
      <t>/</t>
    </r>
    <r>
      <rPr>
        <sz val="12"/>
        <color theme="1"/>
        <rFont val="Doulos SIL"/>
      </rPr>
      <t>ɖʰoraŋ/</t>
    </r>
  </si>
  <si>
    <t>तापक्रम</t>
  </si>
  <si>
    <t>temperature</t>
  </si>
  <si>
    <t>ढोवा</t>
  </si>
  <si>
    <r>
      <t>/</t>
    </r>
    <r>
      <rPr>
        <sz val="12"/>
        <color theme="1"/>
        <rFont val="Doulos SIL"/>
      </rPr>
      <t>ɖhowa/</t>
    </r>
  </si>
  <si>
    <t>जानु</t>
  </si>
  <si>
    <t>to see</t>
  </si>
  <si>
    <t>बाटो</t>
  </si>
  <si>
    <t>road</t>
  </si>
  <si>
    <t>ढोसुङ्</t>
  </si>
  <si>
    <r>
      <t>/</t>
    </r>
    <r>
      <rPr>
        <sz val="12"/>
        <color theme="1"/>
        <rFont val="Doulos SIL"/>
      </rPr>
      <t>ɖʰosuŋ/</t>
    </r>
  </si>
  <si>
    <r>
      <t>ढङ्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मे</t>
    </r>
  </si>
  <si>
    <r>
      <t>/</t>
    </r>
    <r>
      <rPr>
        <sz val="12"/>
        <color theme="1"/>
        <rFont val="Doulos SIL"/>
      </rPr>
      <t>ɖʰəŋme/</t>
    </r>
  </si>
  <si>
    <t>माहुरी</t>
  </si>
  <si>
    <t>bee</t>
  </si>
  <si>
    <t>ढप्</t>
  </si>
  <si>
    <r>
      <t>/</t>
    </r>
    <r>
      <rPr>
        <sz val="12"/>
        <color theme="1"/>
        <rFont val="Doulos SIL"/>
      </rPr>
      <t>ɖhəp/</t>
    </r>
  </si>
  <si>
    <t>फल्याक</t>
  </si>
  <si>
    <t>plank</t>
  </si>
  <si>
    <r>
      <t>ढ्यां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नुम्बा</t>
    </r>
  </si>
  <si>
    <t>सुँघ्नु</t>
  </si>
  <si>
    <t>to smell</t>
  </si>
  <si>
    <t>ढ्राम्सा</t>
  </si>
  <si>
    <r>
      <t>/</t>
    </r>
    <r>
      <rPr>
        <sz val="12"/>
        <color theme="1"/>
        <rFont val="Doulos SIL"/>
      </rPr>
      <t>ɖʰramsa/</t>
    </r>
  </si>
  <si>
    <t>बङ्गारा</t>
  </si>
  <si>
    <t>jaw</t>
  </si>
  <si>
    <t>ता</t>
  </si>
  <si>
    <r>
      <t>/</t>
    </r>
    <r>
      <rPr>
        <sz val="12"/>
        <color theme="1"/>
        <rFont val="Doulos SIL"/>
      </rPr>
      <t>ta/</t>
    </r>
  </si>
  <si>
    <t>घोडा</t>
  </si>
  <si>
    <t>horse</t>
  </si>
  <si>
    <r>
      <t>बाघ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सातौँ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राशी</t>
    </r>
    <r>
      <rPr>
        <sz val="12"/>
        <color theme="1"/>
        <rFont val="Times New Roman"/>
      </rPr>
      <t>)</t>
    </r>
  </si>
  <si>
    <r>
      <t>ता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डो</t>
    </r>
    <r>
      <rPr>
        <b/>
        <sz val="12"/>
        <color theme="1"/>
        <rFont val="Times New Roman"/>
      </rPr>
      <t>-</t>
    </r>
  </si>
  <si>
    <r>
      <t>/</t>
    </r>
    <r>
      <rPr>
        <sz val="12"/>
        <color theme="1"/>
        <rFont val="Doulos SIL"/>
      </rPr>
      <t>ta ɖo/</t>
    </r>
  </si>
  <si>
    <t>घुम्नु</t>
  </si>
  <si>
    <t>roam</t>
  </si>
  <si>
    <r>
      <t>ता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ताङान्</t>
    </r>
  </si>
  <si>
    <r>
      <t>/</t>
    </r>
    <r>
      <rPr>
        <sz val="12"/>
        <color theme="1"/>
        <rFont val="Doulos SIL"/>
      </rPr>
      <t>ta taŋan/</t>
    </r>
  </si>
  <si>
    <t>कटुवाल</t>
  </si>
  <si>
    <t>person who informs the people in the village</t>
  </si>
  <si>
    <t>ताउराङ्</t>
  </si>
  <si>
    <r>
      <t>/</t>
    </r>
    <r>
      <rPr>
        <sz val="12"/>
        <color theme="1"/>
        <rFont val="Doulos SIL"/>
      </rPr>
      <t>tauraŋ/</t>
    </r>
  </si>
  <si>
    <t>ताक्चे</t>
  </si>
  <si>
    <r>
      <t>/</t>
    </r>
    <r>
      <rPr>
        <sz val="12"/>
        <color theme="1"/>
        <rFont val="Doulos SIL"/>
      </rPr>
      <t>taktse/</t>
    </r>
  </si>
  <si>
    <t>परिक्षण</t>
  </si>
  <si>
    <t>ताक्पा</t>
  </si>
  <si>
    <r>
      <t>/</t>
    </r>
    <r>
      <rPr>
        <sz val="12"/>
        <color theme="1"/>
        <rFont val="Doulos SIL"/>
      </rPr>
      <t>takpa/</t>
    </r>
  </si>
  <si>
    <t>भोजपत्र</t>
  </si>
  <si>
    <t>Himalayan birch</t>
  </si>
  <si>
    <t>ताक्पार्</t>
  </si>
  <si>
    <r>
      <t>/</t>
    </r>
    <r>
      <rPr>
        <sz val="12"/>
        <color theme="1"/>
        <rFont val="Doulos SIL"/>
      </rPr>
      <t>takpar/</t>
    </r>
  </si>
  <si>
    <t>ताक्पो</t>
  </si>
  <si>
    <r>
      <t>/</t>
    </r>
    <r>
      <rPr>
        <sz val="12"/>
        <color theme="1"/>
        <rFont val="Doulos SIL"/>
      </rPr>
      <t>takpo/</t>
    </r>
  </si>
  <si>
    <t>ठ्याक्कै</t>
  </si>
  <si>
    <t>ताङ्बा</t>
  </si>
  <si>
    <r>
      <t>/</t>
    </r>
    <r>
      <rPr>
        <sz val="12"/>
        <color theme="1"/>
        <rFont val="Doulos SIL"/>
      </rPr>
      <t>taŋba/</t>
    </r>
  </si>
  <si>
    <t>पहिलो</t>
  </si>
  <si>
    <t>ताङ्बोताङ्बो</t>
  </si>
  <si>
    <r>
      <t>/</t>
    </r>
    <r>
      <rPr>
        <sz val="12"/>
        <color theme="1"/>
        <rFont val="Doulos SIL"/>
      </rPr>
      <t>taŋbotaŋbo/</t>
    </r>
  </si>
  <si>
    <r>
      <t>उहिले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उहिले</t>
    </r>
  </si>
  <si>
    <t>long ago</t>
  </si>
  <si>
    <t>ताङ्याङ्</t>
  </si>
  <si>
    <r>
      <t>/</t>
    </r>
    <r>
      <rPr>
        <sz val="12"/>
        <color theme="1"/>
        <rFont val="Doulos SIL"/>
      </rPr>
      <t>taŋjaŋ/</t>
    </r>
  </si>
  <si>
    <t>लय</t>
  </si>
  <si>
    <t>melody</t>
  </si>
  <si>
    <t>ताङ्वा</t>
  </si>
  <si>
    <r>
      <t>/</t>
    </r>
    <r>
      <rPr>
        <sz val="12"/>
        <color theme="1"/>
        <rFont val="Doulos SIL"/>
      </rPr>
      <t>taŋwa/</t>
    </r>
  </si>
  <si>
    <r>
      <t>/</t>
    </r>
    <r>
      <rPr>
        <sz val="12"/>
        <color theme="1"/>
        <rFont val="Doulos SIL"/>
      </rPr>
      <t>taŋ/</t>
    </r>
  </si>
  <si>
    <r>
      <t>चलाउनु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खानेकुरा</t>
    </r>
    <r>
      <rPr>
        <sz val="12"/>
        <color theme="1"/>
        <rFont val="Times New Roman"/>
      </rPr>
      <t>)</t>
    </r>
  </si>
  <si>
    <t>to move</t>
  </si>
  <si>
    <r>
      <t>/</t>
    </r>
    <r>
      <rPr>
        <sz val="12"/>
        <color theme="1"/>
        <rFont val="Doulos SIL"/>
      </rPr>
      <t>tato/</t>
    </r>
  </si>
  <si>
    <t>लालिगुराँश</t>
  </si>
  <si>
    <t>rhododendron</t>
  </si>
  <si>
    <r>
      <t>तातो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पेवा</t>
    </r>
  </si>
  <si>
    <r>
      <t>/</t>
    </r>
    <r>
      <rPr>
        <sz val="12"/>
        <color theme="1"/>
        <rFont val="Doulos SIL"/>
      </rPr>
      <t>tato pewa/</t>
    </r>
  </si>
  <si>
    <t>to look after</t>
  </si>
  <si>
    <t>भर्खरै</t>
  </si>
  <si>
    <t>ताप्को</t>
  </si>
  <si>
    <r>
      <t>/</t>
    </r>
    <r>
      <rPr>
        <sz val="12"/>
        <color theme="1"/>
        <rFont val="Doulos SIL"/>
      </rPr>
      <t>tapko/</t>
    </r>
  </si>
  <si>
    <t>अशुद्ध</t>
  </si>
  <si>
    <t>impure</t>
  </si>
  <si>
    <r>
      <t>ताप्चा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ताङ्वा</t>
    </r>
  </si>
  <si>
    <r>
      <t>/</t>
    </r>
    <r>
      <rPr>
        <sz val="12"/>
        <color theme="1"/>
        <rFont val="Doulos SIL"/>
      </rPr>
      <t>taptsa taŋwa/</t>
    </r>
  </si>
  <si>
    <t>जाँच्नु</t>
  </si>
  <si>
    <t>to examine</t>
  </si>
  <si>
    <t>ताप्बा</t>
  </si>
  <si>
    <r>
      <t>/</t>
    </r>
    <r>
      <rPr>
        <sz val="12"/>
        <color theme="1"/>
        <rFont val="Doulos SIL"/>
      </rPr>
      <t>tapba/</t>
    </r>
  </si>
  <si>
    <t>उमार्नु</t>
  </si>
  <si>
    <t>to make sprout</t>
  </si>
  <si>
    <t>ताबो</t>
  </si>
  <si>
    <r>
      <t>/</t>
    </r>
    <r>
      <rPr>
        <sz val="12"/>
        <color theme="1"/>
        <rFont val="Doulos SIL"/>
      </rPr>
      <t>tabo/</t>
    </r>
  </si>
  <si>
    <t>ताम्</t>
  </si>
  <si>
    <r>
      <t>/</t>
    </r>
    <r>
      <rPr>
        <sz val="12"/>
        <color theme="1"/>
        <rFont val="Doulos SIL"/>
      </rPr>
      <t>tam/</t>
    </r>
  </si>
  <si>
    <t>कुरा</t>
  </si>
  <si>
    <t>matter</t>
  </si>
  <si>
    <t>ताम्बा</t>
  </si>
  <si>
    <r>
      <t>/</t>
    </r>
    <r>
      <rPr>
        <sz val="12"/>
        <color theme="1"/>
        <rFont val="Doulos SIL"/>
      </rPr>
      <t>tamba/</t>
    </r>
  </si>
  <si>
    <t>tie</t>
  </si>
  <si>
    <t>फिँजाउनु</t>
  </si>
  <si>
    <t>to spread</t>
  </si>
  <si>
    <r>
      <t>/</t>
    </r>
    <r>
      <rPr>
        <sz val="12"/>
        <color theme="1"/>
        <rFont val="Doulos SIL"/>
      </rPr>
      <t>tara/</t>
    </r>
  </si>
  <si>
    <t>महि</t>
  </si>
  <si>
    <t>whey</t>
  </si>
  <si>
    <t>तारी</t>
  </si>
  <si>
    <r>
      <t>/</t>
    </r>
    <r>
      <rPr>
        <sz val="12"/>
        <color theme="1"/>
        <rFont val="Doulos SIL"/>
      </rPr>
      <t>tari/</t>
    </r>
  </si>
  <si>
    <t>बन्चरो</t>
  </si>
  <si>
    <t>axe</t>
  </si>
  <si>
    <t>तारूङ्</t>
  </si>
  <si>
    <r>
      <t>/</t>
    </r>
    <r>
      <rPr>
        <sz val="12"/>
        <color theme="1"/>
        <rFont val="Doulos SIL"/>
      </rPr>
      <t>taruŋ/</t>
    </r>
  </si>
  <si>
    <t>सम्म</t>
  </si>
  <si>
    <t>still</t>
  </si>
  <si>
    <t>तार्खा</t>
  </si>
  <si>
    <r>
      <t>/</t>
    </r>
    <r>
      <rPr>
        <sz val="12"/>
        <color theme="1"/>
        <rFont val="Doulos SIL"/>
      </rPr>
      <t>tarkʰa/</t>
    </r>
  </si>
  <si>
    <t>ओखर</t>
  </si>
  <si>
    <t>walnut</t>
  </si>
  <si>
    <t>तार्युप्</t>
  </si>
  <si>
    <r>
      <t>/</t>
    </r>
    <r>
      <rPr>
        <sz val="12"/>
        <color theme="1"/>
        <rFont val="Doulos SIL"/>
      </rPr>
      <t>tarjup/</t>
    </r>
  </si>
  <si>
    <r>
      <t>बञ्चरोको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समाउने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बिँड</t>
    </r>
  </si>
  <si>
    <t>तार्वा</t>
  </si>
  <si>
    <r>
      <t>/</t>
    </r>
    <r>
      <rPr>
        <sz val="12"/>
        <color theme="1"/>
        <rFont val="Doulos SIL"/>
      </rPr>
      <t>tarwa/</t>
    </r>
  </si>
  <si>
    <t>हान्नु</t>
  </si>
  <si>
    <t>to shoot, to hit</t>
  </si>
  <si>
    <t>तालिम</t>
  </si>
  <si>
    <r>
      <t>/</t>
    </r>
    <r>
      <rPr>
        <sz val="12"/>
        <color theme="1"/>
        <rFont val="Doulos SIL"/>
      </rPr>
      <t>talim/</t>
    </r>
  </si>
  <si>
    <t>training</t>
  </si>
  <si>
    <t>तालो</t>
  </si>
  <si>
    <r>
      <t>/</t>
    </r>
    <r>
      <rPr>
        <sz val="12"/>
        <color theme="1"/>
        <rFont val="Doulos SIL"/>
      </rPr>
      <t>talo/</t>
    </r>
  </si>
  <si>
    <t>ताल्वा</t>
  </si>
  <si>
    <r>
      <t>/</t>
    </r>
    <r>
      <rPr>
        <sz val="12"/>
        <color theme="1"/>
        <rFont val="Doulos SIL"/>
      </rPr>
      <t>talwa/</t>
    </r>
  </si>
  <si>
    <t>भत्काउनु</t>
  </si>
  <si>
    <t>to pull down, dismantle</t>
  </si>
  <si>
    <t>तावा</t>
  </si>
  <si>
    <r>
      <t>/</t>
    </r>
    <r>
      <rPr>
        <sz val="12"/>
        <color theme="1"/>
        <rFont val="Doulos SIL (Vietnamese)"/>
      </rPr>
      <t>taÏwa/</t>
    </r>
  </si>
  <si>
    <t>हेर्नु</t>
  </si>
  <si>
    <t>to look</t>
  </si>
  <si>
    <r>
      <t>/</t>
    </r>
    <r>
      <rPr>
        <sz val="12"/>
        <color theme="1"/>
        <rFont val="Doulos SIL"/>
      </rPr>
      <t>tawa/</t>
    </r>
  </si>
  <si>
    <t>उब्जाउनु</t>
  </si>
  <si>
    <t>to grow</t>
  </si>
  <si>
    <t>to taste</t>
  </si>
  <si>
    <t>तिङ्</t>
  </si>
  <si>
    <r>
      <t>/</t>
    </r>
    <r>
      <rPr>
        <sz val="12"/>
        <color theme="1"/>
        <rFont val="Doulos SIL"/>
      </rPr>
      <t>tiŋ/</t>
    </r>
  </si>
  <si>
    <t>पछि</t>
  </si>
  <si>
    <t>तिङ्नि</t>
  </si>
  <si>
    <r>
      <t>/</t>
    </r>
    <r>
      <rPr>
        <sz val="12"/>
        <color theme="1"/>
        <rFont val="Doulos SIL"/>
      </rPr>
      <t>tiŋni/</t>
    </r>
  </si>
  <si>
    <t>ओछ्याउन</t>
  </si>
  <si>
    <t>spread</t>
  </si>
  <si>
    <t>तिङ्रिङ्बो</t>
  </si>
  <si>
    <r>
      <t>/</t>
    </r>
    <r>
      <rPr>
        <sz val="12"/>
        <color theme="1"/>
        <rFont val="Doulos SIL"/>
      </rPr>
      <t>tiŋriŋbo/</t>
    </r>
  </si>
  <si>
    <t>गहिरो</t>
  </si>
  <si>
    <t>deep</t>
  </si>
  <si>
    <t>तिङ्ला</t>
  </si>
  <si>
    <r>
      <t>/</t>
    </r>
    <r>
      <rPr>
        <sz val="12"/>
        <color theme="1"/>
        <rFont val="Doulos SIL"/>
      </rPr>
      <t>tiŋla/</t>
    </r>
  </si>
  <si>
    <r>
      <t>अन्तमा</t>
    </r>
    <r>
      <rPr>
        <sz val="12"/>
        <color theme="1"/>
        <rFont val="Times New Roman"/>
      </rPr>
      <t xml:space="preserve">; </t>
    </r>
    <r>
      <rPr>
        <sz val="12"/>
        <color theme="1"/>
        <rFont val="Devanagari Sangam MN"/>
      </rPr>
      <t>पछि</t>
    </r>
  </si>
  <si>
    <t>finally; at last</t>
  </si>
  <si>
    <r>
      <t>तिङ्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रिङ्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मु</t>
    </r>
  </si>
  <si>
    <r>
      <t>/</t>
    </r>
    <r>
      <rPr>
        <sz val="12"/>
        <color theme="1"/>
        <rFont val="Doulos SIL"/>
      </rPr>
      <t>tiŋriŋmu/</t>
    </r>
  </si>
  <si>
    <t>तिजुङ्ला</t>
  </si>
  <si>
    <r>
      <t>/</t>
    </r>
    <r>
      <rPr>
        <sz val="12"/>
        <color theme="1"/>
        <rFont val="Doulos SIL"/>
      </rPr>
      <t>tidzuŋla/</t>
    </r>
  </si>
  <si>
    <t>behind (of man)</t>
  </si>
  <si>
    <t>तिन्जो</t>
  </si>
  <si>
    <r>
      <t>/</t>
    </r>
    <r>
      <rPr>
        <sz val="12"/>
        <color theme="1"/>
        <rFont val="Doulos SIL"/>
      </rPr>
      <t>tʏndzo/</t>
    </r>
  </si>
  <si>
    <t>खेति</t>
  </si>
  <si>
    <t>crops</t>
  </si>
  <si>
    <t>तिम्बा</t>
  </si>
  <si>
    <r>
      <t>/</t>
    </r>
    <r>
      <rPr>
        <sz val="12"/>
        <color theme="1"/>
        <rFont val="Doulos SIL"/>
      </rPr>
      <t>tʏmba/</t>
    </r>
  </si>
  <si>
    <t>सातौँ</t>
  </si>
  <si>
    <t>seventh</t>
  </si>
  <si>
    <r>
      <t>/</t>
    </r>
    <r>
      <rPr>
        <sz val="12"/>
        <color theme="1"/>
        <rFont val="Doulos SIL"/>
      </rPr>
      <t>timba/</t>
    </r>
  </si>
  <si>
    <t>डुबाउनु</t>
  </si>
  <si>
    <t>to make one submerge</t>
  </si>
  <si>
    <r>
      <t>/</t>
    </r>
    <r>
      <rPr>
        <sz val="12"/>
        <color theme="1"/>
        <rFont val="Doulos SIL"/>
      </rPr>
      <t>saŋne/</t>
    </r>
  </si>
  <si>
    <r>
      <t>अर्को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वर्ष</t>
    </r>
  </si>
  <si>
    <t>next year</t>
  </si>
  <si>
    <t>तिसो</t>
  </si>
  <si>
    <r>
      <t>/</t>
    </r>
    <r>
      <rPr>
        <sz val="12"/>
        <color theme="1"/>
        <rFont val="Doulos SIL"/>
      </rPr>
      <t>tʏso/</t>
    </r>
  </si>
  <si>
    <t>both</t>
  </si>
  <si>
    <t>तीन्के</t>
  </si>
  <si>
    <r>
      <t>/</t>
    </r>
    <r>
      <rPr>
        <sz val="12"/>
        <color theme="1"/>
        <rFont val="Doulos SIL"/>
      </rPr>
      <t>tʏnke/</t>
    </r>
  </si>
  <si>
    <r>
      <t>गहुँ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काट्ने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समय</t>
    </r>
  </si>
  <si>
    <t>तु</t>
  </si>
  <si>
    <r>
      <t>/</t>
    </r>
    <r>
      <rPr>
        <sz val="12"/>
        <color theme="1"/>
        <rFont val="Doulos SIL (Vietnamese)"/>
      </rPr>
      <t>tuÃ/</t>
    </r>
  </si>
  <si>
    <t>विष</t>
  </si>
  <si>
    <t>poison</t>
  </si>
  <si>
    <r>
      <t>/</t>
    </r>
    <r>
      <rPr>
        <sz val="12"/>
        <color theme="1"/>
        <rFont val="Doulos SIL"/>
      </rPr>
      <t>tu/</t>
    </r>
  </si>
  <si>
    <r>
      <t>योनि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महिलाको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गुप्ताङ्ग</t>
    </r>
    <r>
      <rPr>
        <sz val="12"/>
        <color theme="1"/>
        <rFont val="Times New Roman"/>
      </rPr>
      <t>)</t>
    </r>
  </si>
  <si>
    <t>vagina</t>
  </si>
  <si>
    <t>तुम्</t>
  </si>
  <si>
    <r>
      <t>/</t>
    </r>
    <r>
      <rPr>
        <sz val="12"/>
        <color theme="1"/>
        <rFont val="Doulos SIL (Vietnamese)"/>
      </rPr>
      <t>tuÃm/</t>
    </r>
  </si>
  <si>
    <t>तुम्बा</t>
  </si>
  <si>
    <r>
      <t>/</t>
    </r>
    <r>
      <rPr>
        <sz val="12"/>
        <color theme="1"/>
        <rFont val="Doulos SIL"/>
      </rPr>
      <t>tumba/</t>
    </r>
  </si>
  <si>
    <t>wrap</t>
  </si>
  <si>
    <t>तउरू</t>
  </si>
  <si>
    <r>
      <t>/</t>
    </r>
    <r>
      <rPr>
        <sz val="12"/>
        <color theme="1"/>
        <rFont val="Doulos SIL"/>
      </rPr>
      <t>təuru/</t>
    </r>
  </si>
  <si>
    <r>
      <t>घोडाको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बच्चा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बछेडा</t>
    </r>
    <r>
      <rPr>
        <sz val="12"/>
        <color theme="1"/>
        <rFont val="Times New Roman"/>
      </rPr>
      <t>)</t>
    </r>
  </si>
  <si>
    <t>colt</t>
  </si>
  <si>
    <t>तुर्या</t>
  </si>
  <si>
    <r>
      <t>/</t>
    </r>
    <r>
      <rPr>
        <sz val="12"/>
        <color theme="1"/>
        <rFont val="Doulos SIL"/>
      </rPr>
      <t>turja/</t>
    </r>
  </si>
  <si>
    <r>
      <t>गरिव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मान्छे</t>
    </r>
  </si>
  <si>
    <t>poor man</t>
  </si>
  <si>
    <t>तुल्म्या</t>
  </si>
  <si>
    <r>
      <t>/</t>
    </r>
    <r>
      <rPr>
        <sz val="12"/>
        <color theme="1"/>
        <rFont val="Doulos SIL"/>
      </rPr>
      <t>tulmja/</t>
    </r>
  </si>
  <si>
    <t>अपच</t>
  </si>
  <si>
    <t>indigestion</t>
  </si>
  <si>
    <t>तुवा</t>
  </si>
  <si>
    <r>
      <t>/</t>
    </r>
    <r>
      <rPr>
        <sz val="12"/>
        <color theme="1"/>
        <rFont val="Doulos SIL (Vietnamese)"/>
      </rPr>
      <t>tuÏwa/</t>
    </r>
  </si>
  <si>
    <t>काट्नु</t>
  </si>
  <si>
    <t>cut, slice</t>
  </si>
  <si>
    <t>तून्बा</t>
  </si>
  <si>
    <r>
      <t>/</t>
    </r>
    <r>
      <rPr>
        <sz val="12"/>
        <color theme="1"/>
        <rFont val="Doulos SIL"/>
      </rPr>
      <t>tønba/</t>
    </r>
  </si>
  <si>
    <t>निकाल्नु</t>
  </si>
  <si>
    <t>to take out</t>
  </si>
  <si>
    <t>तेओ</t>
  </si>
  <si>
    <r>
      <t>/</t>
    </r>
    <r>
      <rPr>
        <sz val="12"/>
        <color theme="1"/>
        <rFont val="Doulos SIL"/>
      </rPr>
      <t>tewo/</t>
    </r>
  </si>
  <si>
    <t>तेत्</t>
  </si>
  <si>
    <r>
      <t>/</t>
    </r>
    <r>
      <rPr>
        <sz val="12"/>
        <color theme="1"/>
        <rFont val="Doulos SIL"/>
      </rPr>
      <t>tet/</t>
    </r>
  </si>
  <si>
    <t>खनिज</t>
  </si>
  <si>
    <t>mineral</t>
  </si>
  <si>
    <t>तेपा</t>
  </si>
  <si>
    <r>
      <t>/</t>
    </r>
    <r>
      <rPr>
        <sz val="12"/>
        <color theme="1"/>
        <rFont val="Doulos SIL (Vietnamese)"/>
      </rPr>
      <t>teÏpa/</t>
    </r>
  </si>
  <si>
    <t>ladder</t>
  </si>
  <si>
    <r>
      <t>/</t>
    </r>
    <r>
      <rPr>
        <sz val="12"/>
        <color theme="1"/>
        <rFont val="Doulos SIL"/>
      </rPr>
      <t>tepa/</t>
    </r>
  </si>
  <si>
    <t>खुवाउनु</t>
  </si>
  <si>
    <t>to feed</t>
  </si>
  <si>
    <r>
      <t>तेम्डेल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लु</t>
    </r>
  </si>
  <si>
    <r>
      <t>/</t>
    </r>
    <r>
      <rPr>
        <sz val="12"/>
        <color theme="1"/>
        <rFont val="Doulos SIL"/>
      </rPr>
      <t>temɖel lu/</t>
    </r>
  </si>
  <si>
    <r>
      <t>मनोरंजन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गित</t>
    </r>
  </si>
  <si>
    <t>entertaining song</t>
  </si>
  <si>
    <t>तेम्पा</t>
  </si>
  <si>
    <r>
      <t>/</t>
    </r>
    <r>
      <rPr>
        <sz val="12"/>
        <color theme="1"/>
        <rFont val="Doulos SIL"/>
      </rPr>
      <t>tempa/</t>
    </r>
  </si>
  <si>
    <t>सन्देश</t>
  </si>
  <si>
    <t>information; news</t>
  </si>
  <si>
    <t>तेवा</t>
  </si>
  <si>
    <r>
      <t>/</t>
    </r>
    <r>
      <rPr>
        <sz val="12"/>
        <color theme="1"/>
        <rFont val="Doulos SIL"/>
      </rPr>
      <t>téwa/</t>
    </r>
  </si>
  <si>
    <t>दिनु</t>
  </si>
  <si>
    <t>to give</t>
  </si>
  <si>
    <t>तेसी</t>
  </si>
  <si>
    <r>
      <t>/</t>
    </r>
    <r>
      <rPr>
        <sz val="12"/>
        <color theme="1"/>
        <rFont val="Doulos SIL (Vietnamese)"/>
      </rPr>
      <t>teÏsi/</t>
    </r>
  </si>
  <si>
    <r>
      <t>फुल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लसुन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जस्तै</t>
    </r>
    <r>
      <rPr>
        <sz val="12"/>
        <color theme="1"/>
        <rFont val="Times New Roman"/>
      </rPr>
      <t>)</t>
    </r>
  </si>
  <si>
    <t>flower like garlic</t>
  </si>
  <si>
    <t>तो</t>
  </si>
  <si>
    <r>
      <t>/</t>
    </r>
    <r>
      <rPr>
        <sz val="12"/>
        <color theme="1"/>
        <rFont val="Doulos SIL"/>
      </rPr>
      <t>to/</t>
    </r>
  </si>
  <si>
    <t>ढुङ्गा</t>
  </si>
  <si>
    <t>stone</t>
  </si>
  <si>
    <t>ठुँग्नु</t>
  </si>
  <si>
    <t>to peck</t>
  </si>
  <si>
    <r>
      <t>/</t>
    </r>
    <r>
      <rPr>
        <sz val="12"/>
        <color theme="1"/>
        <rFont val="Doulos SIL"/>
      </rPr>
      <t>tø/</t>
    </r>
  </si>
  <si>
    <t>बाछ्छो</t>
  </si>
  <si>
    <t>गजुर</t>
  </si>
  <si>
    <t>appex; pinacle of temple</t>
  </si>
  <si>
    <t>तोक्</t>
  </si>
  <si>
    <r>
      <t>/</t>
    </r>
    <r>
      <rPr>
        <sz val="12"/>
        <color theme="1"/>
        <rFont val="Doulos SIL"/>
      </rPr>
      <t>tok/</t>
    </r>
  </si>
  <si>
    <t>way one stands</t>
  </si>
  <si>
    <t>तोक्पो</t>
  </si>
  <si>
    <r>
      <t>/</t>
    </r>
    <r>
      <rPr>
        <sz val="12"/>
        <color theme="1"/>
        <rFont val="Doulos SIL"/>
      </rPr>
      <t>tokpo/</t>
    </r>
  </si>
  <si>
    <t>साँघुरो</t>
  </si>
  <si>
    <t>narrow</t>
  </si>
  <si>
    <t>तोङ्</t>
  </si>
  <si>
    <r>
      <t>/</t>
    </r>
    <r>
      <rPr>
        <sz val="12"/>
        <color theme="1"/>
        <rFont val="Doulos SIL"/>
      </rPr>
      <t>toŋ/</t>
    </r>
  </si>
  <si>
    <t>हजार</t>
  </si>
  <si>
    <t>तोङ्दे</t>
  </si>
  <si>
    <r>
      <t>/</t>
    </r>
    <r>
      <rPr>
        <sz val="12"/>
        <color theme="1"/>
        <rFont val="Doulos SIL"/>
      </rPr>
      <t>toŋde/</t>
    </r>
  </si>
  <si>
    <t>स्वर्ग</t>
  </si>
  <si>
    <t>heaven</t>
  </si>
  <si>
    <t>तोङ्बा</t>
  </si>
  <si>
    <r>
      <t>/</t>
    </r>
    <r>
      <rPr>
        <sz val="12"/>
        <color theme="1"/>
        <rFont val="Doulos SIL"/>
      </rPr>
      <t>toŋba/</t>
    </r>
  </si>
  <si>
    <t>खाली</t>
  </si>
  <si>
    <t>empty</t>
  </si>
  <si>
    <t>तोङ्बो</t>
  </si>
  <si>
    <r>
      <t>/</t>
    </r>
    <r>
      <rPr>
        <sz val="12"/>
        <color theme="1"/>
        <rFont val="Doulos SIL"/>
      </rPr>
      <t>toŋbo/</t>
    </r>
  </si>
  <si>
    <t>रूख</t>
  </si>
  <si>
    <t>tree</t>
  </si>
  <si>
    <t>तोचे</t>
  </si>
  <si>
    <r>
      <t>/</t>
    </r>
    <r>
      <rPr>
        <sz val="12"/>
        <color theme="1"/>
        <rFont val="Doulos SIL"/>
      </rPr>
      <t>totse/</t>
    </r>
  </si>
  <si>
    <t>कोदालो</t>
  </si>
  <si>
    <t>spade</t>
  </si>
  <si>
    <t>तोतुङ्</t>
  </si>
  <si>
    <r>
      <t>/</t>
    </r>
    <r>
      <rPr>
        <sz val="12"/>
        <color theme="1"/>
        <rFont val="Doulos SIL"/>
      </rPr>
      <t>tøtuŋ/</t>
    </r>
  </si>
  <si>
    <t>कमिज</t>
  </si>
  <si>
    <t>shirt</t>
  </si>
  <si>
    <t>तोम्</t>
  </si>
  <si>
    <r>
      <t>/</t>
    </r>
    <r>
      <rPr>
        <sz val="12"/>
        <color theme="1"/>
        <rFont val="Doulos SIL"/>
      </rPr>
      <t>tom/</t>
    </r>
  </si>
  <si>
    <r>
      <t>तोम्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रु</t>
    </r>
  </si>
  <si>
    <r>
      <t>/</t>
    </r>
    <r>
      <rPr>
        <sz val="12"/>
        <color theme="1"/>
        <rFont val="Doulos SIL"/>
      </rPr>
      <t>tomru/</t>
    </r>
  </si>
  <si>
    <r>
      <t>भालुको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बच्चा</t>
    </r>
  </si>
  <si>
    <t>cub (of bear)</t>
  </si>
  <si>
    <t>तोरु</t>
  </si>
  <si>
    <r>
      <t>/</t>
    </r>
    <r>
      <rPr>
        <sz val="12"/>
        <color theme="1"/>
        <rFont val="Doulos SIL"/>
      </rPr>
      <t>toru/</t>
    </r>
  </si>
  <si>
    <r>
      <t>सानो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ढुङ्गा</t>
    </r>
  </si>
  <si>
    <t>small stone</t>
  </si>
  <si>
    <t>तोर्वा</t>
  </si>
  <si>
    <r>
      <t>/</t>
    </r>
    <r>
      <rPr>
        <sz val="12"/>
        <color theme="1"/>
        <rFont val="Doulos SIL"/>
      </rPr>
      <t>torwa/</t>
    </r>
  </si>
  <si>
    <t>छ्याप्नु</t>
  </si>
  <si>
    <t>to splash</t>
  </si>
  <si>
    <t>तोवा</t>
  </si>
  <si>
    <r>
      <t>/</t>
    </r>
    <r>
      <rPr>
        <sz val="12"/>
        <color theme="1"/>
        <rFont val="Doulos SIL"/>
      </rPr>
      <t>towa/</t>
    </r>
  </si>
  <si>
    <r>
      <t>बोक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</si>
  <si>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to feel hungry</t>
  </si>
  <si>
    <t>थां</t>
  </si>
  <si>
    <t>edge</t>
  </si>
  <si>
    <t>था</t>
  </si>
  <si>
    <r>
      <t>/</t>
    </r>
    <r>
      <rPr>
        <sz val="12"/>
        <color theme="1"/>
        <rFont val="Doulos SIL"/>
      </rPr>
      <t>tʰa/</t>
    </r>
  </si>
  <si>
    <r>
      <t>निधो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निर्णय</t>
    </r>
  </si>
  <si>
    <t>decision</t>
  </si>
  <si>
    <t>अलिकति</t>
  </si>
  <si>
    <r>
      <t>था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छोपा</t>
    </r>
  </si>
  <si>
    <r>
      <t>/</t>
    </r>
    <r>
      <rPr>
        <sz val="12"/>
        <color theme="1"/>
        <rFont val="Doulos SIL"/>
      </rPr>
      <t>tʰá tʃhøpa/</t>
    </r>
  </si>
  <si>
    <t>निर्णय</t>
  </si>
  <si>
    <t>थाकार</t>
  </si>
  <si>
    <r>
      <t>/</t>
    </r>
    <r>
      <rPr>
        <sz val="12"/>
        <color theme="1"/>
        <rFont val="Doulos SIL"/>
      </rPr>
      <t>tʰakar/</t>
    </r>
  </si>
  <si>
    <t>सिधा</t>
  </si>
  <si>
    <t>straight</t>
  </si>
  <si>
    <t>थाकाल्</t>
  </si>
  <si>
    <r>
      <t>/</t>
    </r>
    <r>
      <rPr>
        <sz val="12"/>
        <color theme="1"/>
        <rFont val="Doulos SIL"/>
      </rPr>
      <t>tʰakal/</t>
    </r>
  </si>
  <si>
    <t>तेर्सो</t>
  </si>
  <si>
    <t>horizontal</t>
  </si>
  <si>
    <t>थाक्पा</t>
  </si>
  <si>
    <r>
      <t>/</t>
    </r>
    <r>
      <rPr>
        <sz val="12"/>
        <color theme="1"/>
        <rFont val="Doulos SIL"/>
      </rPr>
      <t>tʰakpa/</t>
    </r>
  </si>
  <si>
    <t>थाङ्</t>
  </si>
  <si>
    <r>
      <t>/</t>
    </r>
    <r>
      <rPr>
        <sz val="12"/>
        <color theme="1"/>
        <rFont val="Doulos SIL"/>
      </rPr>
      <t>tʰaŋ/</t>
    </r>
  </si>
  <si>
    <t>मैदान</t>
  </si>
  <si>
    <t>ground</t>
  </si>
  <si>
    <r>
      <t>थाङ्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छेवा</t>
    </r>
  </si>
  <si>
    <r>
      <t>/</t>
    </r>
    <r>
      <rPr>
        <sz val="12"/>
        <color theme="1"/>
        <rFont val="Doulos SIL"/>
      </rPr>
      <t>tʰaŋ tsʰeba/</t>
    </r>
  </si>
  <si>
    <t>थाक्नु</t>
  </si>
  <si>
    <t>to be tired</t>
  </si>
  <si>
    <t>थाङ्गा</t>
  </si>
  <si>
    <r>
      <t>/</t>
    </r>
    <r>
      <rPr>
        <sz val="12"/>
        <color theme="1"/>
        <rFont val="Doulos SIL"/>
      </rPr>
      <t>tʰaŋga/</t>
    </r>
  </si>
  <si>
    <t>चौर</t>
  </si>
  <si>
    <t>थाङ्गोरु</t>
  </si>
  <si>
    <r>
      <t>/</t>
    </r>
    <r>
      <rPr>
        <sz val="12"/>
        <color theme="1"/>
        <rFont val="Doulos SIL"/>
      </rPr>
      <t>tʰaŋgoru/</t>
    </r>
  </si>
  <si>
    <r>
      <t>सल्लाको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फूल</t>
    </r>
  </si>
  <si>
    <t>flower-like fruit of pine tree</t>
  </si>
  <si>
    <t>थाङ्बा</t>
  </si>
  <si>
    <r>
      <t>/</t>
    </r>
    <r>
      <rPr>
        <sz val="12"/>
        <color theme="1"/>
        <rFont val="Doulos SIL"/>
      </rPr>
      <t>tʰaŋba/</t>
    </r>
  </si>
  <si>
    <t>बिस्कुन</t>
  </si>
  <si>
    <t>grain spread out to dry</t>
  </si>
  <si>
    <t>थाङ्बो</t>
  </si>
  <si>
    <r>
      <t>/</t>
    </r>
    <r>
      <rPr>
        <sz val="12"/>
        <color theme="1"/>
        <rFont val="Doulos SIL"/>
      </rPr>
      <t>tʰaŋbo/</t>
    </r>
  </si>
  <si>
    <t>निरोगी</t>
  </si>
  <si>
    <t>healthy, fit</t>
  </si>
  <si>
    <t>थाङ्सो</t>
  </si>
  <si>
    <r>
      <t>/</t>
    </r>
    <r>
      <rPr>
        <sz val="12"/>
        <color theme="1"/>
        <rFont val="Doulos SIL"/>
      </rPr>
      <t>tʰaŋsø/</t>
    </r>
  </si>
  <si>
    <r>
      <t>आराम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पल्टनु</t>
    </r>
    <r>
      <rPr>
        <sz val="12"/>
        <color theme="1"/>
        <rFont val="Times New Roman"/>
      </rPr>
      <t>??</t>
    </r>
  </si>
  <si>
    <t>lie</t>
  </si>
  <si>
    <t>थापा</t>
  </si>
  <si>
    <r>
      <t>/</t>
    </r>
    <r>
      <rPr>
        <sz val="12"/>
        <color theme="1"/>
        <rFont val="Doulos SIL"/>
      </rPr>
      <t>tʰapa/</t>
    </r>
  </si>
  <si>
    <t>पिस्नु</t>
  </si>
  <si>
    <t>to grind</t>
  </si>
  <si>
    <t>बुन्नु</t>
  </si>
  <si>
    <t>weave</t>
  </si>
  <si>
    <t>थाप्</t>
  </si>
  <si>
    <r>
      <t>/</t>
    </r>
    <r>
      <rPr>
        <sz val="12"/>
        <color theme="1"/>
        <rFont val="Doulos SIL"/>
      </rPr>
      <t>tʰáp/</t>
    </r>
  </si>
  <si>
    <t>अँगेनो</t>
  </si>
  <si>
    <t>fireplace</t>
  </si>
  <si>
    <r>
      <t>थाप्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तेम्देल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लु</t>
    </r>
  </si>
  <si>
    <r>
      <t>/</t>
    </r>
    <r>
      <rPr>
        <sz val="12"/>
        <color theme="1"/>
        <rFont val="Doulos SIL"/>
      </rPr>
      <t>tʰap temdel lu/</t>
    </r>
  </si>
  <si>
    <r>
      <t>स्वागत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गित</t>
    </r>
  </si>
  <si>
    <t>welcome song</t>
  </si>
  <si>
    <r>
      <t>/</t>
    </r>
    <r>
      <rPr>
        <sz val="12"/>
        <color theme="1"/>
        <rFont val="Doulos SIL"/>
      </rPr>
      <t>tʰapsaŋ/</t>
    </r>
  </si>
  <si>
    <t>kitchen</t>
  </si>
  <si>
    <t>थाप्साङ्</t>
  </si>
  <si>
    <r>
      <t>भान्सा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कोठा</t>
    </r>
  </si>
  <si>
    <t>थाप्से</t>
  </si>
  <si>
    <r>
      <t>/</t>
    </r>
    <r>
      <rPr>
        <sz val="12"/>
        <color theme="1"/>
        <rFont val="Doulos SIL"/>
      </rPr>
      <t>tʰapse/</t>
    </r>
  </si>
  <si>
    <t>उपाय</t>
  </si>
  <si>
    <t>plan, remedy</t>
  </si>
  <si>
    <t>थाप्सो</t>
  </si>
  <si>
    <r>
      <t>/</t>
    </r>
    <r>
      <rPr>
        <sz val="12"/>
        <color theme="1"/>
        <rFont val="Doulos SIL"/>
      </rPr>
      <t>tʰapso/</t>
    </r>
  </si>
  <si>
    <t>थाबा</t>
  </si>
  <si>
    <r>
      <t>/</t>
    </r>
    <r>
      <rPr>
        <sz val="12"/>
        <color theme="1"/>
        <rFont val="Doulos SIL"/>
      </rPr>
      <t>tʰaba/</t>
    </r>
  </si>
  <si>
    <t>ठोक्किनु</t>
  </si>
  <si>
    <t>थाम्बा</t>
  </si>
  <si>
    <r>
      <t>/</t>
    </r>
    <r>
      <rPr>
        <sz val="12"/>
        <color theme="1"/>
        <rFont val="Doulos SIL"/>
      </rPr>
      <t>tʰamba/</t>
    </r>
  </si>
  <si>
    <r>
      <t>अँगालो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मार्नु</t>
    </r>
  </si>
  <si>
    <t>to embrace</t>
  </si>
  <si>
    <t>थार्वा</t>
  </si>
  <si>
    <r>
      <t>/</t>
    </r>
    <r>
      <rPr>
        <sz val="12"/>
        <color theme="1"/>
        <rFont val="Doulos SIL"/>
      </rPr>
      <t>tʰarwa/</t>
    </r>
  </si>
  <si>
    <t>जोगिनु</t>
  </si>
  <si>
    <t>to be safe</t>
  </si>
  <si>
    <t>थाला</t>
  </si>
  <si>
    <r>
      <t>/</t>
    </r>
    <r>
      <rPr>
        <sz val="12"/>
        <color theme="1"/>
        <rFont val="Doulos SIL"/>
      </rPr>
      <t>tʰala/</t>
    </r>
  </si>
  <si>
    <t>थालो</t>
  </si>
  <si>
    <r>
      <t>/</t>
    </r>
    <r>
      <rPr>
        <sz val="12"/>
        <color theme="1"/>
        <rFont val="Doulos SIL"/>
      </rPr>
      <t>tʰalo/</t>
    </r>
  </si>
  <si>
    <t>अहिले</t>
  </si>
  <si>
    <t>now</t>
  </si>
  <si>
    <t>थाल्दो</t>
  </si>
  <si>
    <r>
      <t>/</t>
    </r>
    <r>
      <rPr>
        <sz val="12"/>
        <color theme="1"/>
        <rFont val="Doulos SIL"/>
      </rPr>
      <t>tʰaldo/</t>
    </r>
  </si>
  <si>
    <t>थाल्मा</t>
  </si>
  <si>
    <r>
      <t>/</t>
    </r>
    <r>
      <rPr>
        <sz val="12"/>
        <color theme="1"/>
        <rFont val="Doulos SIL"/>
      </rPr>
      <t>tʰalma/</t>
    </r>
  </si>
  <si>
    <r>
      <t>मसिनो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स्वर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चिज</t>
    </r>
    <r>
      <rPr>
        <sz val="12"/>
        <color theme="1"/>
        <rFont val="Times New Roman"/>
      </rPr>
      <t>)</t>
    </r>
  </si>
  <si>
    <t>soft, small grained</t>
  </si>
  <si>
    <t>थावा</t>
  </si>
  <si>
    <r>
      <t>/</t>
    </r>
    <r>
      <rPr>
        <sz val="12"/>
        <color theme="1"/>
        <rFont val="Doulos SIL"/>
      </rPr>
      <t>tʰawa/</t>
    </r>
  </si>
  <si>
    <r>
      <t>मोलतोल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</si>
  <si>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bargain</t>
  </si>
  <si>
    <t>थि</t>
  </si>
  <si>
    <r>
      <t>/</t>
    </r>
    <r>
      <rPr>
        <sz val="12"/>
        <color theme="1"/>
        <rFont val="Doulos SIL"/>
      </rPr>
      <t>tʰi/</t>
    </r>
  </si>
  <si>
    <t>रेखा</t>
  </si>
  <si>
    <t>line</t>
  </si>
  <si>
    <t>थिन्</t>
  </si>
  <si>
    <r>
      <t>/</t>
    </r>
    <r>
      <rPr>
        <sz val="12"/>
        <color theme="1"/>
        <rFont val="Doulos SIL"/>
      </rPr>
      <t>tʰʏn/</t>
    </r>
  </si>
  <si>
    <t>सात</t>
  </si>
  <si>
    <t>seven</t>
  </si>
  <si>
    <t>थिपा</t>
  </si>
  <si>
    <r>
      <t>/</t>
    </r>
    <r>
      <rPr>
        <sz val="12"/>
        <color theme="1"/>
        <rFont val="Doulos SIL"/>
      </rPr>
      <t>tʰipa/</t>
    </r>
  </si>
  <si>
    <t>drop</t>
  </si>
  <si>
    <t>थिमा</t>
  </si>
  <si>
    <r>
      <t>/</t>
    </r>
    <r>
      <rPr>
        <sz val="12"/>
        <color theme="1"/>
        <rFont val="Doulos SIL"/>
      </rPr>
      <t>tʰʏma/</t>
    </r>
  </si>
  <si>
    <t>थिम्बा</t>
  </si>
  <si>
    <r>
      <t>/</t>
    </r>
    <r>
      <rPr>
        <sz val="12"/>
        <color theme="1"/>
        <rFont val="Doulos SIL"/>
      </rPr>
      <t>tʰimba/</t>
    </r>
  </si>
  <si>
    <t>भिज्नु</t>
  </si>
  <si>
    <t>be absorbed</t>
  </si>
  <si>
    <t>थिल्</t>
  </si>
  <si>
    <r>
      <t>/</t>
    </r>
    <r>
      <rPr>
        <sz val="12"/>
        <color theme="1"/>
        <rFont val="Doulos SIL"/>
      </rPr>
      <t>tʰil/</t>
    </r>
  </si>
  <si>
    <t>पैताला</t>
  </si>
  <si>
    <t>थिवा</t>
  </si>
  <si>
    <r>
      <t>/</t>
    </r>
    <r>
      <rPr>
        <sz val="12"/>
        <color theme="1"/>
        <rFont val="Doulos SIL"/>
      </rPr>
      <t>tʰiwa/</t>
    </r>
  </si>
  <si>
    <t>चुहुनु</t>
  </si>
  <si>
    <t>leak</t>
  </si>
  <si>
    <t>थीवा</t>
  </si>
  <si>
    <r>
      <t>/</t>
    </r>
    <r>
      <rPr>
        <sz val="12"/>
        <color theme="1"/>
        <rFont val="Doulos SIL"/>
      </rPr>
      <t>tʰʏwa/</t>
    </r>
  </si>
  <si>
    <t>गाँस्नु</t>
  </si>
  <si>
    <t>connect</t>
  </si>
  <si>
    <t>थु</t>
  </si>
  <si>
    <r>
      <t>/</t>
    </r>
    <r>
      <rPr>
        <sz val="12"/>
        <color theme="1"/>
        <rFont val="Doulos SIL (Vietnamese)"/>
      </rPr>
      <t>tʰuÏ/</t>
    </r>
  </si>
  <si>
    <t>until</t>
  </si>
  <si>
    <t>थुक्पा</t>
  </si>
  <si>
    <r>
      <t>/</t>
    </r>
    <r>
      <rPr>
        <sz val="12"/>
        <color theme="1"/>
        <rFont val="Doulos SIL"/>
      </rPr>
      <t>tʰukpa/</t>
    </r>
  </si>
  <si>
    <t>खोले</t>
  </si>
  <si>
    <t>थुक्पो</t>
  </si>
  <si>
    <r>
      <t>/</t>
    </r>
    <r>
      <rPr>
        <sz val="12"/>
        <color theme="1"/>
        <rFont val="Doulos SIL"/>
      </rPr>
      <t>tʰukpo/</t>
    </r>
  </si>
  <si>
    <t>thick, fat</t>
  </si>
  <si>
    <t>छुनु</t>
  </si>
  <si>
    <t>थुङा</t>
  </si>
  <si>
    <r>
      <t>/</t>
    </r>
    <r>
      <rPr>
        <sz val="12"/>
        <color theme="1"/>
        <rFont val="Doulos SIL"/>
      </rPr>
      <t>tʰuŋa/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</si>
  <si>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छोटो</t>
    </r>
  </si>
  <si>
    <t>shorter</t>
  </si>
  <si>
    <t>थुङ्पो</t>
  </si>
  <si>
    <r>
      <t>/</t>
    </r>
    <r>
      <rPr>
        <sz val="12"/>
        <color theme="1"/>
        <rFont val="Doulos SIL"/>
      </rPr>
      <t>tʰuŋpo/</t>
    </r>
  </si>
  <si>
    <t>अग्लो</t>
  </si>
  <si>
    <t>tall</t>
  </si>
  <si>
    <t>थुङ्वा</t>
  </si>
  <si>
    <r>
      <t>/</t>
    </r>
    <r>
      <rPr>
        <sz val="12"/>
        <color theme="1"/>
        <rFont val="Doulos SIL"/>
      </rPr>
      <t>tʰuŋwa/</t>
    </r>
  </si>
  <si>
    <t>पिउनु</t>
  </si>
  <si>
    <t>to drink</t>
  </si>
  <si>
    <t>थुपा</t>
  </si>
  <si>
    <r>
      <t>/</t>
    </r>
    <r>
      <rPr>
        <sz val="12"/>
        <color theme="1"/>
        <rFont val="Doulos SIL (Vietnamese)"/>
      </rPr>
      <t>tʰuÏpa/</t>
    </r>
  </si>
  <si>
    <t>भेट्नु</t>
  </si>
  <si>
    <t>to meet</t>
  </si>
  <si>
    <r>
      <t>थुप्स्याल्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घेवा</t>
    </r>
  </si>
  <si>
    <r>
      <t>/</t>
    </r>
    <r>
      <rPr>
        <sz val="12"/>
        <color theme="1"/>
        <rFont val="Doulos SIL"/>
      </rPr>
      <t>tʰupʃal gʰewa/</t>
    </r>
  </si>
  <si>
    <t>थुर्</t>
  </si>
  <si>
    <r>
      <t>/</t>
    </r>
    <r>
      <rPr>
        <sz val="12"/>
        <color theme="1"/>
        <rFont val="Doulos SIL"/>
      </rPr>
      <t>tʰur/</t>
    </r>
  </si>
  <si>
    <t>ओरालो</t>
  </si>
  <si>
    <t>steep</t>
  </si>
  <si>
    <t>थुवा</t>
  </si>
  <si>
    <r>
      <t>/</t>
    </r>
    <r>
      <rPr>
        <sz val="12"/>
        <color theme="1"/>
        <rFont val="Doulos SIL"/>
      </rPr>
      <t>tʰuwa/</t>
    </r>
  </si>
  <si>
    <t>थेउ</t>
  </si>
  <si>
    <r>
      <t>/</t>
    </r>
    <r>
      <rPr>
        <sz val="12"/>
        <color theme="1"/>
        <rFont val="Doulos SIL"/>
      </rPr>
      <t>tʰeu/</t>
    </r>
  </si>
  <si>
    <t>पासो</t>
  </si>
  <si>
    <t>trap</t>
  </si>
  <si>
    <t>थेउचा</t>
  </si>
  <si>
    <r>
      <t>/</t>
    </r>
    <r>
      <rPr>
        <sz val="12"/>
        <color theme="1"/>
        <rFont val="Doulos SIL"/>
      </rPr>
      <t>theutsa/</t>
    </r>
  </si>
  <si>
    <t>थेओ</t>
  </si>
  <si>
    <r>
      <t>/</t>
    </r>
    <r>
      <rPr>
        <sz val="12"/>
        <color theme="1"/>
        <rFont val="Doulos SIL"/>
      </rPr>
      <t>theo/</t>
    </r>
  </si>
  <si>
    <r>
      <t>बुढी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औंलो</t>
    </r>
  </si>
  <si>
    <t>thumb</t>
  </si>
  <si>
    <t>थेथेर्</t>
  </si>
  <si>
    <r>
      <t>/</t>
    </r>
    <r>
      <rPr>
        <sz val="12"/>
        <color theme="1"/>
        <rFont val="Doulos SIL"/>
      </rPr>
      <t>tʰetʰer/</t>
    </r>
  </si>
  <si>
    <t>समथल</t>
  </si>
  <si>
    <t>flat</t>
  </si>
  <si>
    <t>थेम्जुम्</t>
  </si>
  <si>
    <r>
      <t>/</t>
    </r>
    <r>
      <rPr>
        <sz val="12"/>
        <color theme="1"/>
        <rFont val="Doulos SIL"/>
      </rPr>
      <t>tʰemdzum/</t>
    </r>
  </si>
  <si>
    <t>थेम्बा</t>
  </si>
  <si>
    <r>
      <t>/</t>
    </r>
    <r>
      <rPr>
        <sz val="12"/>
        <color theme="1"/>
        <rFont val="Doulos SIL"/>
      </rPr>
      <t>tʰemba/</t>
    </r>
  </si>
  <si>
    <r>
      <t>खिच्नु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तान्नु</t>
    </r>
  </si>
  <si>
    <t>to draw, to pull</t>
  </si>
  <si>
    <t>थो</t>
  </si>
  <si>
    <r>
      <t>/</t>
    </r>
    <r>
      <rPr>
        <sz val="12"/>
        <color theme="1"/>
        <rFont val="Doulos SIL"/>
      </rPr>
      <t>tʰo/</t>
    </r>
  </si>
  <si>
    <t>चट्याङ्</t>
  </si>
  <si>
    <t>thunderbolt</t>
  </si>
  <si>
    <r>
      <t>उपल्लो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तल्ला</t>
    </r>
  </si>
  <si>
    <t>upper floor</t>
  </si>
  <si>
    <t>सिमाना</t>
  </si>
  <si>
    <t>boundary with three stones</t>
  </si>
  <si>
    <t>on top of</t>
  </si>
  <si>
    <t>hammer</t>
  </si>
  <si>
    <r>
      <t>जोत्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</si>
  <si>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थोङ्</t>
  </si>
  <si>
    <r>
      <t>/</t>
    </r>
    <r>
      <rPr>
        <sz val="12"/>
        <color theme="1"/>
        <rFont val="Doulos SIL"/>
      </rPr>
      <t>tʰoŋ/</t>
    </r>
  </si>
  <si>
    <t>हलो</t>
  </si>
  <si>
    <t>plough</t>
  </si>
  <si>
    <t>थोङ्च्या</t>
  </si>
  <si>
    <r>
      <t>/</t>
    </r>
    <r>
      <rPr>
        <sz val="12"/>
        <color theme="1"/>
        <rFont val="Doulos SIL"/>
      </rPr>
      <t>tʰoŋtʃa/</t>
    </r>
  </si>
  <si>
    <t>थोङ्बा</t>
  </si>
  <si>
    <r>
      <t>/</t>
    </r>
    <r>
      <rPr>
        <sz val="12"/>
        <color theme="1"/>
        <rFont val="Doulos SIL"/>
      </rPr>
      <t>tʰoŋba/</t>
    </r>
  </si>
  <si>
    <t>हली</t>
  </si>
  <si>
    <t>ploughman</t>
  </si>
  <si>
    <r>
      <t>देख्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</si>
  <si>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see</t>
  </si>
  <si>
    <t>थोन्वा</t>
  </si>
  <si>
    <r>
      <t>/</t>
    </r>
    <r>
      <rPr>
        <sz val="12"/>
        <color theme="1"/>
        <rFont val="Doulos SIL"/>
      </rPr>
      <t>tʰon/</t>
    </r>
  </si>
  <si>
    <t>निस्कनु</t>
  </si>
  <si>
    <t>to come out</t>
  </si>
  <si>
    <r>
      <t>/</t>
    </r>
    <r>
      <rPr>
        <sz val="12"/>
        <color theme="1"/>
        <rFont val="Doulos SIL"/>
      </rPr>
      <t>tʰokpa/</t>
    </r>
  </si>
  <si>
    <t>निधार</t>
  </si>
  <si>
    <t>forehead</t>
  </si>
  <si>
    <t>थोप्चा</t>
  </si>
  <si>
    <r>
      <t>/</t>
    </r>
    <r>
      <rPr>
        <sz val="12"/>
        <color theme="1"/>
        <rFont val="Doulos SIL"/>
      </rPr>
      <t>tʰoptsa/</t>
    </r>
  </si>
  <si>
    <t>टाँक</t>
  </si>
  <si>
    <t>button</t>
  </si>
  <si>
    <t>well</t>
  </si>
  <si>
    <t>थोर्चो</t>
  </si>
  <si>
    <r>
      <t>/</t>
    </r>
    <r>
      <rPr>
        <sz val="12"/>
        <color theme="1"/>
        <rFont val="Doulos SIL"/>
      </rPr>
      <t>tʰortso/</t>
    </r>
  </si>
  <si>
    <r>
      <t>थोला</t>
    </r>
    <r>
      <rPr>
        <b/>
        <sz val="12"/>
        <color theme="1"/>
        <rFont val="Times New Roman"/>
      </rPr>
      <t>-</t>
    </r>
  </si>
  <si>
    <r>
      <t>/</t>
    </r>
    <r>
      <rPr>
        <sz val="12"/>
        <color theme="1"/>
        <rFont val="Doulos SIL (Vietnamese)"/>
      </rPr>
      <t>tʰoÏla/</t>
    </r>
  </si>
  <si>
    <r>
      <t>भर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पर्नु</t>
    </r>
  </si>
  <si>
    <t>depend</t>
  </si>
  <si>
    <t>थोवा</t>
  </si>
  <si>
    <r>
      <t>/</t>
    </r>
    <r>
      <rPr>
        <sz val="12"/>
        <color theme="1"/>
        <rFont val="Doulos SIL"/>
      </rPr>
      <t>tʰowa/</t>
    </r>
  </si>
  <si>
    <t>दा</t>
  </si>
  <si>
    <r>
      <t>/</t>
    </r>
    <r>
      <rPr>
        <sz val="12"/>
        <color theme="1"/>
        <rFont val="Doulos SIL (Vietnamese)"/>
      </rPr>
      <t>daÃ/</t>
    </r>
  </si>
  <si>
    <t>धनुष</t>
  </si>
  <si>
    <t>bow</t>
  </si>
  <si>
    <r>
      <t>दा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दार्वा</t>
    </r>
  </si>
  <si>
    <r>
      <t>/</t>
    </r>
    <r>
      <rPr>
        <sz val="12"/>
        <color theme="1"/>
        <rFont val="Doulos SIL"/>
      </rPr>
      <t>da darwa/</t>
    </r>
  </si>
  <si>
    <r>
      <t>उदाउनु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धारिलो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बनाउनु</t>
    </r>
    <r>
      <rPr>
        <sz val="12"/>
        <color theme="1"/>
        <rFont val="Times New Roman"/>
      </rPr>
      <t>)</t>
    </r>
  </si>
  <si>
    <t>make (weapons) sharp</t>
  </si>
  <si>
    <t>दाङ्</t>
  </si>
  <si>
    <r>
      <t>/</t>
    </r>
    <r>
      <rPr>
        <sz val="12"/>
        <color theme="1"/>
        <rFont val="Doulos SIL"/>
      </rPr>
      <t>daŋ/</t>
    </r>
  </si>
  <si>
    <t>दाङ्सिङ्</t>
  </si>
  <si>
    <r>
      <t>/</t>
    </r>
    <r>
      <rPr>
        <sz val="12"/>
        <color theme="1"/>
        <rFont val="Doulos SIL"/>
      </rPr>
      <t>daŋsiŋ/</t>
    </r>
  </si>
  <si>
    <r>
      <t>सङ्लो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स्थिति</t>
    </r>
  </si>
  <si>
    <t>state of being clean</t>
  </si>
  <si>
    <t>दाजाङ्</t>
  </si>
  <si>
    <r>
      <t>/</t>
    </r>
    <r>
      <rPr>
        <sz val="12"/>
        <color theme="1"/>
        <rFont val="Doulos SIL"/>
      </rPr>
      <t>dadzaŋ/</t>
    </r>
  </si>
  <si>
    <r>
      <t>घोडे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जात्रा</t>
    </r>
  </si>
  <si>
    <t>चन्द्रग्रहण</t>
  </si>
  <si>
    <t>eclipse (moon)</t>
  </si>
  <si>
    <t>दाजो</t>
  </si>
  <si>
    <r>
      <t>/</t>
    </r>
    <r>
      <rPr>
        <sz val="12"/>
        <color theme="1"/>
        <rFont val="Doulos SIL"/>
      </rPr>
      <t>dadzo/</t>
    </r>
  </si>
  <si>
    <t>पात्रो</t>
  </si>
  <si>
    <t>दानो</t>
  </si>
  <si>
    <r>
      <t>/</t>
    </r>
    <r>
      <rPr>
        <sz val="12"/>
        <color theme="1"/>
        <rFont val="Doulos SIL"/>
      </rPr>
      <t>danø/</t>
    </r>
  </si>
  <si>
    <t>बाण</t>
  </si>
  <si>
    <t>arrow</t>
  </si>
  <si>
    <t>दाम्बा</t>
  </si>
  <si>
    <r>
      <t>/</t>
    </r>
    <r>
      <rPr>
        <sz val="12"/>
        <color theme="1"/>
        <rFont val="Doulos SIL"/>
      </rPr>
      <t>damba/</t>
    </r>
  </si>
  <si>
    <t>छान्नु</t>
  </si>
  <si>
    <t>दाम्यो</t>
  </si>
  <si>
    <r>
      <t>/</t>
    </r>
    <r>
      <rPr>
        <sz val="12"/>
        <color theme="1"/>
        <rFont val="Doulos SIL"/>
      </rPr>
      <t>damjo/</t>
    </r>
  </si>
  <si>
    <t>हिलो</t>
  </si>
  <si>
    <t>mud</t>
  </si>
  <si>
    <t>दार्वा</t>
  </si>
  <si>
    <r>
      <t>/</t>
    </r>
    <r>
      <rPr>
        <sz val="12"/>
        <color theme="1"/>
        <rFont val="Doulos SIL"/>
      </rPr>
      <t>darwa/</t>
    </r>
  </si>
  <si>
    <t>काँप्नु</t>
  </si>
  <si>
    <t>to tremble</t>
  </si>
  <si>
    <t>दाल्वा</t>
  </si>
  <si>
    <r>
      <t>/</t>
    </r>
    <r>
      <rPr>
        <sz val="12"/>
        <color theme="1"/>
        <rFont val="Doulos SIL"/>
      </rPr>
      <t>dalwa/</t>
    </r>
  </si>
  <si>
    <t>भत्कनु</t>
  </si>
  <si>
    <t>to pull down itself</t>
  </si>
  <si>
    <t>दावा</t>
  </si>
  <si>
    <r>
      <t>/</t>
    </r>
    <r>
      <rPr>
        <sz val="12"/>
        <color theme="1"/>
        <rFont val="Doulos SIL"/>
      </rPr>
      <t>dawa/</t>
    </r>
  </si>
  <si>
    <t>to twist; to weave</t>
  </si>
  <si>
    <t>दि</t>
  </si>
  <si>
    <r>
      <t>/</t>
    </r>
    <r>
      <rPr>
        <sz val="12"/>
        <color theme="1"/>
        <rFont val="Doulos SIL"/>
      </rPr>
      <t>di/</t>
    </r>
  </si>
  <si>
    <t>यो</t>
  </si>
  <si>
    <t>this</t>
  </si>
  <si>
    <t>दिउ</t>
  </si>
  <si>
    <r>
      <t>/</t>
    </r>
    <r>
      <rPr>
        <sz val="12"/>
        <color theme="1"/>
        <rFont val="Doulos SIL"/>
      </rPr>
      <t>diu/</t>
    </r>
  </si>
  <si>
    <t>bangle</t>
  </si>
  <si>
    <t>दिघ्युन्जेन्</t>
  </si>
  <si>
    <r>
      <t>/</t>
    </r>
    <r>
      <rPr>
        <sz val="12"/>
        <color theme="1"/>
        <rFont val="Doulos SIL"/>
      </rPr>
      <t>digʰjundzen/</t>
    </r>
  </si>
  <si>
    <t>therefore</t>
  </si>
  <si>
    <t>दिच्योङाल</t>
  </si>
  <si>
    <r>
      <t>अर्को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दिन</t>
    </r>
  </si>
  <si>
    <t>next day</t>
  </si>
  <si>
    <t>दिदेन्</t>
  </si>
  <si>
    <r>
      <t>/</t>
    </r>
    <r>
      <rPr>
        <sz val="12"/>
        <color theme="1"/>
        <rFont val="Doulos SIL"/>
      </rPr>
      <t>diden/</t>
    </r>
  </si>
  <si>
    <t>यिनीहरू</t>
  </si>
  <si>
    <t>दिपा</t>
  </si>
  <si>
    <r>
      <t>/</t>
    </r>
    <r>
      <rPr>
        <sz val="12"/>
        <color theme="1"/>
        <rFont val="Doulos SIL"/>
      </rPr>
      <t>dʏpa/</t>
    </r>
  </si>
  <si>
    <t>दिमी</t>
  </si>
  <si>
    <t>key</t>
  </si>
  <si>
    <r>
      <t>/</t>
    </r>
    <r>
      <rPr>
        <sz val="12"/>
        <color theme="1"/>
        <rFont val="Doulos SIL"/>
      </rPr>
      <t>gʰamala/</t>
    </r>
  </si>
  <si>
    <t>दुइचिक्</t>
  </si>
  <si>
    <r>
      <t>/</t>
    </r>
    <r>
      <rPr>
        <sz val="12"/>
        <color theme="1"/>
        <rFont val="Doulos SIL"/>
      </rPr>
      <t>dʰuʏsʃik/</t>
    </r>
  </si>
  <si>
    <t>सत्तरी</t>
  </si>
  <si>
    <t>seventy</t>
  </si>
  <si>
    <t>दुक्</t>
  </si>
  <si>
    <r>
      <t>/</t>
    </r>
    <r>
      <rPr>
        <sz val="12"/>
        <color theme="1"/>
        <rFont val="Doulos SIL"/>
      </rPr>
      <t>duk/</t>
    </r>
  </si>
  <si>
    <r>
      <t>यस्तो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यसरी</t>
    </r>
  </si>
  <si>
    <t>like this</t>
  </si>
  <si>
    <t>दुक्चे</t>
  </si>
  <si>
    <r>
      <t>/</t>
    </r>
    <r>
      <rPr>
        <sz val="12"/>
        <color theme="1"/>
        <rFont val="Doulos SIL"/>
      </rPr>
      <t>duktse/</t>
    </r>
  </si>
  <si>
    <t>यसरी</t>
  </si>
  <si>
    <t>in this way</t>
  </si>
  <si>
    <t>दुक्पो</t>
  </si>
  <si>
    <r>
      <t>/</t>
    </r>
    <r>
      <rPr>
        <sz val="12"/>
        <color theme="1"/>
        <rFont val="Doulos SIL"/>
      </rPr>
      <t>dukpo/</t>
    </r>
  </si>
  <si>
    <t>दुङ्बा</t>
  </si>
  <si>
    <r>
      <t>/</t>
    </r>
    <r>
      <rPr>
        <sz val="12"/>
        <color theme="1"/>
        <rFont val="Doulos SIL"/>
      </rPr>
      <t>duŋba/</t>
    </r>
  </si>
  <si>
    <t>कुट्नु</t>
  </si>
  <si>
    <t>दुचेर</t>
  </si>
  <si>
    <r>
      <t>/</t>
    </r>
    <r>
      <rPr>
        <sz val="12"/>
        <color theme="1"/>
        <rFont val="Doulos SIL (Vietnamese)"/>
      </rPr>
      <t>duÏtser/</t>
    </r>
  </si>
  <si>
    <t>दुन्जिदिन्नि</t>
  </si>
  <si>
    <r>
      <t>/</t>
    </r>
    <r>
      <rPr>
        <sz val="12"/>
        <color theme="1"/>
        <rFont val="Doulos SIL"/>
      </rPr>
      <t>dʏndzidinɲi/</t>
    </r>
  </si>
  <si>
    <t>एकहत्तर</t>
  </si>
  <si>
    <t>seventy one</t>
  </si>
  <si>
    <r>
      <t>चिसो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भिजेको</t>
    </r>
  </si>
  <si>
    <t>wet</t>
  </si>
  <si>
    <r>
      <t>देर्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चेपा</t>
    </r>
  </si>
  <si>
    <r>
      <t>/</t>
    </r>
    <r>
      <rPr>
        <sz val="12"/>
        <color theme="1"/>
        <rFont val="Doulos SIL"/>
      </rPr>
      <t>der tsepa/</t>
    </r>
  </si>
  <si>
    <t>छप्काउनु</t>
  </si>
  <si>
    <t>दो</t>
  </si>
  <si>
    <r>
      <t>/</t>
    </r>
    <r>
      <rPr>
        <sz val="12"/>
        <color theme="1"/>
        <rFont val="Doulos SIL"/>
      </rPr>
      <t>do/</t>
    </r>
  </si>
  <si>
    <t>रंग</t>
  </si>
  <si>
    <t>दोइरप्</t>
  </si>
  <si>
    <r>
      <t>/</t>
    </r>
    <r>
      <rPr>
        <sz val="12"/>
        <color theme="1"/>
        <rFont val="Doulos SIL"/>
      </rPr>
      <t>dørəp/</t>
    </r>
  </si>
  <si>
    <t>सताब्दी</t>
  </si>
  <si>
    <t>century</t>
  </si>
  <si>
    <t>दक्पा</t>
  </si>
  <si>
    <r>
      <t>/</t>
    </r>
    <r>
      <rPr>
        <sz val="12"/>
        <color theme="1"/>
        <rFont val="Doulos SIL"/>
      </rPr>
      <t>dəkpa/</t>
    </r>
  </si>
  <si>
    <t>दब्या</t>
  </si>
  <si>
    <r>
      <t>/</t>
    </r>
    <r>
      <rPr>
        <sz val="12"/>
        <color theme="1"/>
        <rFont val="Doulos SIL"/>
      </rPr>
      <t>dəbja/</t>
    </r>
  </si>
  <si>
    <t>लेदो</t>
  </si>
  <si>
    <t>sediment of clay, oil or water</t>
  </si>
  <si>
    <t>धाङ्बो</t>
  </si>
  <si>
    <r>
      <t>/</t>
    </r>
    <r>
      <rPr>
        <sz val="12"/>
        <color theme="1"/>
        <rFont val="Doulos SIL"/>
      </rPr>
      <t>dʰaŋbo/</t>
    </r>
  </si>
  <si>
    <t>सोझो</t>
  </si>
  <si>
    <t>straight (in shape, behaviour)</t>
  </si>
  <si>
    <t>धातो</t>
  </si>
  <si>
    <r>
      <t>/</t>
    </r>
    <r>
      <rPr>
        <sz val="12"/>
        <color theme="1"/>
        <rFont val="Doulos SIL"/>
      </rPr>
      <t>dhatø/</t>
    </r>
  </si>
  <si>
    <r>
      <t>धान्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सोवा</t>
    </r>
  </si>
  <si>
    <r>
      <t>/</t>
    </r>
    <r>
      <rPr>
        <sz val="12"/>
        <color theme="1"/>
        <rFont val="Doulos SIL"/>
      </rPr>
      <t>dʰan søwa/</t>
    </r>
  </si>
  <si>
    <t>बिर्सनु</t>
  </si>
  <si>
    <t>धान्जिन्</t>
  </si>
  <si>
    <r>
      <t>/</t>
    </r>
    <r>
      <rPr>
        <sz val="12"/>
        <color theme="1"/>
        <rFont val="Doulos SIL"/>
      </rPr>
      <t>dʰandzin/</t>
    </r>
  </si>
  <si>
    <t>धान्ता</t>
  </si>
  <si>
    <r>
      <t>/</t>
    </r>
    <r>
      <rPr>
        <sz val="12"/>
        <color theme="1"/>
        <rFont val="Doulos SIL"/>
      </rPr>
      <t>dʰanta/</t>
    </r>
  </si>
  <si>
    <t>धान्तारा</t>
  </si>
  <si>
    <r>
      <t>/</t>
    </r>
    <r>
      <rPr>
        <sz val="12"/>
        <color theme="1"/>
        <rFont val="Doulos SIL"/>
      </rPr>
      <t>dʰantara/</t>
    </r>
  </si>
  <si>
    <t>धाबा</t>
  </si>
  <si>
    <r>
      <t>/</t>
    </r>
    <r>
      <rPr>
        <sz val="12"/>
        <color theme="1"/>
        <rFont val="Doulos SIL"/>
      </rPr>
      <t>dʰaba/</t>
    </r>
  </si>
  <si>
    <t>टक्टकाउने</t>
  </si>
  <si>
    <t>to shake off dust</t>
  </si>
  <si>
    <t>धारी</t>
  </si>
  <si>
    <r>
      <t>/</t>
    </r>
    <r>
      <rPr>
        <sz val="12"/>
        <color theme="1"/>
        <rFont val="Doulos SIL"/>
      </rPr>
      <t>dʰari/</t>
    </r>
  </si>
  <si>
    <t>धार्वा</t>
  </si>
  <si>
    <r>
      <t>/</t>
    </r>
    <r>
      <rPr>
        <sz val="12"/>
        <color theme="1"/>
        <rFont val="Doulos SIL"/>
      </rPr>
      <t>dʰarwa/</t>
    </r>
  </si>
  <si>
    <t>घस्नु</t>
  </si>
  <si>
    <t>to rub slowly; to anoint</t>
  </si>
  <si>
    <t>धावा</t>
  </si>
  <si>
    <r>
      <t>/</t>
    </r>
    <r>
      <rPr>
        <sz val="12"/>
        <color theme="1"/>
        <rFont val="Doulos SIL"/>
      </rPr>
      <t>dʰawa/</t>
    </r>
  </si>
  <si>
    <r>
      <t>खेद्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जनावर</t>
    </r>
    <r>
      <rPr>
        <sz val="12"/>
        <color theme="1"/>
        <rFont val="Times New Roman"/>
      </rPr>
      <t>)</t>
    </r>
  </si>
  <si>
    <t>drive (cattle)</t>
  </si>
  <si>
    <t>सोमबार</t>
  </si>
  <si>
    <t>Monday</t>
  </si>
  <si>
    <t>धिउ</t>
  </si>
  <si>
    <r>
      <t>/</t>
    </r>
    <r>
      <rPr>
        <sz val="12"/>
        <color theme="1"/>
        <rFont val="Doulos SIL"/>
      </rPr>
      <t>dʰiu/</t>
    </r>
  </si>
  <si>
    <r>
      <t>गोलि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बन्दुकको</t>
    </r>
    <r>
      <rPr>
        <sz val="12"/>
        <color theme="1"/>
        <rFont val="Times New Roman"/>
      </rPr>
      <t>)</t>
    </r>
  </si>
  <si>
    <t>bullet (of gun)</t>
  </si>
  <si>
    <t>धिक्चेन्</t>
  </si>
  <si>
    <r>
      <t>/</t>
    </r>
    <r>
      <rPr>
        <sz val="12"/>
        <color theme="1"/>
        <rFont val="Doulos SIL"/>
      </rPr>
      <t>dʰiktsen/</t>
    </r>
  </si>
  <si>
    <t>पापी</t>
  </si>
  <si>
    <t>sinner</t>
  </si>
  <si>
    <t>धिक्पा</t>
  </si>
  <si>
    <r>
      <t>/</t>
    </r>
    <r>
      <rPr>
        <sz val="12"/>
        <color theme="1"/>
        <rFont val="Doulos SIL"/>
      </rPr>
      <t>dʰikpa/</t>
    </r>
  </si>
  <si>
    <t>पाप</t>
  </si>
  <si>
    <t>sin</t>
  </si>
  <si>
    <t>धिक्सिङ्</t>
  </si>
  <si>
    <r>
      <t>/</t>
    </r>
    <r>
      <rPr>
        <sz val="12"/>
        <color theme="1"/>
        <rFont val="Doulos SIL"/>
      </rPr>
      <t>dʰiksiŋ/</t>
    </r>
  </si>
  <si>
    <t>गँगटा</t>
  </si>
  <si>
    <t>crab</t>
  </si>
  <si>
    <r>
      <t>धिक्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रिङ्</t>
    </r>
  </si>
  <si>
    <r>
      <t>/</t>
    </r>
    <r>
      <rPr>
        <sz val="12"/>
        <color theme="1"/>
        <rFont val="Doulos SIL"/>
      </rPr>
      <t>dʰikriŋ/</t>
    </r>
  </si>
  <si>
    <t>यस्तो</t>
  </si>
  <si>
    <t>धिन्ठि</t>
  </si>
  <si>
    <r>
      <t>/</t>
    </r>
    <r>
      <rPr>
        <sz val="12"/>
        <color theme="1"/>
        <rFont val="Doulos SIL"/>
      </rPr>
      <t>dʰinʈʰi/</t>
    </r>
  </si>
  <si>
    <r>
      <t>लामा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साना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लामा</t>
    </r>
    <r>
      <rPr>
        <sz val="12"/>
        <color theme="1"/>
        <rFont val="Times New Roman"/>
      </rPr>
      <t>)</t>
    </r>
    <r>
      <rPr>
        <sz val="12"/>
        <color theme="1"/>
        <rFont val="Devanagari Sangam MN"/>
      </rPr>
      <t>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आसन</t>
    </r>
  </si>
  <si>
    <t>seat (of junior lama)</t>
  </si>
  <si>
    <t>धिप्चा</t>
  </si>
  <si>
    <r>
      <t>/</t>
    </r>
    <r>
      <rPr>
        <sz val="12"/>
        <color theme="1"/>
        <rFont val="Doulos SIL"/>
      </rPr>
      <t>dʰiptsa/</t>
    </r>
  </si>
  <si>
    <t>अचम्म</t>
  </si>
  <si>
    <t>surprise; wonder; astonishment</t>
  </si>
  <si>
    <t>धिप्बा</t>
  </si>
  <si>
    <r>
      <t>/</t>
    </r>
    <r>
      <rPr>
        <sz val="12"/>
        <color theme="1"/>
        <rFont val="Doulos SIL"/>
      </rPr>
      <t>dʰipba/</t>
    </r>
  </si>
  <si>
    <t>डुब्नु</t>
  </si>
  <si>
    <t>to submerge</t>
  </si>
  <si>
    <t>धिबा</t>
  </si>
  <si>
    <r>
      <t>/</t>
    </r>
    <r>
      <rPr>
        <sz val="12"/>
        <color theme="1"/>
        <rFont val="Doulos SIL"/>
      </rPr>
      <t>dʰiba/</t>
    </r>
  </si>
  <si>
    <t>आउनु</t>
  </si>
  <si>
    <t>come</t>
  </si>
  <si>
    <t>धिमि</t>
  </si>
  <si>
    <r>
      <t>/</t>
    </r>
    <r>
      <rPr>
        <sz val="12"/>
        <color theme="1"/>
        <rFont val="Doulos SIL"/>
      </rPr>
      <t>dʰimi/</t>
    </r>
  </si>
  <si>
    <t>चापी</t>
  </si>
  <si>
    <t>धिमो</t>
  </si>
  <si>
    <r>
      <t>/</t>
    </r>
    <r>
      <rPr>
        <sz val="12"/>
        <color theme="1"/>
        <rFont val="Doulos SIL"/>
      </rPr>
      <t>dʰimo/</t>
    </r>
  </si>
  <si>
    <t>बोक्सि</t>
  </si>
  <si>
    <t>witch; evil woman</t>
  </si>
  <si>
    <t>धिम्बा</t>
  </si>
  <si>
    <r>
      <t>/</t>
    </r>
    <r>
      <rPr>
        <sz val="12"/>
        <color theme="1"/>
        <rFont val="Doulos SIL"/>
      </rPr>
      <t>dʰimba/</t>
    </r>
  </si>
  <si>
    <t>to sink</t>
  </si>
  <si>
    <t>धिरिङ्</t>
  </si>
  <si>
    <r>
      <t>/</t>
    </r>
    <r>
      <rPr>
        <sz val="12"/>
        <color theme="1"/>
        <rFont val="Doulos SIL"/>
      </rPr>
      <t>dʰiriŋ/</t>
    </r>
  </si>
  <si>
    <t>आज</t>
  </si>
  <si>
    <t>today</t>
  </si>
  <si>
    <t>धुइचिन्</t>
  </si>
  <si>
    <r>
      <t>/</t>
    </r>
    <r>
      <rPr>
        <sz val="12"/>
        <color theme="1"/>
        <rFont val="Doulos SIL"/>
      </rPr>
      <t>dʰuitsin/</t>
    </r>
  </si>
  <si>
    <t>festival</t>
  </si>
  <si>
    <t>धुइन्जर्</t>
  </si>
  <si>
    <r>
      <t>/</t>
    </r>
    <r>
      <rPr>
        <sz val="12"/>
        <color theme="1"/>
        <rFont val="Doulos SIL"/>
      </rPr>
      <t>dʰʏndzər/</t>
    </r>
  </si>
  <si>
    <r>
      <t>गुम्बा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भित्र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पानी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चढाउने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भाँडो</t>
    </r>
  </si>
  <si>
    <t>pot to offer holy water inside gompa</t>
  </si>
  <si>
    <t>धुक्पा</t>
  </si>
  <si>
    <r>
      <t>/</t>
    </r>
    <r>
      <rPr>
        <sz val="12"/>
        <color theme="1"/>
        <rFont val="Doulos SIL"/>
      </rPr>
      <t>dʰukpa/</t>
    </r>
  </si>
  <si>
    <t>collect, gather</t>
  </si>
  <si>
    <t>धुङाल्</t>
  </si>
  <si>
    <r>
      <t>/</t>
    </r>
    <r>
      <rPr>
        <sz val="12"/>
        <color theme="1"/>
        <rFont val="Doulos SIL"/>
      </rPr>
      <t>dʰuŋal/</t>
    </r>
  </si>
  <si>
    <t>पीर</t>
  </si>
  <si>
    <t>trouble; anguish</t>
  </si>
  <si>
    <t>धुङ्</t>
  </si>
  <si>
    <t>शङ्ख</t>
  </si>
  <si>
    <t>conch-shell</t>
  </si>
  <si>
    <t>धुङ्वा</t>
  </si>
  <si>
    <r>
      <t>/</t>
    </r>
    <r>
      <rPr>
        <sz val="12"/>
        <color theme="1"/>
        <rFont val="Doulos SIL"/>
      </rPr>
      <t>dʰuŋwa/</t>
    </r>
  </si>
  <si>
    <t>beat, break</t>
  </si>
  <si>
    <t>धुटो</t>
  </si>
  <si>
    <r>
      <t>/</t>
    </r>
    <r>
      <rPr>
        <sz val="12"/>
        <color theme="1"/>
        <rFont val="Doulos SIL"/>
      </rPr>
      <t>dʰuʈø/</t>
    </r>
  </si>
  <si>
    <t>चिहान</t>
  </si>
  <si>
    <t>धुन्जिदिन्सुम्</t>
  </si>
  <si>
    <r>
      <t>/</t>
    </r>
    <r>
      <rPr>
        <sz val="12"/>
        <color theme="1"/>
        <rFont val="Doulos SIL"/>
      </rPr>
      <t>dʏndzidinsum/</t>
    </r>
  </si>
  <si>
    <t>त्रिहत्तर</t>
  </si>
  <si>
    <t>धुन्जुदिन्के</t>
  </si>
  <si>
    <r>
      <t>/</t>
    </r>
    <r>
      <rPr>
        <sz val="12"/>
        <color theme="1"/>
        <rFont val="Doulos SIL"/>
      </rPr>
      <t>dʰundzudʏnke/</t>
    </r>
  </si>
  <si>
    <t>अठहत्तर</t>
  </si>
  <si>
    <t>seventy eight</t>
  </si>
  <si>
    <t>धुन्जुदिन्ङा</t>
  </si>
  <si>
    <r>
      <t>/</t>
    </r>
    <r>
      <rPr>
        <sz val="12"/>
        <color theme="1"/>
        <rFont val="Doulos SIL"/>
      </rPr>
      <t>dʰundzudiŋŋa/</t>
    </r>
  </si>
  <si>
    <t>पचहत्तर</t>
  </si>
  <si>
    <t>seventy five</t>
  </si>
  <si>
    <t>धुन्जुदिन्टुक्</t>
  </si>
  <si>
    <r>
      <t>/</t>
    </r>
    <r>
      <rPr>
        <sz val="12"/>
        <color theme="1"/>
        <rFont val="Doulos SIL"/>
      </rPr>
      <t>dʰundzudʏnʈuk/</t>
    </r>
  </si>
  <si>
    <t>छहत्तर</t>
  </si>
  <si>
    <t>धुन्जुधिन्दिन्</t>
  </si>
  <si>
    <r>
      <t>/</t>
    </r>
    <r>
      <rPr>
        <sz val="12"/>
        <color theme="1"/>
        <rFont val="Doulos SIL"/>
      </rPr>
      <t>dʰʏndzudʰindin/</t>
    </r>
  </si>
  <si>
    <t>सतहत्तर</t>
  </si>
  <si>
    <t>seventy seven</t>
  </si>
  <si>
    <t>धुन्जुधीन्जि</t>
  </si>
  <si>
    <r>
      <t>/</t>
    </r>
    <r>
      <rPr>
        <sz val="12"/>
        <color theme="1"/>
        <rFont val="Doulos SIL"/>
      </rPr>
      <t>dʰundzudʰʏndzi/</t>
    </r>
  </si>
  <si>
    <t>चौहत्तर</t>
  </si>
  <si>
    <t>seventy four</t>
  </si>
  <si>
    <t>धुन्ता</t>
  </si>
  <si>
    <r>
      <t>/</t>
    </r>
    <r>
      <rPr>
        <sz val="12"/>
        <color theme="1"/>
        <rFont val="Doulos SIL"/>
      </rPr>
      <t>dʰunta/</t>
    </r>
  </si>
  <si>
    <t>हप्ता</t>
  </si>
  <si>
    <t>mistake</t>
  </si>
  <si>
    <t>धुपा</t>
  </si>
  <si>
    <r>
      <t>/</t>
    </r>
    <r>
      <rPr>
        <sz val="12"/>
        <color theme="1"/>
        <rFont val="Doulos SIL"/>
      </rPr>
      <t>dʰupa/</t>
    </r>
  </si>
  <si>
    <t>गरीव</t>
  </si>
  <si>
    <t>poor</t>
  </si>
  <si>
    <t>धुम्डु</t>
  </si>
  <si>
    <r>
      <t>/</t>
    </r>
    <r>
      <rPr>
        <sz val="12"/>
        <color theme="1"/>
        <rFont val="Doulos SIL"/>
      </rPr>
      <t>dʰumɖu/</t>
    </r>
  </si>
  <si>
    <r>
      <t>अधुरो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काम</t>
    </r>
  </si>
  <si>
    <t>unfinished work</t>
  </si>
  <si>
    <r>
      <t>धुम्बा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लेम्बा</t>
    </r>
  </si>
  <si>
    <r>
      <t>/</t>
    </r>
    <r>
      <rPr>
        <sz val="12"/>
        <color theme="1"/>
        <rFont val="Doulos SIL"/>
      </rPr>
      <t>dʰumba lemba/</t>
    </r>
  </si>
  <si>
    <r>
      <t>गुरूले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भनेका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कुरा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स्विकार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लामा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समयमा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गुरूले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अव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आज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देखि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तिमि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भयौ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भन्छन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त्यो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कुरा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बस्नेले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स्विकार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पर्दछ</t>
    </r>
    <r>
      <rPr>
        <sz val="12"/>
        <color theme="1"/>
        <rFont val="Times New Roman"/>
      </rPr>
      <t>)</t>
    </r>
    <r>
      <rPr>
        <sz val="12"/>
        <color theme="1"/>
        <rFont val="Oriya Sangam MN"/>
      </rPr>
      <t>।</t>
    </r>
  </si>
  <si>
    <t>to accept as being the monk after lama announced</t>
  </si>
  <si>
    <t>धुम्बु</t>
  </si>
  <si>
    <r>
      <t>/</t>
    </r>
    <r>
      <rPr>
        <sz val="12"/>
        <color theme="1"/>
        <rFont val="Doulos SIL"/>
      </rPr>
      <t>dʰumbu/</t>
    </r>
  </si>
  <si>
    <t>piece</t>
  </si>
  <si>
    <t>धुर्या</t>
  </si>
  <si>
    <r>
      <t>/</t>
    </r>
    <r>
      <rPr>
        <sz val="12"/>
        <color theme="1"/>
        <rFont val="Doulos SIL"/>
      </rPr>
      <t>dʰurja/</t>
    </r>
  </si>
  <si>
    <t>गरिव</t>
  </si>
  <si>
    <t>धुल्मा</t>
  </si>
  <si>
    <r>
      <t>/</t>
    </r>
    <r>
      <rPr>
        <sz val="12"/>
        <color theme="1"/>
        <rFont val="Doulos SIL"/>
      </rPr>
      <t>dʰulma/</t>
    </r>
  </si>
  <si>
    <t>dirt, rubbish</t>
  </si>
  <si>
    <t>धुल्वा</t>
  </si>
  <si>
    <r>
      <t>/</t>
    </r>
    <r>
      <rPr>
        <sz val="12"/>
        <color theme="1"/>
        <rFont val="Doulos SIL"/>
      </rPr>
      <t>dʰulwa/</t>
    </r>
  </si>
  <si>
    <t>पचाउनु</t>
  </si>
  <si>
    <t>to digest</t>
  </si>
  <si>
    <t>धुवा</t>
  </si>
  <si>
    <r>
      <t>/</t>
    </r>
    <r>
      <rPr>
        <sz val="12"/>
        <color theme="1"/>
        <rFont val="Doulos SIL"/>
      </rPr>
      <t>dʰuwa/</t>
    </r>
  </si>
  <si>
    <r>
      <t>सामान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थन्क्याउनु</t>
    </r>
  </si>
  <si>
    <t>to keep the things</t>
  </si>
  <si>
    <t>याक</t>
  </si>
  <si>
    <t>yak</t>
  </si>
  <si>
    <t>धूपा</t>
  </si>
  <si>
    <r>
      <t>/</t>
    </r>
    <r>
      <rPr>
        <sz val="12"/>
        <color theme="1"/>
        <rFont val="Doulos SIL"/>
      </rPr>
      <t>dʰøpa/</t>
    </r>
  </si>
  <si>
    <t>बाँच्नु</t>
  </si>
  <si>
    <t>to live, survive</t>
  </si>
  <si>
    <t>धे</t>
  </si>
  <si>
    <r>
      <t>/</t>
    </r>
    <r>
      <rPr>
        <sz val="12"/>
        <color theme="1"/>
        <rFont val="Doulos SIL"/>
      </rPr>
      <t>dʰe/</t>
    </r>
  </si>
  <si>
    <r>
      <t>अनि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त्यस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पछि</t>
    </r>
  </si>
  <si>
    <t>धेन्मा</t>
  </si>
  <si>
    <r>
      <t>/</t>
    </r>
    <r>
      <rPr>
        <sz val="12"/>
        <color theme="1"/>
        <rFont val="Doulos SIL"/>
      </rPr>
      <t>dʰenma/</t>
    </r>
  </si>
  <si>
    <t>थाल</t>
  </si>
  <si>
    <t>plate</t>
  </si>
  <si>
    <t>धेप्</t>
  </si>
  <si>
    <r>
      <t>/</t>
    </r>
    <r>
      <rPr>
        <sz val="12"/>
        <color theme="1"/>
        <rFont val="Doulos SIL"/>
      </rPr>
      <t>dʰep/</t>
    </r>
  </si>
  <si>
    <t>धेमु</t>
  </si>
  <si>
    <r>
      <t>/</t>
    </r>
    <r>
      <rPr>
        <sz val="12"/>
        <color theme="1"/>
        <rFont val="Doulos SIL (Vietnamese)"/>
      </rPr>
      <t>dʰeÏmu/</t>
    </r>
  </si>
  <si>
    <t>कुहिरो</t>
  </si>
  <si>
    <t>fog</t>
  </si>
  <si>
    <r>
      <t>/</t>
    </r>
    <r>
      <rPr>
        <sz val="12"/>
        <color theme="1"/>
        <rFont val="Doulos SIL"/>
      </rPr>
      <t>dʰemu/</t>
    </r>
  </si>
  <si>
    <t>सजिलो</t>
  </si>
  <si>
    <t>easy</t>
  </si>
  <si>
    <t>धेम्बा</t>
  </si>
  <si>
    <r>
      <t>/</t>
    </r>
    <r>
      <rPr>
        <sz val="12"/>
        <color theme="1"/>
        <rFont val="Doulos SIL"/>
      </rPr>
      <t>dʰemba/</t>
    </r>
  </si>
  <si>
    <t>धेर्चेन्</t>
  </si>
  <si>
    <r>
      <t>/</t>
    </r>
    <r>
      <rPr>
        <sz val="12"/>
        <color theme="1"/>
        <rFont val="Doulos SIL"/>
      </rPr>
      <t>dʰertsen/</t>
    </r>
  </si>
  <si>
    <t>नङ्ग्रा</t>
  </si>
  <si>
    <t>long and sharp nails</t>
  </si>
  <si>
    <t>धोक्पा</t>
  </si>
  <si>
    <r>
      <t>/</t>
    </r>
    <r>
      <rPr>
        <sz val="12"/>
        <color theme="1"/>
        <rFont val="Doulos SIL"/>
      </rPr>
      <t>dʰokpa/</t>
    </r>
  </si>
  <si>
    <t>शङ्का</t>
  </si>
  <si>
    <t>suspicion</t>
  </si>
  <si>
    <t>धोक्स्यो</t>
  </si>
  <si>
    <r>
      <t>सवै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भन्दा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नयाँ</t>
    </r>
  </si>
  <si>
    <t>धोङ्सा</t>
  </si>
  <si>
    <r>
      <t>/</t>
    </r>
    <r>
      <rPr>
        <sz val="12"/>
        <color theme="1"/>
        <rFont val="Doulos SIL"/>
      </rPr>
      <t>dʰoŋsa/</t>
    </r>
  </si>
  <si>
    <r>
      <t>अगाडिका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दाँत</t>
    </r>
  </si>
  <si>
    <r>
      <t>धोजा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लाङ्वा</t>
    </r>
  </si>
  <si>
    <r>
      <t>/</t>
    </r>
    <r>
      <rPr>
        <sz val="12"/>
        <color theme="1"/>
        <rFont val="Doulos SIL"/>
      </rPr>
      <t>dʰodza laŋwa/</t>
    </r>
  </si>
  <si>
    <r>
      <t>यौन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क्रिया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</si>
  <si>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to be interest to have sexual intercourse</t>
  </si>
  <si>
    <t>धोतो</t>
  </si>
  <si>
    <r>
      <t>/</t>
    </r>
    <r>
      <rPr>
        <sz val="12"/>
        <color theme="1"/>
        <rFont val="Doulos SIL"/>
      </rPr>
      <t>dʰoto/</t>
    </r>
  </si>
  <si>
    <t>डल्लो</t>
  </si>
  <si>
    <r>
      <t>धोनाङ्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भेवा</t>
    </r>
  </si>
  <si>
    <r>
      <t>/</t>
    </r>
    <r>
      <rPr>
        <sz val="12"/>
        <color theme="1"/>
        <rFont val="Doulos SIL"/>
      </rPr>
      <t>dʰonaŋ bʰewa/</t>
    </r>
  </si>
  <si>
    <r>
      <t>ध्यान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दिनु</t>
    </r>
  </si>
  <si>
    <t>to pay attention</t>
  </si>
  <si>
    <t>धोपा</t>
  </si>
  <si>
    <r>
      <t>/</t>
    </r>
    <r>
      <rPr>
        <sz val="12"/>
        <color theme="1"/>
        <rFont val="Doulos SIL"/>
      </rPr>
      <t>dhopa/</t>
    </r>
  </si>
  <si>
    <t>ईच्छा</t>
  </si>
  <si>
    <t>wish, will</t>
  </si>
  <si>
    <t>धोम्दे</t>
  </si>
  <si>
    <r>
      <t>/</t>
    </r>
    <r>
      <rPr>
        <sz val="12"/>
        <color theme="1"/>
        <rFont val="Doulos SIL"/>
      </rPr>
      <t>dʰomde/</t>
    </r>
  </si>
  <si>
    <t>जम्मा</t>
  </si>
  <si>
    <t>total</t>
  </si>
  <si>
    <t>धोम्पा</t>
  </si>
  <si>
    <r>
      <t>/</t>
    </r>
    <r>
      <rPr>
        <sz val="12"/>
        <color theme="1"/>
        <rFont val="Doulos SIL"/>
      </rPr>
      <t>dʰompa/</t>
    </r>
  </si>
  <si>
    <t>बाल्नु</t>
  </si>
  <si>
    <t>धोरोङ्</t>
  </si>
  <si>
    <r>
      <t>/</t>
    </r>
    <r>
      <rPr>
        <sz val="12"/>
        <color theme="1"/>
        <rFont val="Doulos SIL"/>
      </rPr>
      <t>dʰoroŋ/</t>
    </r>
  </si>
  <si>
    <t>अझै</t>
  </si>
  <si>
    <t>more</t>
  </si>
  <si>
    <r>
      <t>धोशा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पोवा</t>
    </r>
  </si>
  <si>
    <r>
      <t>/</t>
    </r>
    <r>
      <rPr>
        <sz val="12"/>
        <color theme="1"/>
        <rFont val="Doulos SIL"/>
      </rPr>
      <t>dʰoʃa powa/</t>
    </r>
  </si>
  <si>
    <r>
      <t>बसाई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सर्नु</t>
    </r>
  </si>
  <si>
    <t>migrate</t>
  </si>
  <si>
    <t>धोत्रो</t>
  </si>
  <si>
    <r>
      <t>/</t>
    </r>
    <r>
      <rPr>
        <sz val="12"/>
        <color theme="1"/>
        <rFont val="Doulos SIL"/>
      </rPr>
      <t>dʰotro/</t>
    </r>
  </si>
  <si>
    <t>धसिङ्</t>
  </si>
  <si>
    <r>
      <t>/</t>
    </r>
    <r>
      <rPr>
        <sz val="12"/>
        <color theme="1"/>
        <rFont val="Doulos SIL"/>
      </rPr>
      <t>dʰəsiŋ/</t>
    </r>
  </si>
  <si>
    <t>ध्यां</t>
  </si>
  <si>
    <t>माहिलो</t>
  </si>
  <si>
    <t>second eldest</t>
  </si>
  <si>
    <r>
      <t>ध्याँ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खावा</t>
    </r>
  </si>
  <si>
    <r>
      <t>बास्ना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आउनु</t>
    </r>
  </si>
  <si>
    <t>ना</t>
  </si>
  <si>
    <r>
      <t>/</t>
    </r>
    <r>
      <rPr>
        <sz val="12"/>
        <color theme="1"/>
        <rFont val="Doulos SIL"/>
      </rPr>
      <t>na/</t>
    </r>
  </si>
  <si>
    <r>
      <t>जङ्गल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बन</t>
    </r>
  </si>
  <si>
    <t>forest, jungle</t>
  </si>
  <si>
    <t>मुख</t>
  </si>
  <si>
    <t>mouth</t>
  </si>
  <si>
    <t>विवाह</t>
  </si>
  <si>
    <t>marriage</t>
  </si>
  <si>
    <t>कशम</t>
  </si>
  <si>
    <t>swear</t>
  </si>
  <si>
    <t>auspicious time</t>
  </si>
  <si>
    <r>
      <t>ना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क्याल्</t>
    </r>
  </si>
  <si>
    <r>
      <t>/</t>
    </r>
    <r>
      <rPr>
        <sz val="12"/>
        <color theme="1"/>
        <rFont val="Doulos SIL"/>
      </rPr>
      <t>na kjal/</t>
    </r>
  </si>
  <si>
    <r>
      <t>कसम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खानु</t>
    </r>
  </si>
  <si>
    <r>
      <t>ना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जोँवा</t>
    </r>
  </si>
  <si>
    <r>
      <t>विवाह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</si>
  <si>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marry</t>
  </si>
  <si>
    <r>
      <t>ना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लाङ्वा</t>
    </r>
  </si>
  <si>
    <r>
      <t>/</t>
    </r>
    <r>
      <rPr>
        <sz val="12"/>
        <color theme="1"/>
        <rFont val="Doulos SIL"/>
      </rPr>
      <t>na laŋwa/</t>
    </r>
  </si>
  <si>
    <r>
      <t>विवाहको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प्रस्ताव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</si>
  <si>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propose</t>
  </si>
  <si>
    <r>
      <t>नाकको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प्वाल</t>
    </r>
  </si>
  <si>
    <t>nostril</t>
  </si>
  <si>
    <t>नाउङ्</t>
  </si>
  <si>
    <r>
      <t>/</t>
    </r>
    <r>
      <rPr>
        <sz val="12"/>
        <color theme="1"/>
        <rFont val="Doulos SIL"/>
      </rPr>
      <t>nauŋ/</t>
    </r>
  </si>
  <si>
    <r>
      <t>नाउर्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या</t>
    </r>
  </si>
  <si>
    <r>
      <t>/</t>
    </r>
    <r>
      <rPr>
        <sz val="12"/>
        <color theme="1"/>
        <rFont val="Doulos SIL"/>
      </rPr>
      <t>naurja/</t>
    </r>
  </si>
  <si>
    <t>कानेगुजी</t>
  </si>
  <si>
    <t>नाक्पो</t>
  </si>
  <si>
    <r>
      <t>/</t>
    </r>
    <r>
      <rPr>
        <sz val="12"/>
        <color theme="1"/>
        <rFont val="Doulos SIL"/>
      </rPr>
      <t>nakpo/</t>
    </r>
  </si>
  <si>
    <t>कालो</t>
  </si>
  <si>
    <t>black</t>
  </si>
  <si>
    <t>नाक्या</t>
  </si>
  <si>
    <r>
      <t>/</t>
    </r>
    <r>
      <rPr>
        <sz val="12"/>
        <color theme="1"/>
        <rFont val="Doulos SIL (Vietnamese)"/>
      </rPr>
      <t>naÏkja/</t>
    </r>
  </si>
  <si>
    <t>नाङ्</t>
  </si>
  <si>
    <r>
      <t>/</t>
    </r>
    <r>
      <rPr>
        <sz val="12"/>
        <color theme="1"/>
        <rFont val="Doulos SIL"/>
      </rPr>
      <t>naŋ/</t>
    </r>
  </si>
  <si>
    <t>पर्सि</t>
  </si>
  <si>
    <t>day after tomorrow</t>
  </si>
  <si>
    <t>नाङ्जा</t>
  </si>
  <si>
    <r>
      <t>/</t>
    </r>
    <r>
      <rPr>
        <sz val="12"/>
        <color theme="1"/>
        <rFont val="Doulos SIL"/>
      </rPr>
      <t>naŋdza/</t>
    </r>
  </si>
  <si>
    <t>pot for making liquor</t>
  </si>
  <si>
    <t>कोदो</t>
  </si>
  <si>
    <t>millet</t>
  </si>
  <si>
    <t>नाङ्दे</t>
  </si>
  <si>
    <r>
      <t>/</t>
    </r>
    <r>
      <rPr>
        <sz val="12"/>
        <color theme="1"/>
        <rFont val="Doulos SIL"/>
      </rPr>
      <t>naŋde/</t>
    </r>
  </si>
  <si>
    <t>नाङ्ला</t>
  </si>
  <si>
    <r>
      <t>/</t>
    </r>
    <r>
      <rPr>
        <sz val="12"/>
        <color theme="1"/>
        <rFont val="Doulos SIL"/>
      </rPr>
      <t>naŋla/</t>
    </r>
  </si>
  <si>
    <t>शान्त</t>
  </si>
  <si>
    <r>
      <t>नाङ्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मि</t>
    </r>
  </si>
  <si>
    <t>परिवार</t>
  </si>
  <si>
    <t>family</t>
  </si>
  <si>
    <t>नाचुङ्</t>
  </si>
  <si>
    <r>
      <t>/</t>
    </r>
    <r>
      <rPr>
        <sz val="12"/>
        <color theme="1"/>
        <rFont val="Doulos SIL"/>
      </rPr>
      <t>natsuŋ/</t>
    </r>
  </si>
  <si>
    <t>ठिटी</t>
  </si>
  <si>
    <t>नाजा</t>
  </si>
  <si>
    <r>
      <t>/</t>
    </r>
    <r>
      <rPr>
        <sz val="12"/>
        <color theme="1"/>
        <rFont val="Doulos SIL"/>
      </rPr>
      <t>nadza/</t>
    </r>
  </si>
  <si>
    <t>रोग</t>
  </si>
  <si>
    <t>disease</t>
  </si>
  <si>
    <t>नाजे</t>
  </si>
  <si>
    <r>
      <t>/</t>
    </r>
    <r>
      <rPr>
        <sz val="12"/>
        <color theme="1"/>
        <rFont val="Doulos SIL"/>
      </rPr>
      <t>nádze/</t>
    </r>
  </si>
  <si>
    <r>
      <t>लोहोटा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पानी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खन्याउने</t>
    </r>
    <r>
      <rPr>
        <sz val="12"/>
        <color theme="1"/>
        <rFont val="Times New Roman"/>
      </rPr>
      <t>)</t>
    </r>
  </si>
  <si>
    <t>brass pot for drinking water from</t>
  </si>
  <si>
    <t>नाना</t>
  </si>
  <si>
    <r>
      <t>/</t>
    </r>
    <r>
      <rPr>
        <sz val="12"/>
        <color theme="1"/>
        <rFont val="Doulos SIL"/>
      </rPr>
      <t>nana/</t>
    </r>
  </si>
  <si>
    <r>
      <t>कोदो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जस्तै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बालि</t>
    </r>
  </si>
  <si>
    <t>नानिङ्</t>
  </si>
  <si>
    <r>
      <t>/</t>
    </r>
    <r>
      <rPr>
        <sz val="12"/>
        <color theme="1"/>
        <rFont val="Doulos SIL"/>
      </rPr>
      <t>naniŋ/</t>
    </r>
  </si>
  <si>
    <r>
      <t>गत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साल</t>
    </r>
  </si>
  <si>
    <t>last year</t>
  </si>
  <si>
    <t>नान्बा</t>
  </si>
  <si>
    <r>
      <t>/</t>
    </r>
    <r>
      <rPr>
        <sz val="12"/>
        <color theme="1"/>
        <rFont val="Doulos SIL"/>
      </rPr>
      <t>nanba/</t>
    </r>
  </si>
  <si>
    <t>अँठ्याउनु</t>
  </si>
  <si>
    <t>press</t>
  </si>
  <si>
    <t>नामसारसिरा</t>
  </si>
  <si>
    <r>
      <t>/</t>
    </r>
    <r>
      <rPr>
        <sz val="12"/>
        <color theme="1"/>
        <rFont val="Doulos SIL"/>
      </rPr>
      <t>namsarsira/</t>
    </r>
  </si>
  <si>
    <t>झिसमिस</t>
  </si>
  <si>
    <t>dawn</t>
  </si>
  <si>
    <t>नाम्</t>
  </si>
  <si>
    <r>
      <t>/</t>
    </r>
    <r>
      <rPr>
        <sz val="12"/>
        <color theme="1"/>
        <rFont val="Doulos SIL"/>
      </rPr>
      <t>nam/</t>
    </r>
  </si>
  <si>
    <t>आकाश</t>
  </si>
  <si>
    <t>sky</t>
  </si>
  <si>
    <t>कहिले</t>
  </si>
  <si>
    <t>when</t>
  </si>
  <si>
    <r>
      <t>नाम्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खम्बो</t>
    </r>
  </si>
  <si>
    <r>
      <t>/</t>
    </r>
    <r>
      <rPr>
        <sz val="12"/>
        <color theme="1"/>
        <rFont val="Doulos SIL"/>
      </rPr>
      <t>nam kʰəmbo/</t>
    </r>
  </si>
  <si>
    <t>खडेरी</t>
  </si>
  <si>
    <t>drought</t>
  </si>
  <si>
    <r>
      <t>नाम्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घ्याप्सुङ्</t>
    </r>
  </si>
  <si>
    <r>
      <t>/</t>
    </r>
    <r>
      <rPr>
        <sz val="12"/>
        <color theme="1"/>
        <rFont val="Doulos SIL"/>
      </rPr>
      <t>nam gʰjapsuŋ/</t>
    </r>
  </si>
  <si>
    <t>झरी</t>
  </si>
  <si>
    <t>rain</t>
  </si>
  <si>
    <r>
      <t>नाम्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लाङ्सो</t>
    </r>
  </si>
  <si>
    <r>
      <t>/</t>
    </r>
    <r>
      <rPr>
        <sz val="12"/>
        <color theme="1"/>
        <rFont val="Doulos SIL"/>
      </rPr>
      <t>lam laŋso/</t>
    </r>
  </si>
  <si>
    <r>
      <t>ना</t>
    </r>
    <r>
      <rPr>
        <b/>
        <sz val="12"/>
        <color theme="1"/>
        <rFont val="Times New Roman"/>
      </rPr>
      <t>?.</t>
    </r>
  </si>
  <si>
    <t>मिरमिरे</t>
  </si>
  <si>
    <t>नाम्काङ्</t>
  </si>
  <si>
    <r>
      <t>/</t>
    </r>
    <r>
      <rPr>
        <sz val="12"/>
        <color theme="1"/>
        <rFont val="Doulos SIL"/>
      </rPr>
      <t>namkaŋ/</t>
    </r>
  </si>
  <si>
    <t>night of full moon</t>
  </si>
  <si>
    <t>नाम्गाङ्</t>
  </si>
  <si>
    <r>
      <t>/</t>
    </r>
    <r>
      <rPr>
        <sz val="12"/>
        <color theme="1"/>
        <rFont val="Doulos SIL"/>
      </rPr>
      <t>namgaŋ/</t>
    </r>
  </si>
  <si>
    <t>कहिल्यै</t>
  </si>
  <si>
    <t>never</t>
  </si>
  <si>
    <t>नाम्जा</t>
  </si>
  <si>
    <r>
      <t>/</t>
    </r>
    <r>
      <rPr>
        <sz val="12"/>
        <color theme="1"/>
        <rFont val="Doulos SIL"/>
      </rPr>
      <t>namdza/</t>
    </r>
  </si>
  <si>
    <r>
      <t>कमिज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लुगा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आदर</t>
    </r>
    <r>
      <rPr>
        <sz val="12"/>
        <color theme="1"/>
        <rFont val="Times New Roman"/>
      </rPr>
      <t>)</t>
    </r>
  </si>
  <si>
    <t>नाम्टी</t>
  </si>
  <si>
    <r>
      <t>/</t>
    </r>
    <r>
      <rPr>
        <sz val="12"/>
        <color theme="1"/>
        <rFont val="Doulos SIL"/>
      </rPr>
      <t>namʈʏ/</t>
    </r>
  </si>
  <si>
    <t>सिँगान</t>
  </si>
  <si>
    <t>mucus, discharge from nose</t>
  </si>
  <si>
    <t>नाम्टुल्</t>
  </si>
  <si>
    <r>
      <t>/</t>
    </r>
    <r>
      <rPr>
        <sz val="12"/>
        <color theme="1"/>
        <rFont val="Doulos SIL"/>
      </rPr>
      <t>namʈul/</t>
    </r>
  </si>
  <si>
    <t>हवाइजहाह</t>
  </si>
  <si>
    <t>नाम्तो</t>
  </si>
  <si>
    <r>
      <t>/</t>
    </r>
    <r>
      <rPr>
        <sz val="12"/>
        <color theme="1"/>
        <rFont val="Doulos SIL"/>
      </rPr>
      <t>namto/</t>
    </r>
  </si>
  <si>
    <t>doubt</t>
  </si>
  <si>
    <r>
      <t>नाम्तो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लावा</t>
    </r>
  </si>
  <si>
    <r>
      <t>/</t>
    </r>
    <r>
      <rPr>
        <sz val="12"/>
        <color theme="1"/>
        <rFont val="Doulos SIL"/>
      </rPr>
      <t>namto lawa/</t>
    </r>
  </si>
  <si>
    <r>
      <t>शंका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</si>
  <si>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to doubt</t>
  </si>
  <si>
    <t>नाम्दो</t>
  </si>
  <si>
    <r>
      <t>/</t>
    </r>
    <r>
      <rPr>
        <sz val="12"/>
        <color theme="1"/>
        <rFont val="Doulos SIL"/>
      </rPr>
      <t>namdo/</t>
    </r>
  </si>
  <si>
    <t>शंका</t>
  </si>
  <si>
    <t>नाम्बा</t>
  </si>
  <si>
    <r>
      <t>/</t>
    </r>
    <r>
      <rPr>
        <sz val="12"/>
        <color theme="1"/>
        <rFont val="Doulos SIL"/>
      </rPr>
      <t>namba/</t>
    </r>
  </si>
  <si>
    <t>कुल्चनु</t>
  </si>
  <si>
    <t>trample</t>
  </si>
  <si>
    <t>नाम्से</t>
  </si>
  <si>
    <r>
      <t>/</t>
    </r>
    <r>
      <rPr>
        <sz val="12"/>
        <color theme="1"/>
        <rFont val="Doulos SIL"/>
      </rPr>
      <t>namse/</t>
    </r>
  </si>
  <si>
    <t>आत्मा</t>
  </si>
  <si>
    <t>soul</t>
  </si>
  <si>
    <t>नार्तुङ्</t>
  </si>
  <si>
    <r>
      <t>/</t>
    </r>
    <r>
      <rPr>
        <sz val="12"/>
        <color theme="1"/>
        <rFont val="Doulos SIL"/>
      </rPr>
      <t>nartuŋ/</t>
    </r>
  </si>
  <si>
    <t>miser</t>
  </si>
  <si>
    <t>नावा</t>
  </si>
  <si>
    <r>
      <t>/</t>
    </r>
    <r>
      <rPr>
        <sz val="12"/>
        <color theme="1"/>
        <rFont val="Doulos SIL"/>
      </rPr>
      <t>nawa/</t>
    </r>
  </si>
  <si>
    <r>
      <t>विरामी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पर्नु</t>
    </r>
  </si>
  <si>
    <t>to be.sick</t>
  </si>
  <si>
    <r>
      <t>नावा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डोइ</t>
    </r>
  </si>
  <si>
    <r>
      <t>/</t>
    </r>
    <r>
      <rPr>
        <sz val="12"/>
        <color theme="1"/>
        <rFont val="Doulos SIL"/>
      </rPr>
      <t>nawa ɖoi/</t>
    </r>
  </si>
  <si>
    <r>
      <t>मन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पर्नु</t>
    </r>
  </si>
  <si>
    <t>to like</t>
  </si>
  <si>
    <t>नि</t>
  </si>
  <si>
    <r>
      <t>/</t>
    </r>
    <r>
      <rPr>
        <sz val="12"/>
        <color theme="1"/>
        <rFont val="Doulos SIL"/>
      </rPr>
      <t>ni/</t>
    </r>
  </si>
  <si>
    <r>
      <t>संयो</t>
    </r>
    <r>
      <rPr>
        <b/>
        <sz val="12"/>
        <color theme="1"/>
        <rFont val="Times New Roman"/>
      </rPr>
      <t>.</t>
    </r>
  </si>
  <si>
    <t>निङ्क्या</t>
  </si>
  <si>
    <r>
      <t>/</t>
    </r>
    <r>
      <rPr>
        <sz val="12"/>
        <color theme="1"/>
        <rFont val="Doulos SIL"/>
      </rPr>
      <t>niŋkja/</t>
    </r>
  </si>
  <si>
    <r>
      <t>दिउँसोको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समय</t>
    </r>
  </si>
  <si>
    <t>day time</t>
  </si>
  <si>
    <r>
      <t>निङ्</t>
    </r>
    <r>
      <rPr>
        <b/>
        <sz val="12"/>
        <color theme="1"/>
        <rFont val="Times New Roman"/>
      </rPr>
      <t>-???</t>
    </r>
  </si>
  <si>
    <r>
      <t>/</t>
    </r>
    <r>
      <rPr>
        <sz val="12"/>
        <color theme="1"/>
        <rFont val="Doulos SIL"/>
      </rPr>
      <t>niŋ/</t>
    </r>
  </si>
  <si>
    <t>to cook, to prepare</t>
  </si>
  <si>
    <t>निपा</t>
  </si>
  <si>
    <r>
      <t>/</t>
    </r>
    <r>
      <rPr>
        <sz val="12"/>
        <color theme="1"/>
        <rFont val="Doulos SIL"/>
      </rPr>
      <t>nipa/</t>
    </r>
  </si>
  <si>
    <r>
      <t>जिब्रो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भन्दा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भित्र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पट्टिको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भाग</t>
    </r>
  </si>
  <si>
    <t>inner side of tongue</t>
  </si>
  <si>
    <t>निबा</t>
  </si>
  <si>
    <r>
      <t>/</t>
    </r>
    <r>
      <rPr>
        <sz val="12"/>
        <color theme="1"/>
        <rFont val="Doulos SIL (Vietnamese)"/>
      </rPr>
      <t>niÏba/</t>
    </r>
  </si>
  <si>
    <t>नुटुल्</t>
  </si>
  <si>
    <r>
      <t>/</t>
    </r>
    <r>
      <rPr>
        <sz val="12"/>
        <color theme="1"/>
        <rFont val="Doulos SIL"/>
      </rPr>
      <t>nuʈul/</t>
    </r>
  </si>
  <si>
    <t>गल्ती</t>
  </si>
  <si>
    <t>नुप्</t>
  </si>
  <si>
    <r>
      <t>/</t>
    </r>
    <r>
      <rPr>
        <sz val="12"/>
        <color theme="1"/>
        <rFont val="Doulos SIL"/>
      </rPr>
      <t>nup/</t>
    </r>
  </si>
  <si>
    <t>पश्चिम</t>
  </si>
  <si>
    <t>west</t>
  </si>
  <si>
    <t>नुब्री</t>
  </si>
  <si>
    <r>
      <t>/</t>
    </r>
    <r>
      <rPr>
        <sz val="12"/>
        <color theme="1"/>
        <rFont val="Doulos SIL"/>
      </rPr>
      <t>nubri/</t>
    </r>
  </si>
  <si>
    <t>Nubri</t>
  </si>
  <si>
    <t>नुमु</t>
  </si>
  <si>
    <r>
      <t>/</t>
    </r>
    <r>
      <rPr>
        <sz val="12"/>
        <color theme="1"/>
        <rFont val="Doulos SIL (Vietnamese)"/>
      </rPr>
      <t>nuÏmu/</t>
    </r>
  </si>
  <si>
    <r>
      <t>साँझ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राती</t>
    </r>
  </si>
  <si>
    <t>evening, night</t>
  </si>
  <si>
    <t>नुम्</t>
  </si>
  <si>
    <r>
      <t>/</t>
    </r>
    <r>
      <rPr>
        <sz val="12"/>
        <color theme="1"/>
        <rFont val="Doulos SIL"/>
      </rPr>
      <t>num/</t>
    </r>
  </si>
  <si>
    <r>
      <t>तेल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खाने</t>
    </r>
    <r>
      <rPr>
        <sz val="12"/>
        <color theme="1"/>
        <rFont val="Times New Roman"/>
      </rPr>
      <t>)</t>
    </r>
  </si>
  <si>
    <t>oil (cooking)</t>
  </si>
  <si>
    <t>नुम्पो</t>
  </si>
  <si>
    <r>
      <t>/</t>
    </r>
    <r>
      <rPr>
        <sz val="12"/>
        <color theme="1"/>
        <rFont val="Doulos SIL"/>
      </rPr>
      <t>numpo/</t>
    </r>
  </si>
  <si>
    <t>तिखो</t>
  </si>
  <si>
    <t>sharp</t>
  </si>
  <si>
    <t>नूला</t>
  </si>
  <si>
    <r>
      <t>/</t>
    </r>
    <r>
      <rPr>
        <sz val="12"/>
        <color theme="1"/>
        <rFont val="Doulos SIL"/>
      </rPr>
      <t>nøla/</t>
    </r>
  </si>
  <si>
    <r>
      <t>समथर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किसिमको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भिर</t>
    </r>
  </si>
  <si>
    <t>cliff with gentle slope</t>
  </si>
  <si>
    <t>ने</t>
  </si>
  <si>
    <r>
      <t>/</t>
    </r>
    <r>
      <rPr>
        <sz val="12"/>
        <color theme="1"/>
        <rFont val="Doulos SIL (Vietnamese)"/>
      </rPr>
      <t>neÏ/</t>
    </r>
  </si>
  <si>
    <t>गहुँ</t>
  </si>
  <si>
    <t>wheat</t>
  </si>
  <si>
    <t>नेक्वा</t>
  </si>
  <si>
    <r>
      <t>/</t>
    </r>
    <r>
      <rPr>
        <sz val="12"/>
        <color theme="1"/>
        <rFont val="Doulos SIL"/>
      </rPr>
      <t>nekwa/</t>
    </r>
  </si>
  <si>
    <t>मधौरू</t>
  </si>
  <si>
    <t>seriously ill person</t>
  </si>
  <si>
    <t>नेजो</t>
  </si>
  <si>
    <r>
      <t>/</t>
    </r>
    <r>
      <rPr>
        <sz val="12"/>
        <color theme="1"/>
        <rFont val="Doulos SIL (Vietnamese)"/>
      </rPr>
      <t>neÃd</t>
    </r>
    <r>
      <rPr>
        <sz val="12"/>
        <color theme="1"/>
        <rFont val="Doulos SIL"/>
      </rPr>
      <t>ʒo/</t>
    </r>
  </si>
  <si>
    <t>सुगा</t>
  </si>
  <si>
    <t>parrot</t>
  </si>
  <si>
    <t>नेपा</t>
  </si>
  <si>
    <r>
      <t>/</t>
    </r>
    <r>
      <rPr>
        <sz val="12"/>
        <color theme="1"/>
        <rFont val="Doulos SIL"/>
      </rPr>
      <t>nepa/</t>
    </r>
  </si>
  <si>
    <t>रोगी</t>
  </si>
  <si>
    <t>sick</t>
  </si>
  <si>
    <r>
      <t>/</t>
    </r>
    <r>
      <rPr>
        <sz val="12"/>
        <color theme="1"/>
        <rFont val="Doulos SIL"/>
      </rPr>
      <t>népa/</t>
    </r>
  </si>
  <si>
    <t>दण्ड</t>
  </si>
  <si>
    <t>punishment</t>
  </si>
  <si>
    <t>नेपो</t>
  </si>
  <si>
    <r>
      <t>/</t>
    </r>
    <r>
      <rPr>
        <sz val="12"/>
        <color theme="1"/>
        <rFont val="Doulos SIL"/>
      </rPr>
      <t>nepo/</t>
    </r>
  </si>
  <si>
    <t>नराम्रो</t>
  </si>
  <si>
    <t>bad</t>
  </si>
  <si>
    <t>नो</t>
  </si>
  <si>
    <r>
      <t>/</t>
    </r>
    <r>
      <rPr>
        <sz val="12"/>
        <color theme="1"/>
        <rFont val="Doulos SIL"/>
      </rPr>
      <t>no/</t>
    </r>
  </si>
  <si>
    <t>भाई</t>
  </si>
  <si>
    <t>brother (younger)</t>
  </si>
  <si>
    <t>नोक्रे</t>
  </si>
  <si>
    <r>
      <t>/</t>
    </r>
    <r>
      <rPr>
        <sz val="12"/>
        <color theme="1"/>
        <rFont val="Doulos SIL"/>
      </rPr>
      <t>nokre/</t>
    </r>
  </si>
  <si>
    <t>भाँडो</t>
  </si>
  <si>
    <t>pot</t>
  </si>
  <si>
    <t>नोङ्वा</t>
  </si>
  <si>
    <r>
      <t>/</t>
    </r>
    <r>
      <rPr>
        <sz val="12"/>
        <color theme="1"/>
        <rFont val="Doulos SIL"/>
      </rPr>
      <t>noŋwa/</t>
    </r>
  </si>
  <si>
    <t>बिगार्नु</t>
  </si>
  <si>
    <t>spoil</t>
  </si>
  <si>
    <t>नोबा</t>
  </si>
  <si>
    <r>
      <t>/</t>
    </r>
    <r>
      <rPr>
        <sz val="12"/>
        <color theme="1"/>
        <rFont val="Doulos SIL"/>
      </rPr>
      <t>nøba/</t>
    </r>
  </si>
  <si>
    <t>सोच्नु</t>
  </si>
  <si>
    <t>to think</t>
  </si>
  <si>
    <t>नोमो</t>
  </si>
  <si>
    <t>बहिनी</t>
  </si>
  <si>
    <t>younger sister</t>
  </si>
  <si>
    <t>नोरवा</t>
  </si>
  <si>
    <r>
      <t>/</t>
    </r>
    <r>
      <rPr>
        <sz val="12"/>
        <color theme="1"/>
        <rFont val="Doulos SIL"/>
      </rPr>
      <t>nor/</t>
    </r>
  </si>
  <si>
    <t>to be mistaken</t>
  </si>
  <si>
    <t>नोर्के</t>
  </si>
  <si>
    <r>
      <t>/</t>
    </r>
    <r>
      <rPr>
        <sz val="12"/>
        <color theme="1"/>
        <rFont val="Doulos SIL"/>
      </rPr>
      <t>norke/</t>
    </r>
  </si>
  <si>
    <r>
      <t>ठूलो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भाँडो</t>
    </r>
  </si>
  <si>
    <t>big pot</t>
  </si>
  <si>
    <r>
      <t>नोर्चुक्पा</t>
    </r>
    <r>
      <rPr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क्रि</t>
    </r>
    <r>
      <rPr>
        <b/>
        <sz val="12"/>
        <color theme="1"/>
        <rFont val="Times New Roman"/>
      </rPr>
      <t>.</t>
    </r>
  </si>
  <si>
    <t>झुक्क्याउनु</t>
  </si>
  <si>
    <t>नोल्वा</t>
  </si>
  <si>
    <r>
      <t>/</t>
    </r>
    <r>
      <rPr>
        <sz val="12"/>
        <color theme="1"/>
        <rFont val="Doulos SIL"/>
      </rPr>
      <t>nolwa/</t>
    </r>
  </si>
  <si>
    <r>
      <t>हानाहान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</si>
  <si>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fight</t>
  </si>
  <si>
    <r>
      <t>नोसाम्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ताङ्वा</t>
    </r>
  </si>
  <si>
    <r>
      <t>/</t>
    </r>
    <r>
      <rPr>
        <sz val="12"/>
        <color theme="1"/>
        <rFont val="Doulos SIL"/>
      </rPr>
      <t>nøsam taŋwa/</t>
    </r>
  </si>
  <si>
    <r>
      <t>नोसाम्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धिङ्रिङ्पो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ताङ्वा</t>
    </r>
  </si>
  <si>
    <r>
      <t>/</t>
    </r>
    <r>
      <rPr>
        <sz val="12"/>
        <color theme="1"/>
        <rFont val="Doulos SIL"/>
      </rPr>
      <t>nøsam dʰiŋriŋpo taŋwa/</t>
    </r>
  </si>
  <si>
    <r>
      <t>गहिरिएर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सोच्नु</t>
    </r>
  </si>
  <si>
    <t>to think deeply</t>
  </si>
  <si>
    <t>पां</t>
  </si>
  <si>
    <t>पा</t>
  </si>
  <si>
    <r>
      <t>/</t>
    </r>
    <r>
      <rPr>
        <sz val="12"/>
        <color theme="1"/>
        <rFont val="Doulos SIL"/>
      </rPr>
      <t>pa/</t>
    </r>
  </si>
  <si>
    <t>तरकारी</t>
  </si>
  <si>
    <t>curry</t>
  </si>
  <si>
    <r>
      <t>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घोएता</t>
    </r>
  </si>
  <si>
    <r>
      <t>/</t>
    </r>
    <r>
      <rPr>
        <sz val="12"/>
        <color theme="1"/>
        <rFont val="Doulos SIL"/>
      </rPr>
      <t>pa gʰøta/</t>
    </r>
  </si>
  <si>
    <r>
      <t>आलु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तरकारी</t>
    </r>
  </si>
  <si>
    <t>पाउँ</t>
  </si>
  <si>
    <t>dew, frost</t>
  </si>
  <si>
    <t>पाउरू</t>
  </si>
  <si>
    <r>
      <t>/</t>
    </r>
    <r>
      <rPr>
        <sz val="12"/>
        <color theme="1"/>
        <rFont val="Doulos SIL"/>
      </rPr>
      <t>pauru/</t>
    </r>
  </si>
  <si>
    <t>पाङ्</t>
  </si>
  <si>
    <r>
      <t>/</t>
    </r>
    <r>
      <rPr>
        <sz val="12"/>
        <color theme="1"/>
        <rFont val="Doulos SIL"/>
      </rPr>
      <t>paŋ/</t>
    </r>
  </si>
  <si>
    <t>भाँडा</t>
  </si>
  <si>
    <t>पाङ्केन्</t>
  </si>
  <si>
    <r>
      <t>/</t>
    </r>
    <r>
      <rPr>
        <sz val="12"/>
        <color theme="1"/>
        <rFont val="Doulos SIL"/>
      </rPr>
      <t>paŋken/</t>
    </r>
  </si>
  <si>
    <r>
      <t>फूल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चौरमा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फुल्ने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सेतो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फूल</t>
    </r>
    <r>
      <rPr>
        <sz val="12"/>
        <color theme="1"/>
        <rFont val="Times New Roman"/>
      </rPr>
      <t>)</t>
    </r>
  </si>
  <si>
    <t>flower (blown in the field)</t>
  </si>
  <si>
    <t>पाङ्जु</t>
  </si>
  <si>
    <r>
      <t>/</t>
    </r>
    <r>
      <rPr>
        <sz val="12"/>
        <color theme="1"/>
        <rFont val="Doulos SIL"/>
      </rPr>
      <t>paŋdzu/</t>
    </r>
  </si>
  <si>
    <r>
      <t>अचार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मिल्ने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एक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प्रकारको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साग</t>
    </r>
  </si>
  <si>
    <t>पाङ्बा</t>
  </si>
  <si>
    <r>
      <t>/</t>
    </r>
    <r>
      <rPr>
        <sz val="12"/>
        <color theme="1"/>
        <rFont val="Doulos SIL"/>
      </rPr>
      <t>paŋdʒu/</t>
    </r>
  </si>
  <si>
    <t>भिजाउनु</t>
  </si>
  <si>
    <t>to make something wet</t>
  </si>
  <si>
    <t>पाङ्लेप्</t>
  </si>
  <si>
    <r>
      <t>/</t>
    </r>
    <r>
      <rPr>
        <sz val="12"/>
        <color theme="1"/>
        <rFont val="Doulos SIL"/>
      </rPr>
      <t>paŋlep/</t>
    </r>
  </si>
  <si>
    <t>पाति</t>
  </si>
  <si>
    <r>
      <t>/</t>
    </r>
    <r>
      <rPr>
        <sz val="12"/>
        <color theme="1"/>
        <rFont val="Doulos SIL"/>
      </rPr>
      <t>pati/</t>
    </r>
  </si>
  <si>
    <t>छुरा</t>
  </si>
  <si>
    <t>knife (used to shave the head)</t>
  </si>
  <si>
    <r>
      <t>पाद्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मासाम्बावा</t>
    </r>
  </si>
  <si>
    <r>
      <t>/</t>
    </r>
    <r>
      <rPr>
        <sz val="12"/>
        <color theme="1"/>
        <rFont val="Doulos SIL"/>
      </rPr>
      <t>padmasambaba/</t>
    </r>
  </si>
  <si>
    <r>
      <t>गुरू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रिम्बुछे</t>
    </r>
  </si>
  <si>
    <t>पान्बो</t>
  </si>
  <si>
    <r>
      <t>/</t>
    </r>
    <r>
      <rPr>
        <sz val="12"/>
        <color theme="1"/>
        <rFont val="Doulos SIL"/>
      </rPr>
      <t>panbo/</t>
    </r>
  </si>
  <si>
    <t>साक्षी</t>
  </si>
  <si>
    <t>eye-witness</t>
  </si>
  <si>
    <t>पाब्रु</t>
  </si>
  <si>
    <r>
      <t>/</t>
    </r>
    <r>
      <rPr>
        <sz val="12"/>
        <color theme="1"/>
        <rFont val="Doulos SIL"/>
      </rPr>
      <t>pabru/</t>
    </r>
  </si>
  <si>
    <t>गाई</t>
  </si>
  <si>
    <t>cow</t>
  </si>
  <si>
    <t>पामा</t>
  </si>
  <si>
    <r>
      <t>/</t>
    </r>
    <r>
      <rPr>
        <sz val="12"/>
        <color theme="1"/>
        <rFont val="Doulos SIL"/>
      </rPr>
      <t>pama/</t>
    </r>
  </si>
  <si>
    <t>जन्ती</t>
  </si>
  <si>
    <t>people in marriage ceremony</t>
  </si>
  <si>
    <t>पाम्</t>
  </si>
  <si>
    <r>
      <t>/</t>
    </r>
    <r>
      <rPr>
        <sz val="12"/>
        <color theme="1"/>
        <rFont val="Doulos SIL"/>
      </rPr>
      <t>pam/</t>
    </r>
  </si>
  <si>
    <t>ढुसी</t>
  </si>
  <si>
    <t>fungus</t>
  </si>
  <si>
    <t>पारेल्</t>
  </si>
  <si>
    <r>
      <t>/</t>
    </r>
    <r>
      <rPr>
        <sz val="12"/>
        <color theme="1"/>
        <rFont val="Doulos SIL"/>
      </rPr>
      <t>parel/</t>
    </r>
  </si>
  <si>
    <t>गुन्द्रि</t>
  </si>
  <si>
    <t>mat</t>
  </si>
  <si>
    <t>पार्</t>
  </si>
  <si>
    <r>
      <t>/</t>
    </r>
    <r>
      <rPr>
        <sz val="12"/>
        <color theme="1"/>
        <rFont val="Doulos SIL"/>
      </rPr>
      <t>par/</t>
    </r>
  </si>
  <si>
    <t>फोटो</t>
  </si>
  <si>
    <t>photo</t>
  </si>
  <si>
    <r>
      <t>पार्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</si>
  <si>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par gʰjawa/</t>
    </r>
  </si>
  <si>
    <r>
      <t>फोटो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खिच्नु</t>
    </r>
  </si>
  <si>
    <t>take a photo</t>
  </si>
  <si>
    <r>
      <t>पार्घ्याङ्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मान्</t>
    </r>
  </si>
  <si>
    <r>
      <t>/</t>
    </r>
    <r>
      <rPr>
        <sz val="12"/>
        <color theme="1"/>
        <rFont val="Doulos SIL"/>
      </rPr>
      <t>pargʰjaŋman/</t>
    </r>
  </si>
  <si>
    <r>
      <t>फोटो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खिच्ने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मान्छे</t>
    </r>
  </si>
  <si>
    <t>photographer</t>
  </si>
  <si>
    <t>पार्चे</t>
  </si>
  <si>
    <r>
      <t>/</t>
    </r>
    <r>
      <rPr>
        <sz val="12"/>
        <color theme="1"/>
        <rFont val="Doulos SIL"/>
      </rPr>
      <t>partse/</t>
    </r>
  </si>
  <si>
    <t>क्यामरा</t>
  </si>
  <si>
    <t>camera</t>
  </si>
  <si>
    <t>पार्वा</t>
  </si>
  <si>
    <r>
      <t>/</t>
    </r>
    <r>
      <rPr>
        <sz val="12"/>
        <color theme="1"/>
        <rFont val="Doulos SIL"/>
      </rPr>
      <t>parwa/</t>
    </r>
  </si>
  <si>
    <t>साहिँलो</t>
  </si>
  <si>
    <t>third eldest</t>
  </si>
  <si>
    <t>to burn (intran)</t>
  </si>
  <si>
    <t>bangle made from the bone of elephant</t>
  </si>
  <si>
    <t>पालाङ्</t>
  </si>
  <si>
    <r>
      <t>/</t>
    </r>
    <r>
      <rPr>
        <sz val="12"/>
        <color theme="1"/>
        <rFont val="Doulos SIL"/>
      </rPr>
      <t>palaŋ/</t>
    </r>
  </si>
  <si>
    <t>गाईवस्तु</t>
  </si>
  <si>
    <t>पावा</t>
  </si>
  <si>
    <r>
      <t>/</t>
    </r>
    <r>
      <rPr>
        <sz val="12"/>
        <color theme="1"/>
        <rFont val="Doulos SIL"/>
      </rPr>
      <t>pawa/</t>
    </r>
  </si>
  <si>
    <t>to make one come down</t>
  </si>
  <si>
    <t>पासाङ्</t>
  </si>
  <si>
    <r>
      <t>/</t>
    </r>
    <r>
      <rPr>
        <sz val="12"/>
        <color theme="1"/>
        <rFont val="Doulos SIL"/>
      </rPr>
      <t>pasaŋ/</t>
    </r>
  </si>
  <si>
    <t>शुक्रबार</t>
  </si>
  <si>
    <t>Friday</t>
  </si>
  <si>
    <t>पास्या</t>
  </si>
  <si>
    <r>
      <t>/</t>
    </r>
    <r>
      <rPr>
        <sz val="12"/>
        <color theme="1"/>
        <rFont val="Doulos SIL"/>
      </rPr>
      <t>paʃa/</t>
    </r>
  </si>
  <si>
    <r>
      <t>मासुको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तरकारी</t>
    </r>
  </si>
  <si>
    <t>meat curry</t>
  </si>
  <si>
    <t>पाशां</t>
  </si>
  <si>
    <r>
      <t>च्याउको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तरकारी</t>
    </r>
  </si>
  <si>
    <t>mushroom curry</t>
  </si>
  <si>
    <t>पि</t>
  </si>
  <si>
    <r>
      <t>/</t>
    </r>
    <r>
      <rPr>
        <sz val="12"/>
        <color theme="1"/>
        <rFont val="Doulos SIL"/>
      </rPr>
      <t>pi/</t>
    </r>
  </si>
  <si>
    <t>साँप्रो</t>
  </si>
  <si>
    <t>thigh</t>
  </si>
  <si>
    <t>चाक</t>
  </si>
  <si>
    <t>buttock</t>
  </si>
  <si>
    <t>मुसो</t>
  </si>
  <si>
    <t>पिउरेन्</t>
  </si>
  <si>
    <r>
      <t>/</t>
    </r>
    <r>
      <rPr>
        <sz val="12"/>
        <color theme="1"/>
        <rFont val="Doulos SIL"/>
      </rPr>
      <t>pʏren/</t>
    </r>
  </si>
  <si>
    <t>परेवा</t>
  </si>
  <si>
    <t>pigeon</t>
  </si>
  <si>
    <t>पिका</t>
  </si>
  <si>
    <r>
      <t>/</t>
    </r>
    <r>
      <rPr>
        <sz val="12"/>
        <color theme="1"/>
        <rFont val="Doulos SIL"/>
      </rPr>
      <t>pika/</t>
    </r>
  </si>
  <si>
    <r>
      <t>विन्टर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अटमको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बिचको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सिजन</t>
    </r>
  </si>
  <si>
    <t>spring</t>
  </si>
  <si>
    <t>पिबा</t>
  </si>
  <si>
    <r>
      <t>/</t>
    </r>
    <r>
      <rPr>
        <sz val="12"/>
        <color theme="1"/>
        <rFont val="Doulos SIL (Vietnamese)"/>
      </rPr>
      <t>piÏpa/</t>
    </r>
  </si>
  <si>
    <t>उखेल्नु</t>
  </si>
  <si>
    <t>pluck, take out</t>
  </si>
  <si>
    <t>पिला</t>
  </si>
  <si>
    <r>
      <t>/</t>
    </r>
    <r>
      <rPr>
        <sz val="12"/>
        <color theme="1"/>
        <rFont val="Doulos SIL"/>
      </rPr>
      <t>pila/</t>
    </r>
  </si>
  <si>
    <t>up, above</t>
  </si>
  <si>
    <t>पीबा</t>
  </si>
  <si>
    <r>
      <t>/</t>
    </r>
    <r>
      <rPr>
        <sz val="12"/>
        <color theme="1"/>
        <rFont val="Doulos SIL"/>
      </rPr>
      <t>pʏba/</t>
    </r>
  </si>
  <si>
    <t>to go</t>
  </si>
  <si>
    <t>पु</t>
  </si>
  <si>
    <r>
      <t>/</t>
    </r>
    <r>
      <rPr>
        <sz val="12"/>
        <color theme="1"/>
        <rFont val="Doulos SIL"/>
      </rPr>
      <t>pu/</t>
    </r>
  </si>
  <si>
    <t>cover</t>
  </si>
  <si>
    <t>भुत्ला</t>
  </si>
  <si>
    <t>fur</t>
  </si>
  <si>
    <r>
      <t>छोरो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सानो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केटा</t>
    </r>
  </si>
  <si>
    <t>son, small boy</t>
  </si>
  <si>
    <r>
      <t>पुइ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पिजा</t>
    </r>
  </si>
  <si>
    <r>
      <t>/</t>
    </r>
    <r>
      <rPr>
        <sz val="12"/>
        <color theme="1"/>
        <rFont val="Doulos SIL"/>
      </rPr>
      <t>pui pidza/</t>
    </r>
  </si>
  <si>
    <r>
      <t>पाको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मान्छे</t>
    </r>
  </si>
  <si>
    <t>adult man</t>
  </si>
  <si>
    <t>पुँगु</t>
  </si>
  <si>
    <t>गधा</t>
  </si>
  <si>
    <t>donkey</t>
  </si>
  <si>
    <t>पुङ्बा</t>
  </si>
  <si>
    <t>नाडी</t>
  </si>
  <si>
    <r>
      <t>/</t>
    </r>
    <r>
      <rPr>
        <sz val="12"/>
        <color theme="1"/>
        <rFont val="Doulos SIL"/>
      </rPr>
      <t>puŋ/</t>
    </r>
  </si>
  <si>
    <t>पुन्</t>
  </si>
  <si>
    <r>
      <t>/</t>
    </r>
    <r>
      <rPr>
        <sz val="12"/>
        <color theme="1"/>
        <rFont val="Doulos SIL"/>
      </rPr>
      <t>pun/</t>
    </r>
  </si>
  <si>
    <t>नातागोता</t>
  </si>
  <si>
    <r>
      <t>पुमा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चुम्पा</t>
    </r>
  </si>
  <si>
    <r>
      <t>/</t>
    </r>
    <r>
      <rPr>
        <sz val="12"/>
        <color theme="1"/>
        <rFont val="Doulos SIL (Vietnamese)"/>
      </rPr>
      <t>puma tsuÏmpa/</t>
    </r>
  </si>
  <si>
    <r>
      <t>घुँडा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टेक्नु</t>
    </r>
  </si>
  <si>
    <t>kneel down</t>
  </si>
  <si>
    <t>पुमो</t>
  </si>
  <si>
    <r>
      <t>/</t>
    </r>
    <r>
      <rPr>
        <sz val="12"/>
        <color theme="1"/>
        <rFont val="Doulos SIL"/>
      </rPr>
      <t>pumo/</t>
    </r>
  </si>
  <si>
    <t>घुँडो</t>
  </si>
  <si>
    <t>knee</t>
  </si>
  <si>
    <t>पुलिस्</t>
  </si>
  <si>
    <r>
      <t>/</t>
    </r>
    <r>
      <rPr>
        <sz val="12"/>
        <color theme="1"/>
        <rFont val="Doulos SIL"/>
      </rPr>
      <t>pulis/</t>
    </r>
  </si>
  <si>
    <t>पुलिस</t>
  </si>
  <si>
    <t>police</t>
  </si>
  <si>
    <t>पुसी</t>
  </si>
  <si>
    <r>
      <t>/</t>
    </r>
    <r>
      <rPr>
        <sz val="12"/>
        <color theme="1"/>
        <rFont val="Doulos SIL (Vietnamese)"/>
      </rPr>
      <t>pusiÏ/</t>
    </r>
  </si>
  <si>
    <t>पू</t>
  </si>
  <si>
    <r>
      <t>/</t>
    </r>
    <r>
      <rPr>
        <sz val="12"/>
        <color theme="1"/>
        <rFont val="Doulos SIL"/>
      </rPr>
      <t>pø/</t>
    </r>
  </si>
  <si>
    <t>तिब्बत</t>
  </si>
  <si>
    <t>Tibet</t>
  </si>
  <si>
    <t>धुपी</t>
  </si>
  <si>
    <t>black juniper, dro</t>
  </si>
  <si>
    <t>पे</t>
  </si>
  <si>
    <r>
      <t>/</t>
    </r>
    <r>
      <rPr>
        <sz val="12"/>
        <color theme="1"/>
        <rFont val="Doulos SIL"/>
      </rPr>
      <t>pe/</t>
    </r>
  </si>
  <si>
    <t>नमूना</t>
  </si>
  <si>
    <t>sample</t>
  </si>
  <si>
    <t>पेचाल्</t>
  </si>
  <si>
    <r>
      <t>/</t>
    </r>
    <r>
      <rPr>
        <sz val="12"/>
        <color theme="1"/>
        <rFont val="Doulos SIL"/>
      </rPr>
      <t>petsal/</t>
    </r>
  </si>
  <si>
    <t>साग</t>
  </si>
  <si>
    <t>spinach</t>
  </si>
  <si>
    <t>पेजा</t>
  </si>
  <si>
    <r>
      <t>/</t>
    </r>
    <r>
      <rPr>
        <sz val="12"/>
        <color theme="1"/>
        <rFont val="Doulos SIL"/>
      </rPr>
      <t>pedza/</t>
    </r>
  </si>
  <si>
    <t>पेटि</t>
  </si>
  <si>
    <r>
      <t>/</t>
    </r>
    <r>
      <rPr>
        <sz val="12"/>
        <color theme="1"/>
        <rFont val="Doulos SIL"/>
      </rPr>
      <t>peʈi/</t>
    </r>
  </si>
  <si>
    <t>पेटी</t>
  </si>
  <si>
    <t>belt</t>
  </si>
  <si>
    <t>पेनि</t>
  </si>
  <si>
    <r>
      <t>/</t>
    </r>
    <r>
      <rPr>
        <sz val="12"/>
        <color theme="1"/>
        <rFont val="Doulos SIL"/>
      </rPr>
      <t>peni/</t>
    </r>
  </si>
  <si>
    <r>
      <t>भाँडो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रक्सी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बनाउँदा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प्रयोग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हुने</t>
    </r>
    <r>
      <rPr>
        <sz val="12"/>
        <color theme="1"/>
        <rFont val="Times New Roman"/>
      </rPr>
      <t>)</t>
    </r>
  </si>
  <si>
    <t>pot used while making liquor</t>
  </si>
  <si>
    <t>पेमा</t>
  </si>
  <si>
    <r>
      <t>/</t>
    </r>
    <r>
      <rPr>
        <sz val="12"/>
        <color theme="1"/>
        <rFont val="Doulos SIL"/>
      </rPr>
      <t>pema/</t>
    </r>
  </si>
  <si>
    <t>शनिबार</t>
  </si>
  <si>
    <t>Saturday</t>
  </si>
  <si>
    <t>पेर्का</t>
  </si>
  <si>
    <r>
      <t>/</t>
    </r>
    <r>
      <rPr>
        <sz val="12"/>
        <color theme="1"/>
        <rFont val="Doulos SIL"/>
      </rPr>
      <t>perka/</t>
    </r>
  </si>
  <si>
    <t>लठ्ठी</t>
  </si>
  <si>
    <t>stick</t>
  </si>
  <si>
    <t>पों</t>
  </si>
  <si>
    <r>
      <t>छोरी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बहिनी</t>
    </r>
  </si>
  <si>
    <t>daughter, younger sister</t>
  </si>
  <si>
    <t>पोए</t>
  </si>
  <si>
    <t>बनलसुन</t>
  </si>
  <si>
    <t>wild garlic</t>
  </si>
  <si>
    <r>
      <t>पोङ्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माइ</t>
    </r>
  </si>
  <si>
    <r>
      <t>/</t>
    </r>
    <r>
      <rPr>
        <sz val="12"/>
        <color theme="1"/>
        <rFont val="Doulos SIL"/>
      </rPr>
      <t>poŋmai/</t>
    </r>
  </si>
  <si>
    <t>निरमसी</t>
  </si>
  <si>
    <t>पोपा</t>
  </si>
  <si>
    <r>
      <t>/</t>
    </r>
    <r>
      <rPr>
        <sz val="12"/>
        <color theme="1"/>
        <rFont val="Doulos SIL"/>
      </rPr>
      <t>pøpa/</t>
    </r>
  </si>
  <si>
    <r>
      <t>तिब्बती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मान्छे</t>
    </r>
    <r>
      <rPr>
        <sz val="12"/>
        <color theme="1"/>
        <rFont val="Times New Roman"/>
      </rPr>
      <t>)</t>
    </r>
  </si>
  <si>
    <t>Tibetan</t>
  </si>
  <si>
    <t>पोम्बो</t>
  </si>
  <si>
    <r>
      <t>/</t>
    </r>
    <r>
      <rPr>
        <sz val="12"/>
        <color theme="1"/>
        <rFont val="Doulos SIL"/>
      </rPr>
      <t>pombo/</t>
    </r>
  </si>
  <si>
    <t>नेता</t>
  </si>
  <si>
    <t>leader</t>
  </si>
  <si>
    <t>पोला</t>
  </si>
  <si>
    <r>
      <t>/</t>
    </r>
    <r>
      <rPr>
        <sz val="12"/>
        <color theme="1"/>
        <rFont val="Doulos SIL"/>
      </rPr>
      <t>pola/</t>
    </r>
  </si>
  <si>
    <r>
      <t>घाँस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एक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किसिमको</t>
    </r>
    <r>
      <rPr>
        <sz val="12"/>
        <color theme="1"/>
        <rFont val="Times New Roman"/>
      </rPr>
      <t>)</t>
    </r>
  </si>
  <si>
    <r>
      <t>गहुँको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भुस</t>
    </r>
  </si>
  <si>
    <t>पोल्दा</t>
  </si>
  <si>
    <r>
      <t>/</t>
    </r>
    <r>
      <rPr>
        <sz val="12"/>
        <color theme="1"/>
        <rFont val="Doulos SIL"/>
      </rPr>
      <t>polda/</t>
    </r>
  </si>
  <si>
    <t>पोवा</t>
  </si>
  <si>
    <r>
      <t>/</t>
    </r>
    <r>
      <rPr>
        <sz val="12"/>
        <color theme="1"/>
        <rFont val="Doulos SIL"/>
      </rPr>
      <t>powa/</t>
    </r>
  </si>
  <si>
    <t>सर्नु</t>
  </si>
  <si>
    <t>बदल्नु</t>
  </si>
  <si>
    <t>to change</t>
  </si>
  <si>
    <t>पोख्नु</t>
  </si>
  <si>
    <t>to spill</t>
  </si>
  <si>
    <t>पप्या</t>
  </si>
  <si>
    <r>
      <t>/</t>
    </r>
    <r>
      <rPr>
        <sz val="12"/>
        <color theme="1"/>
        <rFont val="Doulos SIL"/>
      </rPr>
      <t>pəpja/</t>
    </r>
  </si>
  <si>
    <r>
      <t>जुका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गाईभैंसिमा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लाग्ने</t>
    </r>
    <r>
      <rPr>
        <sz val="12"/>
        <color theme="1"/>
        <rFont val="Times New Roman"/>
      </rPr>
      <t>)</t>
    </r>
  </si>
  <si>
    <t>leech, tapeworm</t>
  </si>
  <si>
    <t>प्यां</t>
  </si>
  <si>
    <t>प्या</t>
  </si>
  <si>
    <r>
      <t>/</t>
    </r>
    <r>
      <rPr>
        <sz val="12"/>
        <color theme="1"/>
        <rFont val="Doulos SIL"/>
      </rPr>
      <t>pja/</t>
    </r>
  </si>
  <si>
    <t>प्याङ्वा</t>
  </si>
  <si>
    <r>
      <t>/</t>
    </r>
    <r>
      <rPr>
        <sz val="12"/>
        <color theme="1"/>
        <rFont val="Doulos SIL"/>
      </rPr>
      <t>pjaŋwa/</t>
    </r>
  </si>
  <si>
    <t>to hang</t>
  </si>
  <si>
    <r>
      <t>प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युल्</t>
    </r>
  </si>
  <si>
    <r>
      <t>/</t>
    </r>
    <r>
      <rPr>
        <sz val="12"/>
        <color theme="1"/>
        <rFont val="Doulos SIL"/>
      </rPr>
      <t>pəjul/</t>
    </r>
  </si>
  <si>
    <t>पवित्रस्थल</t>
  </si>
  <si>
    <t>प्राउ</t>
  </si>
  <si>
    <r>
      <t>/</t>
    </r>
    <r>
      <rPr>
        <sz val="12"/>
        <color theme="1"/>
        <rFont val="Doulos SIL"/>
      </rPr>
      <t>prau/</t>
    </r>
  </si>
  <si>
    <t>प्राक्</t>
  </si>
  <si>
    <r>
      <t>/</t>
    </r>
    <r>
      <rPr>
        <sz val="12"/>
        <color theme="1"/>
        <rFont val="Doulos SIL"/>
      </rPr>
      <t>prak/</t>
    </r>
  </si>
  <si>
    <t>पहाड</t>
  </si>
  <si>
    <t>hill</t>
  </si>
  <si>
    <t>प्राबे</t>
  </si>
  <si>
    <r>
      <t>/</t>
    </r>
    <r>
      <rPr>
        <sz val="12"/>
        <color theme="1"/>
        <rFont val="Doulos SIL"/>
      </rPr>
      <t>prabe/</t>
    </r>
  </si>
  <si>
    <r>
      <t>फापरको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पिठो</t>
    </r>
  </si>
  <si>
    <r>
      <t>प्रासे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</si>
  <si>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prase gʰjawa/</t>
    </r>
  </si>
  <si>
    <t>कोतर्नु</t>
  </si>
  <si>
    <t>scratch</t>
  </si>
  <si>
    <t>प्रिका</t>
  </si>
  <si>
    <r>
      <t>/</t>
    </r>
    <r>
      <rPr>
        <sz val="12"/>
        <color theme="1"/>
        <rFont val="Doulos SIL"/>
      </rPr>
      <t>prika/</t>
    </r>
  </si>
  <si>
    <r>
      <t>दही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माथि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तर</t>
    </r>
  </si>
  <si>
    <t>cream on the surface of the yoghurt</t>
  </si>
  <si>
    <t>प्रिपा</t>
  </si>
  <si>
    <r>
      <t>/</t>
    </r>
    <r>
      <rPr>
        <sz val="12"/>
        <color theme="1"/>
        <rFont val="Doulos SIL"/>
      </rPr>
      <t>pripa/</t>
    </r>
  </si>
  <si>
    <t>हाछिउँ</t>
  </si>
  <si>
    <t>sneeze</t>
  </si>
  <si>
    <t>भाग्नु</t>
  </si>
  <si>
    <t>to run away</t>
  </si>
  <si>
    <r>
      <t>प्रि</t>
    </r>
    <r>
      <rPr>
        <b/>
        <sz val="12"/>
        <color theme="1"/>
        <rFont val="Times New Roman"/>
      </rPr>
      <t>-???</t>
    </r>
  </si>
  <si>
    <r>
      <t>/</t>
    </r>
    <r>
      <rPr>
        <sz val="12"/>
        <color theme="1"/>
        <rFont val="Doulos SIL"/>
      </rPr>
      <t>pri/</t>
    </r>
  </si>
  <si>
    <r>
      <t>चिसो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हुनु</t>
    </r>
  </si>
  <si>
    <t>be cold</t>
  </si>
  <si>
    <t>प्रीपा</t>
  </si>
  <si>
    <r>
      <t>/</t>
    </r>
    <r>
      <rPr>
        <sz val="12"/>
        <color theme="1"/>
        <rFont val="Doulos SIL"/>
      </rPr>
      <t>prʏpa/</t>
    </r>
  </si>
  <si>
    <t>कन्याउनु</t>
  </si>
  <si>
    <t>to scratch (to get relief from itching)</t>
  </si>
  <si>
    <t>प्रुक्बा</t>
  </si>
  <si>
    <r>
      <t>/</t>
    </r>
    <r>
      <rPr>
        <sz val="12"/>
        <color theme="1"/>
        <rFont val="Doulos SIL"/>
      </rPr>
      <t>prukba/</t>
    </r>
  </si>
  <si>
    <r>
      <t>टाउको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हल्लाउनु</t>
    </r>
    <r>
      <rPr>
        <sz val="12"/>
        <color theme="1"/>
        <rFont val="Times New Roman"/>
      </rPr>
      <t xml:space="preserve">; </t>
    </r>
    <r>
      <rPr>
        <sz val="12"/>
        <color theme="1"/>
        <rFont val="Devanagari Sangam MN"/>
      </rPr>
      <t>टक्टकाउनु</t>
    </r>
  </si>
  <si>
    <t>to shake head; to shake off dust</t>
  </si>
  <si>
    <t>प्रुवा</t>
  </si>
  <si>
    <r>
      <t>/</t>
    </r>
    <r>
      <rPr>
        <sz val="12"/>
        <color theme="1"/>
        <rFont val="Doulos SIL"/>
      </rPr>
      <t>pruwa/</t>
    </r>
  </si>
  <si>
    <r>
      <t>लेख्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</si>
  <si>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to write</t>
  </si>
  <si>
    <t>टक्टकाउनु</t>
  </si>
  <si>
    <t>प्रे</t>
  </si>
  <si>
    <r>
      <t>/</t>
    </r>
    <r>
      <rPr>
        <sz val="12"/>
        <color theme="1"/>
        <rFont val="Doulos SIL"/>
      </rPr>
      <t>pre/</t>
    </r>
  </si>
  <si>
    <t>गन्ति</t>
  </si>
  <si>
    <t>counting; enumeration</t>
  </si>
  <si>
    <r>
      <t>प्रोपा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छिम्बो</t>
    </r>
  </si>
  <si>
    <r>
      <t>/</t>
    </r>
    <r>
      <rPr>
        <sz val="12"/>
        <color theme="1"/>
        <rFont val="Doulos SIL"/>
      </rPr>
      <t>propa tsʰimbo/</t>
    </r>
  </si>
  <si>
    <t>प्रोलाङ्वा</t>
  </si>
  <si>
    <r>
      <t>/</t>
    </r>
    <r>
      <rPr>
        <sz val="12"/>
        <color theme="1"/>
        <rFont val="Doulos SIL"/>
      </rPr>
      <t>prolaŋ/</t>
    </r>
  </si>
  <si>
    <t>रिसाउनु</t>
  </si>
  <si>
    <t>to be angry</t>
  </si>
  <si>
    <t>प्रोवा</t>
  </si>
  <si>
    <r>
      <t>/</t>
    </r>
    <r>
      <rPr>
        <sz val="12"/>
        <color theme="1"/>
        <rFont val="Doulos SIL"/>
      </rPr>
      <t>prowa/</t>
    </r>
  </si>
  <si>
    <t>प्वा</t>
  </si>
  <si>
    <r>
      <t>/</t>
    </r>
    <r>
      <rPr>
        <sz val="12"/>
        <color theme="1"/>
        <rFont val="Doulos SIL"/>
      </rPr>
      <t>pwa/</t>
    </r>
  </si>
  <si>
    <t>फिँज</t>
  </si>
  <si>
    <t>foam</t>
  </si>
  <si>
    <t>फा</t>
  </si>
  <si>
    <r>
      <t>/</t>
    </r>
    <r>
      <rPr>
        <sz val="12"/>
        <color theme="1"/>
        <rFont val="Doulos SIL"/>
      </rPr>
      <t>pʰa/</t>
    </r>
  </si>
  <si>
    <t>बनेल</t>
  </si>
  <si>
    <t>boar (wild pig)</t>
  </si>
  <si>
    <t>फाउ</t>
  </si>
  <si>
    <r>
      <t>/</t>
    </r>
    <r>
      <rPr>
        <sz val="12"/>
        <color theme="1"/>
        <rFont val="Doulos SIL"/>
      </rPr>
      <t>pʰau/</t>
    </r>
  </si>
  <si>
    <t>मर्चा</t>
  </si>
  <si>
    <t>yeast</t>
  </si>
  <si>
    <r>
      <t>सँगुर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१२औँ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राशी</t>
    </r>
    <r>
      <rPr>
        <sz val="12"/>
        <color theme="1"/>
        <rFont val="Times New Roman"/>
      </rPr>
      <t>)</t>
    </r>
  </si>
  <si>
    <t>फाक्पुर्</t>
  </si>
  <si>
    <r>
      <t>/</t>
    </r>
    <r>
      <rPr>
        <sz val="12"/>
        <color theme="1"/>
        <rFont val="Doulos SIL"/>
      </rPr>
      <t>pʰakpur/</t>
    </r>
  </si>
  <si>
    <r>
      <t>आटाको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रोटी</t>
    </r>
  </si>
  <si>
    <t>फाङ्</t>
  </si>
  <si>
    <r>
      <t>/</t>
    </r>
    <r>
      <rPr>
        <sz val="12"/>
        <color theme="1"/>
        <rFont val="Doulos SIL"/>
      </rPr>
      <t>pʰaŋ/</t>
    </r>
  </si>
  <si>
    <r>
      <t>धागो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कात्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चक्का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सामान</t>
    </r>
    <r>
      <rPr>
        <sz val="12"/>
        <color theme="1"/>
        <rFont val="Times New Roman"/>
      </rPr>
      <t>)??</t>
    </r>
  </si>
  <si>
    <t>small wheel to make thread</t>
  </si>
  <si>
    <t>फाजान्</t>
  </si>
  <si>
    <r>
      <t>/</t>
    </r>
    <r>
      <rPr>
        <sz val="12"/>
        <color theme="1"/>
        <rFont val="Doulos SIL"/>
      </rPr>
      <t>pʰadzan/</t>
    </r>
  </si>
  <si>
    <r>
      <t>आफन्त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बाबु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तिरको</t>
    </r>
    <r>
      <rPr>
        <sz val="12"/>
        <color theme="1"/>
        <rFont val="Times New Roman"/>
      </rPr>
      <t>)</t>
    </r>
  </si>
  <si>
    <t>relative (of father's side)</t>
  </si>
  <si>
    <r>
      <t>फान्जुन्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तिपा</t>
    </r>
  </si>
  <si>
    <r>
      <t>/</t>
    </r>
    <r>
      <rPr>
        <sz val="12"/>
        <color theme="1"/>
        <rFont val="Doulos SIL"/>
      </rPr>
      <t>pʰandzun tipa/</t>
    </r>
  </si>
  <si>
    <t>मेलमिलाप</t>
  </si>
  <si>
    <t>agreement (living in harmony)</t>
  </si>
  <si>
    <t>फामा</t>
  </si>
  <si>
    <r>
      <t>/</t>
    </r>
    <r>
      <rPr>
        <sz val="12"/>
        <color theme="1"/>
        <rFont val="Doulos SIL"/>
      </rPr>
      <t>pʰama/</t>
    </r>
  </si>
  <si>
    <t>फाम्बा</t>
  </si>
  <si>
    <r>
      <t>/</t>
    </r>
    <r>
      <rPr>
        <sz val="12"/>
        <color theme="1"/>
        <rFont val="Doulos SIL"/>
      </rPr>
      <t>pʰamba/</t>
    </r>
  </si>
  <si>
    <t>हार्नु</t>
  </si>
  <si>
    <t>to lose</t>
  </si>
  <si>
    <t>फारा</t>
  </si>
  <si>
    <r>
      <t>/</t>
    </r>
    <r>
      <rPr>
        <sz val="12"/>
        <color theme="1"/>
        <rFont val="Doulos SIL"/>
      </rPr>
      <t>pʰara/</t>
    </r>
  </si>
  <si>
    <t>ब्वाँसो</t>
  </si>
  <si>
    <t>wolf</t>
  </si>
  <si>
    <t>फारे</t>
  </si>
  <si>
    <r>
      <t>/</t>
    </r>
    <r>
      <rPr>
        <sz val="12"/>
        <color theme="1"/>
        <rFont val="Doulos SIL"/>
      </rPr>
      <t>pʰare/</t>
    </r>
  </si>
  <si>
    <t>फार्चाङ्</t>
  </si>
  <si>
    <r>
      <t>/</t>
    </r>
    <r>
      <rPr>
        <sz val="12"/>
        <color theme="1"/>
        <rFont val="Doulos SIL"/>
      </rPr>
      <t>pʰartsaŋ/</t>
    </r>
  </si>
  <si>
    <t>फार्वा</t>
  </si>
  <si>
    <r>
      <t>/</t>
    </r>
    <r>
      <rPr>
        <sz val="12"/>
        <color theme="1"/>
        <rFont val="Doulos SIL"/>
      </rPr>
      <t>pʰarwa/</t>
    </r>
  </si>
  <si>
    <t>second born, second eldest</t>
  </si>
  <si>
    <t>फाल्चाप्</t>
  </si>
  <si>
    <r>
      <t>/</t>
    </r>
    <r>
      <rPr>
        <sz val="12"/>
        <color theme="1"/>
        <rFont val="Doulos SIL"/>
      </rPr>
      <t>pʰaltsap/</t>
    </r>
  </si>
  <si>
    <r>
      <t>हँसिया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दाउरा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काट्ने</t>
    </r>
    <r>
      <rPr>
        <sz val="12"/>
        <color theme="1"/>
        <rFont val="Times New Roman"/>
      </rPr>
      <t>)</t>
    </r>
  </si>
  <si>
    <t>sickle for cutting wood</t>
  </si>
  <si>
    <t>फावा</t>
  </si>
  <si>
    <r>
      <t>/</t>
    </r>
    <r>
      <rPr>
        <sz val="12"/>
        <color theme="1"/>
        <rFont val="Doulos SIL"/>
      </rPr>
      <t>pʰawa/</t>
    </r>
  </si>
  <si>
    <t>to fall down (fruits from tree)</t>
  </si>
  <si>
    <t>फासि</t>
  </si>
  <si>
    <r>
      <t>/</t>
    </r>
    <r>
      <rPr>
        <sz val="12"/>
        <color theme="1"/>
        <rFont val="Doulos SIL"/>
      </rPr>
      <t>pʰasi/</t>
    </r>
  </si>
  <si>
    <t>अंश</t>
  </si>
  <si>
    <t>property inherited by parents</t>
  </si>
  <si>
    <r>
      <t>फासि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घोवा</t>
    </r>
  </si>
  <si>
    <r>
      <t>/</t>
    </r>
    <r>
      <rPr>
        <sz val="12"/>
        <color theme="1"/>
        <rFont val="Doulos SIL"/>
      </rPr>
      <t>pʰasi gʰowa/</t>
    </r>
  </si>
  <si>
    <r>
      <t>अँशबन्डा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</si>
  <si>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share with</t>
  </si>
  <si>
    <t>फिआ</t>
  </si>
  <si>
    <r>
      <t>/</t>
    </r>
    <r>
      <rPr>
        <sz val="12"/>
        <color theme="1"/>
        <rFont val="Doulos SIL"/>
      </rPr>
      <t>pʰia/</t>
    </r>
  </si>
  <si>
    <r>
      <t>खरायो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जस्तो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जनावर</t>
    </r>
  </si>
  <si>
    <t>marmot</t>
  </si>
  <si>
    <t>फिन्चार्</t>
  </si>
  <si>
    <r>
      <t>/</t>
    </r>
    <r>
      <rPr>
        <sz val="12"/>
        <color theme="1"/>
        <rFont val="Doulos SIL"/>
      </rPr>
      <t>pʰintsar/</t>
    </r>
  </si>
  <si>
    <t>पदुवा</t>
  </si>
  <si>
    <r>
      <t>फिन्टि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ताङ्वा</t>
    </r>
  </si>
  <si>
    <r>
      <t>/</t>
    </r>
    <r>
      <rPr>
        <sz val="12"/>
        <color theme="1"/>
        <rFont val="Doulos SIL"/>
      </rPr>
      <t>pʰinʈi taŋwa/</t>
    </r>
  </si>
  <si>
    <r>
      <t>पाद्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</si>
  <si>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to fart</t>
  </si>
  <si>
    <t>फिन्टी</t>
  </si>
  <si>
    <r>
      <t>/</t>
    </r>
    <r>
      <rPr>
        <sz val="12"/>
        <color theme="1"/>
        <rFont val="Doulos SIL"/>
      </rPr>
      <t>pʰinʈi/</t>
    </r>
  </si>
  <si>
    <r>
      <t>पाध्ने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काम</t>
    </r>
  </si>
  <si>
    <t>fart</t>
  </si>
  <si>
    <t>फिबा</t>
  </si>
  <si>
    <r>
      <t>/</t>
    </r>
    <r>
      <rPr>
        <sz val="12"/>
        <color theme="1"/>
        <rFont val="Doulos SIL"/>
      </rPr>
      <t>pʰiba/</t>
    </r>
  </si>
  <si>
    <r>
      <t>ढिलो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हुनु</t>
    </r>
  </si>
  <si>
    <t>to be late</t>
  </si>
  <si>
    <t>फिर्वा</t>
  </si>
  <si>
    <r>
      <t>/</t>
    </r>
    <r>
      <rPr>
        <sz val="12"/>
        <color theme="1"/>
        <rFont val="Doulos SIL"/>
      </rPr>
      <t>pʰir/</t>
    </r>
  </si>
  <si>
    <t>उड्नु</t>
  </si>
  <si>
    <t>to fly</t>
  </si>
  <si>
    <r>
      <t>/</t>
    </r>
    <r>
      <rPr>
        <sz val="12"/>
        <color theme="1"/>
        <rFont val="Doulos SIL"/>
      </rPr>
      <t>pʰirwa/</t>
    </r>
  </si>
  <si>
    <t>उफ्रनु</t>
  </si>
  <si>
    <t>to jump</t>
  </si>
  <si>
    <t>फिलाम्</t>
  </si>
  <si>
    <r>
      <t>/</t>
    </r>
    <r>
      <rPr>
        <sz val="12"/>
        <color theme="1"/>
        <rFont val="Doulos SIL"/>
      </rPr>
      <t>pʰilam/</t>
    </r>
  </si>
  <si>
    <t>फेरि</t>
  </si>
  <si>
    <t>again</t>
  </si>
  <si>
    <t>फिलिम्</t>
  </si>
  <si>
    <r>
      <t>/</t>
    </r>
    <r>
      <rPr>
        <sz val="12"/>
        <color theme="1"/>
        <rFont val="Doulos SIL"/>
      </rPr>
      <t>pʰilim/</t>
    </r>
  </si>
  <si>
    <t>फिल्म</t>
  </si>
  <si>
    <t>film</t>
  </si>
  <si>
    <t>फिलो</t>
  </si>
  <si>
    <r>
      <t>/</t>
    </r>
    <r>
      <rPr>
        <sz val="12"/>
        <color theme="1"/>
        <rFont val="Doulos SIL"/>
      </rPr>
      <t>pʰilo/</t>
    </r>
  </si>
  <si>
    <t>वाहिर</t>
  </si>
  <si>
    <t>outside</t>
  </si>
  <si>
    <t>फिवा</t>
  </si>
  <si>
    <r>
      <t>/</t>
    </r>
    <r>
      <rPr>
        <sz val="12"/>
        <color theme="1"/>
        <rFont val="Doulos SIL (Vietnamese)"/>
      </rPr>
      <t>pʰiÏwa/</t>
    </r>
  </si>
  <si>
    <t>पुछ्नु</t>
  </si>
  <si>
    <t>to smear,</t>
  </si>
  <si>
    <t>फुङ्बो</t>
  </si>
  <si>
    <r>
      <t>/</t>
    </r>
    <r>
      <rPr>
        <sz val="12"/>
        <color theme="1"/>
        <rFont val="Doulos SIL"/>
      </rPr>
      <t>pʰuŋbo/</t>
    </r>
  </si>
  <si>
    <t>लाश</t>
  </si>
  <si>
    <t>corpse</t>
  </si>
  <si>
    <t>फुजुङ्</t>
  </si>
  <si>
    <r>
      <t>/</t>
    </r>
    <r>
      <rPr>
        <sz val="12"/>
        <color theme="1"/>
        <rFont val="Doulos SIL"/>
      </rPr>
      <t>pʰudzuŋ/</t>
    </r>
  </si>
  <si>
    <r>
      <t>कमिजको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बाहुला</t>
    </r>
  </si>
  <si>
    <t>sleeve (of shirt)</t>
  </si>
  <si>
    <t>फुम्बि</t>
  </si>
  <si>
    <r>
      <t>/</t>
    </r>
    <r>
      <rPr>
        <sz val="12"/>
        <color theme="1"/>
        <rFont val="Doulos SIL"/>
      </rPr>
      <t>pʰumbi/</t>
    </r>
  </si>
  <si>
    <t>घ्याम्पो</t>
  </si>
  <si>
    <t>फुर्पा</t>
  </si>
  <si>
    <r>
      <t>/</t>
    </r>
    <r>
      <rPr>
        <sz val="12"/>
        <color theme="1"/>
        <rFont val="Doulos SIL"/>
      </rPr>
      <t>pʰurpa/</t>
    </r>
  </si>
  <si>
    <t>बिहिबार</t>
  </si>
  <si>
    <t>Thursday</t>
  </si>
  <si>
    <t>फुलून्</t>
  </si>
  <si>
    <r>
      <t>/</t>
    </r>
    <r>
      <rPr>
        <sz val="12"/>
        <color theme="1"/>
        <rFont val="Doulos SIL"/>
      </rPr>
      <t>pʰuløn/</t>
    </r>
  </si>
  <si>
    <t>रिण</t>
  </si>
  <si>
    <t>debt</t>
  </si>
  <si>
    <t>फुल्बा</t>
  </si>
  <si>
    <r>
      <t>/</t>
    </r>
    <r>
      <rPr>
        <sz val="12"/>
        <color theme="1"/>
        <rFont val="Doulos SIL"/>
      </rPr>
      <t>pʰulba/</t>
    </r>
  </si>
  <si>
    <t>घचेट्नु</t>
  </si>
  <si>
    <t>to push</t>
  </si>
  <si>
    <r>
      <t>दिनु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आदर</t>
    </r>
    <r>
      <rPr>
        <sz val="12"/>
        <color theme="1"/>
        <rFont val="Times New Roman"/>
      </rPr>
      <t>)</t>
    </r>
  </si>
  <si>
    <t>to offer, to give (Hon)</t>
  </si>
  <si>
    <t>फे</t>
  </si>
  <si>
    <r>
      <t>/</t>
    </r>
    <r>
      <rPr>
        <sz val="12"/>
        <color theme="1"/>
        <rFont val="Doulos SIL"/>
      </rPr>
      <t>pʰe/</t>
    </r>
  </si>
  <si>
    <t>पिठो</t>
  </si>
  <si>
    <t>flour</t>
  </si>
  <si>
    <r>
      <t>फे</t>
    </r>
    <r>
      <rPr>
        <b/>
        <sz val="12"/>
        <color theme="1"/>
        <rFont val="Times New Roman"/>
      </rPr>
      <t>-</t>
    </r>
  </si>
  <si>
    <t>ठोक्काउनु</t>
  </si>
  <si>
    <t>to make trip over</t>
  </si>
  <si>
    <t>फेका</t>
  </si>
  <si>
    <r>
      <t>/</t>
    </r>
    <r>
      <rPr>
        <sz val="12"/>
        <color theme="1"/>
        <rFont val="Doulos SIL"/>
      </rPr>
      <t>pʰeka/</t>
    </r>
  </si>
  <si>
    <t>आधा</t>
  </si>
  <si>
    <t>half</t>
  </si>
  <si>
    <t>फेच्यो</t>
  </si>
  <si>
    <r>
      <t>/</t>
    </r>
    <r>
      <rPr>
        <sz val="12"/>
        <color theme="1"/>
        <rFont val="Doulos SIL"/>
      </rPr>
      <t>pʰetsø/</t>
    </r>
  </si>
  <si>
    <t>प्रयोग</t>
  </si>
  <si>
    <t>use</t>
  </si>
  <si>
    <t>फेप्बा</t>
  </si>
  <si>
    <r>
      <t>/</t>
    </r>
    <r>
      <rPr>
        <sz val="12"/>
        <color theme="1"/>
        <rFont val="Doulos SIL"/>
      </rPr>
      <t>pʰepba/</t>
    </r>
  </si>
  <si>
    <r>
      <t>आउनु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आदर</t>
    </r>
    <r>
      <rPr>
        <sz val="12"/>
        <color theme="1"/>
        <rFont val="Times New Roman"/>
      </rPr>
      <t>)</t>
    </r>
  </si>
  <si>
    <t>to come (Hon)</t>
  </si>
  <si>
    <t>फेप्सो</t>
  </si>
  <si>
    <r>
      <t>/</t>
    </r>
    <r>
      <rPr>
        <sz val="12"/>
        <color theme="1"/>
        <rFont val="Doulos SIL"/>
      </rPr>
      <t>pʰepso/</t>
    </r>
  </si>
  <si>
    <t>स्वागत</t>
  </si>
  <si>
    <t>फेमे</t>
  </si>
  <si>
    <r>
      <t>/</t>
    </r>
    <r>
      <rPr>
        <sz val="12"/>
        <color theme="1"/>
        <rFont val="Doulos SIL (Vietnamese)"/>
      </rPr>
      <t>pʰeÏme/</t>
    </r>
  </si>
  <si>
    <t>couple</t>
  </si>
  <si>
    <t>फेमेङिप</t>
  </si>
  <si>
    <r>
      <t>/</t>
    </r>
    <r>
      <rPr>
        <sz val="12"/>
        <color theme="1"/>
        <rFont val="Doulos SIL"/>
      </rPr>
      <t>pʰemeɲipʌ/</t>
    </r>
  </si>
  <si>
    <t>couples, spouse</t>
  </si>
  <si>
    <t>फोआ</t>
  </si>
  <si>
    <r>
      <t>/</t>
    </r>
    <r>
      <rPr>
        <sz val="12"/>
        <color theme="1"/>
        <rFont val="Doulos SIL"/>
      </rPr>
      <t>pʰoa/</t>
    </r>
  </si>
  <si>
    <r>
      <t>फोआ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नाइ</t>
    </r>
  </si>
  <si>
    <r>
      <t>/</t>
    </r>
    <r>
      <rPr>
        <sz val="12"/>
        <color theme="1"/>
        <rFont val="Doulos SIL"/>
      </rPr>
      <t>pʰoa nai/</t>
    </r>
  </si>
  <si>
    <r>
      <t>पेट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दु्ख्नु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क्रि</t>
    </r>
  </si>
  <si>
    <t>फोन्</t>
  </si>
  <si>
    <r>
      <t>/</t>
    </r>
    <r>
      <rPr>
        <sz val="12"/>
        <color theme="1"/>
        <rFont val="Doulos SIL"/>
      </rPr>
      <t>pʰon/</t>
    </r>
  </si>
  <si>
    <t>टेलिफोन</t>
  </si>
  <si>
    <t>telephone</t>
  </si>
  <si>
    <t>फोपा</t>
  </si>
  <si>
    <r>
      <t>/</t>
    </r>
    <r>
      <rPr>
        <sz val="12"/>
        <color theme="1"/>
        <rFont val="Doulos SIL"/>
      </rPr>
      <t>pʰopa/</t>
    </r>
  </si>
  <si>
    <r>
      <t>उतार्नु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खाना</t>
    </r>
    <r>
      <rPr>
        <sz val="12"/>
        <color theme="1"/>
        <rFont val="Times New Roman"/>
      </rPr>
      <t>)</t>
    </r>
  </si>
  <si>
    <t>to take the food away from oven</t>
  </si>
  <si>
    <t>फोरा</t>
  </si>
  <si>
    <r>
      <t>/</t>
    </r>
    <r>
      <rPr>
        <sz val="12"/>
        <color theme="1"/>
        <rFont val="Doulos SIL (Vietnamese)"/>
      </rPr>
      <t>pʰoÏra/</t>
    </r>
  </si>
  <si>
    <r>
      <t>बाउ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</si>
  <si>
    <t>फोर्वा</t>
  </si>
  <si>
    <r>
      <t>/</t>
    </r>
    <r>
      <rPr>
        <sz val="12"/>
        <color theme="1"/>
        <rFont val="Doulos SIL"/>
      </rPr>
      <t>pʰorwa/</t>
    </r>
  </si>
  <si>
    <t>कचौरा</t>
  </si>
  <si>
    <t>bowl</t>
  </si>
  <si>
    <t>फ्याङ्बा</t>
  </si>
  <si>
    <r>
      <t>/</t>
    </r>
    <r>
      <rPr>
        <sz val="12"/>
        <color theme="1"/>
        <rFont val="Doulos SIL"/>
      </rPr>
      <t>pʰjaŋba/</t>
    </r>
  </si>
  <si>
    <t>झुण्डिनु</t>
  </si>
  <si>
    <t>फ्याप्बा</t>
  </si>
  <si>
    <r>
      <t>/</t>
    </r>
    <r>
      <rPr>
        <sz val="12"/>
        <color theme="1"/>
        <rFont val="Doulos SIL"/>
      </rPr>
      <t>pʰjapba/</t>
    </r>
  </si>
  <si>
    <t>बढार्नु</t>
  </si>
  <si>
    <t>to sweep</t>
  </si>
  <si>
    <t>फ्राँ</t>
  </si>
  <si>
    <r>
      <t>जप्ने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माला</t>
    </r>
  </si>
  <si>
    <t>फ्रासो</t>
  </si>
  <si>
    <r>
      <t>/</t>
    </r>
    <r>
      <rPr>
        <sz val="12"/>
        <color theme="1"/>
        <rFont val="Doulos SIL"/>
      </rPr>
      <t>pʰarso/</t>
    </r>
  </si>
  <si>
    <r>
      <t>फापरको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बोट</t>
    </r>
  </si>
  <si>
    <t>फ्रेमा</t>
  </si>
  <si>
    <r>
      <t>/</t>
    </r>
    <r>
      <rPr>
        <sz val="12"/>
        <color theme="1"/>
        <rFont val="Doulos SIL"/>
      </rPr>
      <t>pʰrema/</t>
    </r>
  </si>
  <si>
    <t>मसिनो</t>
  </si>
  <si>
    <t>small, in small grain</t>
  </si>
  <si>
    <t>फ्रोक्बा</t>
  </si>
  <si>
    <r>
      <t>/</t>
    </r>
    <r>
      <rPr>
        <sz val="12"/>
        <color theme="1"/>
        <rFont val="Doulos SIL"/>
      </rPr>
      <t>pʰrokba/</t>
    </r>
  </si>
  <si>
    <t>खोस्नु</t>
  </si>
  <si>
    <t>to snatch</t>
  </si>
  <si>
    <t>बा</t>
  </si>
  <si>
    <r>
      <t>/</t>
    </r>
    <r>
      <rPr>
        <sz val="12"/>
        <color theme="1"/>
        <rFont val="Doulos SIL (Vietnamese)"/>
      </rPr>
      <t>baÃ/</t>
    </r>
  </si>
  <si>
    <t>मुकुण्डो</t>
  </si>
  <si>
    <t>mask</t>
  </si>
  <si>
    <t>बाक्पे</t>
  </si>
  <si>
    <r>
      <t>/</t>
    </r>
    <r>
      <rPr>
        <sz val="12"/>
        <color theme="1"/>
        <rFont val="Doulos SIL"/>
      </rPr>
      <t>bakpe/</t>
    </r>
  </si>
  <si>
    <t>आटा</t>
  </si>
  <si>
    <t>flour (of wheat)</t>
  </si>
  <si>
    <t>बारा</t>
  </si>
  <si>
    <r>
      <t>/</t>
    </r>
    <r>
      <rPr>
        <sz val="12"/>
        <color theme="1"/>
        <rFont val="Doulos SIL"/>
      </rPr>
      <t>bara/</t>
    </r>
  </si>
  <si>
    <r>
      <t>चौरमा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बनाएर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गाई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चौँरीलाई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राख्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</si>
  <si>
    <t>sheds made in meadow for yaks</t>
  </si>
  <si>
    <t>बार्</t>
  </si>
  <si>
    <r>
      <t>/</t>
    </r>
    <r>
      <rPr>
        <sz val="12"/>
        <color theme="1"/>
        <rFont val="Doulos SIL (Vietnamese)"/>
      </rPr>
      <t>baÃr/</t>
    </r>
  </si>
  <si>
    <t>बार</t>
  </si>
  <si>
    <t>fence</t>
  </si>
  <si>
    <t>बार्ला</t>
  </si>
  <si>
    <r>
      <t>/</t>
    </r>
    <r>
      <rPr>
        <sz val="12"/>
        <color theme="1"/>
        <rFont val="Doulos SIL"/>
      </rPr>
      <t>barla/</t>
    </r>
  </si>
  <si>
    <t>मध्य</t>
  </si>
  <si>
    <t>बार्वा</t>
  </si>
  <si>
    <r>
      <t>/</t>
    </r>
    <r>
      <rPr>
        <sz val="12"/>
        <color theme="1"/>
        <rFont val="Doulos SIL"/>
      </rPr>
      <t>barwa/</t>
    </r>
  </si>
  <si>
    <t>बल्नु</t>
  </si>
  <si>
    <t>to burn</t>
  </si>
  <si>
    <t>बालु</t>
  </si>
  <si>
    <r>
      <t>/</t>
    </r>
    <r>
      <rPr>
        <sz val="12"/>
        <color theme="1"/>
        <rFont val="Doulos SIL"/>
      </rPr>
      <t>balu/</t>
    </r>
  </si>
  <si>
    <t>सुनपाती</t>
  </si>
  <si>
    <t>बांसो</t>
  </si>
  <si>
    <t>बाँस</t>
  </si>
  <si>
    <t>bamboo</t>
  </si>
  <si>
    <t>बीबा</t>
  </si>
  <si>
    <r>
      <t>/</t>
    </r>
    <r>
      <rPr>
        <sz val="12"/>
        <color theme="1"/>
        <rFont val="Doulos SIL"/>
      </rPr>
      <t>bʏba/</t>
    </r>
  </si>
  <si>
    <r>
      <t>फुक्नु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आगो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बाजा</t>
    </r>
    <r>
      <rPr>
        <sz val="12"/>
        <color theme="1"/>
        <rFont val="Times New Roman"/>
      </rPr>
      <t>)</t>
    </r>
  </si>
  <si>
    <t>to blow (fire, musical instrument)</t>
  </si>
  <si>
    <t>बु</t>
  </si>
  <si>
    <r>
      <t>/</t>
    </r>
    <r>
      <rPr>
        <sz val="12"/>
        <color theme="1"/>
        <rFont val="Doulos SIL"/>
      </rPr>
      <t>bu/</t>
    </r>
  </si>
  <si>
    <t>insect</t>
  </si>
  <si>
    <t>बुम्</t>
  </si>
  <si>
    <r>
      <t>/</t>
    </r>
    <r>
      <rPr>
        <sz val="12"/>
        <color theme="1"/>
        <rFont val="Doulos SIL"/>
      </rPr>
      <t>bum/</t>
    </r>
  </si>
  <si>
    <r>
      <t>एक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सय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हजार</t>
    </r>
  </si>
  <si>
    <t>hundred thousand</t>
  </si>
  <si>
    <t>बुरिन्बु</t>
  </si>
  <si>
    <r>
      <t>/</t>
    </r>
    <r>
      <rPr>
        <sz val="12"/>
        <color theme="1"/>
        <rFont val="Doulos SIL"/>
      </rPr>
      <t>burinbu/</t>
    </r>
  </si>
  <si>
    <t>जुका</t>
  </si>
  <si>
    <t>worm</t>
  </si>
  <si>
    <t>बुरु</t>
  </si>
  <si>
    <r>
      <t>/</t>
    </r>
    <r>
      <rPr>
        <sz val="12"/>
        <color theme="1"/>
        <rFont val="Doulos SIL"/>
      </rPr>
      <t>buru/</t>
    </r>
  </si>
  <si>
    <t>खटिरा</t>
  </si>
  <si>
    <t>बेम्ब्या</t>
  </si>
  <si>
    <r>
      <t>/</t>
    </r>
    <r>
      <rPr>
        <sz val="12"/>
        <color theme="1"/>
        <rFont val="Doulos SIL"/>
      </rPr>
      <t>bembja/</t>
    </r>
  </si>
  <si>
    <r>
      <t>महि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छाने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पछिको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गिलो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बस्तु</t>
    </r>
  </si>
  <si>
    <t>semi-liquid material after whey is filtered</t>
  </si>
  <si>
    <t>बेसार्</t>
  </si>
  <si>
    <r>
      <t>/</t>
    </r>
    <r>
      <rPr>
        <sz val="12"/>
        <color theme="1"/>
        <rFont val="Doulos SIL"/>
      </rPr>
      <t>besar/</t>
    </r>
  </si>
  <si>
    <t>बेसार</t>
  </si>
  <si>
    <t>turmeric</t>
  </si>
  <si>
    <t>बोतल्</t>
  </si>
  <si>
    <r>
      <t>/</t>
    </r>
    <r>
      <rPr>
        <sz val="12"/>
        <color theme="1"/>
        <rFont val="Doulos SIL"/>
      </rPr>
      <t>botəl/</t>
    </r>
  </si>
  <si>
    <t>बोतल</t>
  </si>
  <si>
    <t>bottle</t>
  </si>
  <si>
    <t>बोरा</t>
  </si>
  <si>
    <r>
      <t>/</t>
    </r>
    <r>
      <rPr>
        <sz val="12"/>
        <color theme="1"/>
        <rFont val="Doulos SIL"/>
      </rPr>
      <t>bora/</t>
    </r>
  </si>
  <si>
    <t>sack</t>
  </si>
  <si>
    <t>बोल्</t>
  </si>
  <si>
    <r>
      <t>/</t>
    </r>
    <r>
      <rPr>
        <sz val="12"/>
        <color theme="1"/>
        <rFont val="Doulos SIL"/>
      </rPr>
      <t>bol/</t>
    </r>
  </si>
  <si>
    <t>रन्डा</t>
  </si>
  <si>
    <t>बर्बो</t>
  </si>
  <si>
    <r>
      <t>/</t>
    </r>
    <r>
      <rPr>
        <sz val="12"/>
        <color theme="1"/>
        <rFont val="Doulos SIL"/>
      </rPr>
      <t>bərbo/</t>
    </r>
  </si>
  <si>
    <t>धनि</t>
  </si>
  <si>
    <t>rich</t>
  </si>
  <si>
    <t>ब्राङ्बा</t>
  </si>
  <si>
    <r>
      <t>/</t>
    </r>
    <r>
      <rPr>
        <sz val="12"/>
        <color theme="1"/>
        <rFont val="Doulos SIL"/>
      </rPr>
      <t>braŋba/</t>
    </r>
  </si>
  <si>
    <t>ठन्कनु</t>
  </si>
  <si>
    <t>to erect (penis)</t>
  </si>
  <si>
    <r>
      <t>ब्राङ्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</t>
    </r>
  </si>
  <si>
    <r>
      <t>/</t>
    </r>
    <r>
      <rPr>
        <sz val="12"/>
        <color theme="1"/>
        <rFont val="Doulos SIL"/>
      </rPr>
      <t>braŋma/</t>
    </r>
  </si>
  <si>
    <t>झिंगा</t>
  </si>
  <si>
    <t>ब्राँजा</t>
  </si>
  <si>
    <r>
      <t>कुस्ती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जस्तै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खेल</t>
    </r>
  </si>
  <si>
    <t>play like wrestling</t>
  </si>
  <si>
    <r>
      <t>बाँसको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भकारी</t>
    </r>
  </si>
  <si>
    <t>भाओ</t>
  </si>
  <si>
    <r>
      <t>/</t>
    </r>
    <r>
      <rPr>
        <sz val="12"/>
        <color theme="1"/>
        <rFont val="Doulos SIL"/>
      </rPr>
      <t>bʰao/</t>
    </r>
  </si>
  <si>
    <t>बाख्रा</t>
  </si>
  <si>
    <t>goat</t>
  </si>
  <si>
    <t>भाक्पा</t>
  </si>
  <si>
    <r>
      <t>/</t>
    </r>
    <r>
      <rPr>
        <sz val="12"/>
        <color theme="1"/>
        <rFont val="Doulos SIL"/>
      </rPr>
      <t>bʰakpa/</t>
    </r>
  </si>
  <si>
    <t>मोटरसाइकल</t>
  </si>
  <si>
    <t>motorcycle</t>
  </si>
  <si>
    <t>भाङ्</t>
  </si>
  <si>
    <r>
      <t>/</t>
    </r>
    <r>
      <rPr>
        <sz val="12"/>
        <color theme="1"/>
        <rFont val="Doulos SIL"/>
      </rPr>
      <t>bʰaŋ/</t>
    </r>
  </si>
  <si>
    <t>ताँती</t>
  </si>
  <si>
    <t>भाङ्वा</t>
  </si>
  <si>
    <r>
      <t>/</t>
    </r>
    <r>
      <rPr>
        <sz val="12"/>
        <color theme="1"/>
        <rFont val="Doulos SIL"/>
      </rPr>
      <t>paŋwa/</t>
    </r>
  </si>
  <si>
    <t>to be wet</t>
  </si>
  <si>
    <r>
      <t>भाजाक्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चिक्</t>
    </r>
  </si>
  <si>
    <r>
      <t>/</t>
    </r>
    <r>
      <rPr>
        <sz val="12"/>
        <color theme="1"/>
        <rFont val="Doulos SIL"/>
      </rPr>
      <t>bʰadzak tsik/</t>
    </r>
  </si>
  <si>
    <t>एक्कासी</t>
  </si>
  <si>
    <t>भाप्बा</t>
  </si>
  <si>
    <r>
      <t>/</t>
    </r>
    <r>
      <rPr>
        <sz val="12"/>
        <color theme="1"/>
        <rFont val="Doulos SIL"/>
      </rPr>
      <t>bʰapba/</t>
    </r>
  </si>
  <si>
    <t>ओर्लनु</t>
  </si>
  <si>
    <t>to climb down</t>
  </si>
  <si>
    <t>भार्चा</t>
  </si>
  <si>
    <r>
      <t>/</t>
    </r>
    <r>
      <rPr>
        <sz val="12"/>
        <color theme="1"/>
        <rFont val="Doulos SIL"/>
      </rPr>
      <t>bʰartsa/</t>
    </r>
  </si>
  <si>
    <r>
      <t>भाँडो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रक्सी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बनाउँदा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प्रयोग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गरिने</t>
    </r>
    <r>
      <rPr>
        <sz val="12"/>
        <color theme="1"/>
        <rFont val="Times New Roman"/>
      </rPr>
      <t>)</t>
    </r>
  </si>
  <si>
    <t>pot used while preparing liquor</t>
  </si>
  <si>
    <t>भार्तो</t>
  </si>
  <si>
    <r>
      <t>/</t>
    </r>
    <r>
      <rPr>
        <sz val="12"/>
        <color theme="1"/>
        <rFont val="Doulos SIL"/>
      </rPr>
      <t>bʰarto/</t>
    </r>
  </si>
  <si>
    <r>
      <t>स्वर्ग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नर्कको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विचको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भाग</t>
    </r>
  </si>
  <si>
    <t>area between heaven and hell</t>
  </si>
  <si>
    <t>भाला</t>
  </si>
  <si>
    <r>
      <t>/</t>
    </r>
    <r>
      <rPr>
        <sz val="12"/>
        <color theme="1"/>
        <rFont val="Doulos SIL (Vietnamese)"/>
      </rPr>
      <t>bʰalaÏ/</t>
    </r>
  </si>
  <si>
    <r>
      <t>बाला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हात्तिको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दाँतले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बनेको</t>
    </r>
    <r>
      <rPr>
        <sz val="12"/>
        <color theme="1"/>
        <rFont val="Times New Roman"/>
      </rPr>
      <t>)</t>
    </r>
  </si>
  <si>
    <t>bangles (made from elephant tusk)</t>
  </si>
  <si>
    <t>भाल्</t>
  </si>
  <si>
    <r>
      <t>/</t>
    </r>
    <r>
      <rPr>
        <sz val="12"/>
        <color theme="1"/>
        <rFont val="Doulos SIL"/>
      </rPr>
      <t>bʰal/</t>
    </r>
  </si>
  <si>
    <t>ऊन</t>
  </si>
  <si>
    <t>wool</t>
  </si>
  <si>
    <r>
      <t>भाल्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खाल्वा</t>
    </r>
  </si>
  <si>
    <r>
      <t>/</t>
    </r>
    <r>
      <rPr>
        <sz val="12"/>
        <color theme="1"/>
        <rFont val="Doulos SIL"/>
      </rPr>
      <t>bʰal kʰalwa/</t>
    </r>
  </si>
  <si>
    <r>
      <t>ऊन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कात्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</si>
  <si>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to make thread from wool</t>
  </si>
  <si>
    <t>भाल्भा</t>
  </si>
  <si>
    <r>
      <t>/</t>
    </r>
    <r>
      <rPr>
        <sz val="12"/>
        <color theme="1"/>
        <rFont val="Doulos SIL"/>
      </rPr>
      <t>bʰalba/</t>
    </r>
  </si>
  <si>
    <t>भ्यागुतो</t>
  </si>
  <si>
    <t>frog</t>
  </si>
  <si>
    <t>भिजा</t>
  </si>
  <si>
    <r>
      <t>/</t>
    </r>
    <r>
      <rPr>
        <sz val="12"/>
        <color theme="1"/>
        <rFont val="Doulos SIL"/>
      </rPr>
      <t>bʰidza/</t>
    </r>
  </si>
  <si>
    <t>बच्चा</t>
  </si>
  <si>
    <t>child</t>
  </si>
  <si>
    <t>भिटु</t>
  </si>
  <si>
    <r>
      <t>/</t>
    </r>
    <r>
      <rPr>
        <sz val="12"/>
        <color theme="1"/>
        <rFont val="Doulos SIL"/>
      </rPr>
      <t>bʰiʈu/</t>
    </r>
  </si>
  <si>
    <t>वच्चा</t>
  </si>
  <si>
    <t>भिमे</t>
  </si>
  <si>
    <r>
      <t>/</t>
    </r>
    <r>
      <rPr>
        <sz val="12"/>
        <color theme="1"/>
        <rFont val="Doulos SIL"/>
      </rPr>
      <t>bʰime/</t>
    </r>
  </si>
  <si>
    <t>आइमाइ</t>
  </si>
  <si>
    <t>भुइभिजा</t>
  </si>
  <si>
    <r>
      <t>/</t>
    </r>
    <r>
      <rPr>
        <sz val="12"/>
        <color theme="1"/>
        <rFont val="Doulos SIL"/>
      </rPr>
      <t>bʰuibʰidza/</t>
    </r>
  </si>
  <si>
    <t>लोग्नेमान्छे</t>
  </si>
  <si>
    <t>भुजुङ्</t>
  </si>
  <si>
    <r>
      <t>/</t>
    </r>
    <r>
      <rPr>
        <sz val="12"/>
        <color theme="1"/>
        <rFont val="Doulos SIL"/>
      </rPr>
      <t>bʰudzuŋ/</t>
    </r>
  </si>
  <si>
    <t>कान्छो</t>
  </si>
  <si>
    <t>youngest</t>
  </si>
  <si>
    <t>भुपा</t>
  </si>
  <si>
    <r>
      <t>/</t>
    </r>
    <r>
      <rPr>
        <sz val="12"/>
        <color theme="1"/>
        <rFont val="Doulos SIL"/>
      </rPr>
      <t>bʰupa/</t>
    </r>
  </si>
  <si>
    <t>खलाँति</t>
  </si>
  <si>
    <t>bellows</t>
  </si>
  <si>
    <t>भुम्बा</t>
  </si>
  <si>
    <r>
      <t>/</t>
    </r>
    <r>
      <rPr>
        <sz val="12"/>
        <color theme="1"/>
        <rFont val="Doulos SIL"/>
      </rPr>
      <t>bʰumba/</t>
    </r>
  </si>
  <si>
    <t>ओसार्नु</t>
  </si>
  <si>
    <t>to shift; to transport</t>
  </si>
  <si>
    <t>भुलन्</t>
  </si>
  <si>
    <r>
      <t>/</t>
    </r>
    <r>
      <rPr>
        <sz val="12"/>
        <color theme="1"/>
        <rFont val="Doulos SIL"/>
      </rPr>
      <t>bʰulən/</t>
    </r>
  </si>
  <si>
    <t>loan</t>
  </si>
  <si>
    <t>भुशा</t>
  </si>
  <si>
    <r>
      <t>/</t>
    </r>
    <r>
      <rPr>
        <sz val="12"/>
        <color theme="1"/>
        <rFont val="Doulos SIL"/>
      </rPr>
      <t>bʰuʃa/</t>
    </r>
  </si>
  <si>
    <r>
      <t>बाँसको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ढुङ्ग्रो</t>
    </r>
  </si>
  <si>
    <t>pipe to make the fire burn</t>
  </si>
  <si>
    <t>भेङ्गुन्</t>
  </si>
  <si>
    <r>
      <t>/</t>
    </r>
    <r>
      <rPr>
        <sz val="12"/>
        <color theme="1"/>
        <rFont val="Doulos SIL"/>
      </rPr>
      <t>bʰeŋgun/</t>
    </r>
  </si>
  <si>
    <r>
      <t>मसिनो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सँग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बुनेको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डोको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थुन्से</t>
    </r>
    <r>
      <rPr>
        <sz val="12"/>
        <color theme="1"/>
        <rFont val="Times New Roman"/>
      </rPr>
      <t>)</t>
    </r>
  </si>
  <si>
    <t>भेताङ्</t>
  </si>
  <si>
    <r>
      <t>/</t>
    </r>
    <r>
      <rPr>
        <sz val="12"/>
        <color theme="1"/>
        <rFont val="Doulos SIL"/>
      </rPr>
      <t>bʰetaŋ/</t>
    </r>
  </si>
  <si>
    <t>तरिका</t>
  </si>
  <si>
    <t>way, method</t>
  </si>
  <si>
    <t>भेवा</t>
  </si>
  <si>
    <r>
      <t>/</t>
    </r>
    <r>
      <rPr>
        <sz val="12"/>
        <color theme="1"/>
        <rFont val="Doulos SIL"/>
      </rPr>
      <t>bʰewa/</t>
    </r>
  </si>
  <si>
    <t>खुल्नु</t>
  </si>
  <si>
    <t>to open (intr.)</t>
  </si>
  <si>
    <r>
      <t>भे</t>
    </r>
    <r>
      <rPr>
        <b/>
        <sz val="12"/>
        <color theme="1"/>
        <rFont val="Times New Roman"/>
      </rPr>
      <t>???</t>
    </r>
  </si>
  <si>
    <r>
      <t>/</t>
    </r>
    <r>
      <rPr>
        <sz val="12"/>
        <color theme="1"/>
        <rFont val="Doulos SIL"/>
      </rPr>
      <t>bʰe/</t>
    </r>
  </si>
  <si>
    <r>
      <t>ठेस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</t>
    </r>
  </si>
  <si>
    <t>to trip over</t>
  </si>
  <si>
    <r>
      <t>भों</t>
    </r>
    <r>
      <rPr>
        <b/>
        <sz val="12"/>
        <color theme="1"/>
        <rFont val="Times New Roman"/>
      </rPr>
      <t>-</t>
    </r>
  </si>
  <si>
    <r>
      <t>केटी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बहिनी</t>
    </r>
  </si>
  <si>
    <t>girl, sister (younger)</t>
  </si>
  <si>
    <t>भोइभिजा</t>
  </si>
  <si>
    <r>
      <t>/</t>
    </r>
    <r>
      <rPr>
        <sz val="12"/>
        <color theme="1"/>
        <rFont val="Doulos SIL"/>
      </rPr>
      <t>bʰoibʰidza/</t>
    </r>
  </si>
  <si>
    <t>आइमाई</t>
  </si>
  <si>
    <t>भजो</t>
  </si>
  <si>
    <r>
      <t>/</t>
    </r>
    <r>
      <rPr>
        <sz val="12"/>
        <color theme="1"/>
        <rFont val="Doulos SIL"/>
      </rPr>
      <t>bhədzo/</t>
    </r>
  </si>
  <si>
    <t>सिङ्</t>
  </si>
  <si>
    <t>भर्के</t>
  </si>
  <si>
    <r>
      <t>/</t>
    </r>
    <r>
      <rPr>
        <sz val="12"/>
        <color theme="1"/>
        <rFont val="Doulos SIL"/>
      </rPr>
      <t>bʰərke/</t>
    </r>
  </si>
  <si>
    <t>भल्ताँ</t>
  </si>
  <si>
    <r>
      <t>घाँटीको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अगाडिको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भाग</t>
    </r>
  </si>
  <si>
    <t>front part of the neck</t>
  </si>
  <si>
    <t>मा</t>
  </si>
  <si>
    <r>
      <t>/</t>
    </r>
    <r>
      <rPr>
        <sz val="12"/>
        <color theme="1"/>
        <rFont val="Doulos SIL"/>
      </rPr>
      <t>má/</t>
    </r>
  </si>
  <si>
    <t>घाउ</t>
  </si>
  <si>
    <t>wound</t>
  </si>
  <si>
    <r>
      <t>माए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घाल्डाङ्</t>
    </r>
  </si>
  <si>
    <r>
      <t>/</t>
    </r>
    <r>
      <rPr>
        <sz val="12"/>
        <color theme="1"/>
        <rFont val="Doulos SIL"/>
      </rPr>
      <t>mae gʰalɖaŋ/</t>
    </r>
  </si>
  <si>
    <r>
      <t>मकैको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घोगा</t>
    </r>
  </si>
  <si>
    <t>cob (of maize)</t>
  </si>
  <si>
    <t>माक्पा</t>
  </si>
  <si>
    <r>
      <t>/</t>
    </r>
    <r>
      <rPr>
        <sz val="12"/>
        <color theme="1"/>
        <rFont val="Doulos SIL"/>
      </rPr>
      <t>makpa/</t>
    </r>
  </si>
  <si>
    <t>दुलही</t>
  </si>
  <si>
    <t>bride</t>
  </si>
  <si>
    <t>ज्वाईँ</t>
  </si>
  <si>
    <t>son-in-law; brother-in-law</t>
  </si>
  <si>
    <t>माङ्छ्या</t>
  </si>
  <si>
    <r>
      <t>/</t>
    </r>
    <r>
      <rPr>
        <sz val="12"/>
        <color theme="1"/>
        <rFont val="Doulos SIL"/>
      </rPr>
      <t>maŋtsʰja/</t>
    </r>
  </si>
  <si>
    <t>धेरैजसो</t>
  </si>
  <si>
    <t>usually</t>
  </si>
  <si>
    <t>माङ्टा</t>
  </si>
  <si>
    <r>
      <t>/</t>
    </r>
    <r>
      <rPr>
        <sz val="12"/>
        <color theme="1"/>
        <rFont val="Doulos SIL"/>
      </rPr>
      <t>maŋʈa/</t>
    </r>
  </si>
  <si>
    <t>जुँगा</t>
  </si>
  <si>
    <t>माङ्बो</t>
  </si>
  <si>
    <r>
      <t>/</t>
    </r>
    <r>
      <rPr>
        <sz val="12"/>
        <color theme="1"/>
        <rFont val="Doulos SIL"/>
      </rPr>
      <t>maŋbo/</t>
    </r>
  </si>
  <si>
    <t>much, many</t>
  </si>
  <si>
    <t>माङ्याम्</t>
  </si>
  <si>
    <r>
      <t>/</t>
    </r>
    <r>
      <rPr>
        <sz val="12"/>
        <color theme="1"/>
        <rFont val="Doulos SIL"/>
      </rPr>
      <t>maŋjam/</t>
    </r>
  </si>
  <si>
    <t>संरक्षण</t>
  </si>
  <si>
    <t>preservation</t>
  </si>
  <si>
    <t>माजु</t>
  </si>
  <si>
    <r>
      <t>/</t>
    </r>
    <r>
      <rPr>
        <sz val="12"/>
        <color theme="1"/>
        <rFont val="Doulos SIL"/>
      </rPr>
      <t>madzu/</t>
    </r>
  </si>
  <si>
    <t>pot used to make liquor</t>
  </si>
  <si>
    <t>माजेन्</t>
  </si>
  <si>
    <r>
      <t>/</t>
    </r>
    <r>
      <rPr>
        <sz val="12"/>
        <color theme="1"/>
        <rFont val="Doulos SIL"/>
      </rPr>
      <t>madzen/</t>
    </r>
  </si>
  <si>
    <t>भान्से</t>
  </si>
  <si>
    <t>cook</t>
  </si>
  <si>
    <r>
      <t>माजो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फेमे</t>
    </r>
  </si>
  <si>
    <r>
      <t>/</t>
    </r>
    <r>
      <rPr>
        <sz val="12"/>
        <color theme="1"/>
        <rFont val="Doulos SIL"/>
      </rPr>
      <t>madzo pʰeme/</t>
    </r>
  </si>
  <si>
    <r>
      <t>आफन्त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तर्फका</t>
    </r>
    <r>
      <rPr>
        <sz val="12"/>
        <color theme="1"/>
        <rFont val="Times New Roman"/>
      </rPr>
      <t>)</t>
    </r>
  </si>
  <si>
    <t>relative (of mother's side)</t>
  </si>
  <si>
    <t>माट्तेल</t>
  </si>
  <si>
    <r>
      <t>/</t>
    </r>
    <r>
      <rPr>
        <sz val="12"/>
        <color theme="1"/>
        <rFont val="Doulos SIL"/>
      </rPr>
      <t>maʈtel/</t>
    </r>
  </si>
  <si>
    <t>मट्टितेल</t>
  </si>
  <si>
    <t>kerosene</t>
  </si>
  <si>
    <t>मातो</t>
  </si>
  <si>
    <r>
      <t>/</t>
    </r>
    <r>
      <rPr>
        <sz val="12"/>
        <color theme="1"/>
        <rFont val="Doulos SIL"/>
      </rPr>
      <t>mato/</t>
    </r>
  </si>
  <si>
    <t>without</t>
  </si>
  <si>
    <t>मानि</t>
  </si>
  <si>
    <r>
      <t>/</t>
    </r>
    <r>
      <rPr>
        <sz val="12"/>
        <color theme="1"/>
        <rFont val="Doulos SIL"/>
      </rPr>
      <t>mani/</t>
    </r>
  </si>
  <si>
    <r>
      <t>मानि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ढाङ्वा</t>
    </r>
  </si>
  <si>
    <r>
      <t>/</t>
    </r>
    <r>
      <rPr>
        <sz val="12"/>
        <color theme="1"/>
        <rFont val="Doulos SIL"/>
      </rPr>
      <t>mani ɖʰaŋwa/</t>
    </r>
  </si>
  <si>
    <t>जप्नु</t>
  </si>
  <si>
    <t>to repeat in low tune of mantra</t>
  </si>
  <si>
    <t>मानी</t>
  </si>
  <si>
    <r>
      <t>जप्ने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पुजा</t>
    </r>
  </si>
  <si>
    <t>मान्</t>
  </si>
  <si>
    <r>
      <t>/</t>
    </r>
    <r>
      <rPr>
        <sz val="12"/>
        <color theme="1"/>
        <rFont val="Doulos SIL"/>
      </rPr>
      <t>man/</t>
    </r>
  </si>
  <si>
    <t>औषधि</t>
  </si>
  <si>
    <t>medicine</t>
  </si>
  <si>
    <t>मान्गाङ्</t>
  </si>
  <si>
    <r>
      <t>/</t>
    </r>
    <r>
      <rPr>
        <sz val="12"/>
        <color theme="1"/>
        <rFont val="Doulos SIL"/>
      </rPr>
      <t>mangaŋ/</t>
    </r>
  </si>
  <si>
    <t>अस्पताल</t>
  </si>
  <si>
    <t>hospital</t>
  </si>
  <si>
    <t>मान्चा</t>
  </si>
  <si>
    <r>
      <t>/</t>
    </r>
    <r>
      <rPr>
        <sz val="12"/>
        <color theme="1"/>
        <rFont val="Doulos SIL"/>
      </rPr>
      <t>mantsa/</t>
    </r>
  </si>
  <si>
    <t>जडिबुटि</t>
  </si>
  <si>
    <t>मान्जे</t>
  </si>
  <si>
    <r>
      <t>/</t>
    </r>
    <r>
      <rPr>
        <sz val="12"/>
        <color theme="1"/>
        <rFont val="Doulos SIL"/>
      </rPr>
      <t>mandze/</t>
    </r>
  </si>
  <si>
    <t>दाग</t>
  </si>
  <si>
    <t>scar</t>
  </si>
  <si>
    <t>मान्या</t>
  </si>
  <si>
    <r>
      <t>/</t>
    </r>
    <r>
      <rPr>
        <sz val="12"/>
        <color theme="1"/>
        <rFont val="Doulos SIL"/>
      </rPr>
      <t>manja/</t>
    </r>
  </si>
  <si>
    <r>
      <t>बच्चा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भर्खर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जन्मेको</t>
    </r>
    <r>
      <rPr>
        <sz val="12"/>
        <color theme="1"/>
        <rFont val="Times New Roman"/>
      </rPr>
      <t>)</t>
    </r>
  </si>
  <si>
    <t>baby (just born)</t>
  </si>
  <si>
    <t>मामि</t>
  </si>
  <si>
    <r>
      <t>/</t>
    </r>
    <r>
      <rPr>
        <sz val="12"/>
        <color theme="1"/>
        <rFont val="Doulos SIL"/>
      </rPr>
      <t>mami/</t>
    </r>
  </si>
  <si>
    <t>शिपाही</t>
  </si>
  <si>
    <t>soldier</t>
  </si>
  <si>
    <t>मार्</t>
  </si>
  <si>
    <r>
      <t>/</t>
    </r>
    <r>
      <rPr>
        <sz val="12"/>
        <color theme="1"/>
        <rFont val="Doulos SIL"/>
      </rPr>
      <t>mar/</t>
    </r>
  </si>
  <si>
    <r>
      <t>नौनी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घिउ</t>
    </r>
  </si>
  <si>
    <t>butter, ghee</t>
  </si>
  <si>
    <t>मार्कों</t>
  </si>
  <si>
    <r>
      <t>घिउको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डल्लो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छालाको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झोलामा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राखिएको</t>
    </r>
    <r>
      <rPr>
        <sz val="12"/>
        <color theme="1"/>
        <rFont val="Times New Roman"/>
      </rPr>
      <t>)</t>
    </r>
  </si>
  <si>
    <t>lump of butter (kept in the skin bag)</t>
  </si>
  <si>
    <t>रातो</t>
  </si>
  <si>
    <t>red</t>
  </si>
  <si>
    <t>मार्मो</t>
  </si>
  <si>
    <r>
      <t>/</t>
    </r>
    <r>
      <rPr>
        <sz val="12"/>
        <color theme="1"/>
        <rFont val="Doulos SIL"/>
      </rPr>
      <t>marmo/</t>
    </r>
  </si>
  <si>
    <t>मार्वा</t>
  </si>
  <si>
    <r>
      <t>/</t>
    </r>
    <r>
      <rPr>
        <sz val="12"/>
        <color theme="1"/>
        <rFont val="Doulos SIL"/>
      </rPr>
      <t>marwa/</t>
    </r>
  </si>
  <si>
    <t>हप्काउनु</t>
  </si>
  <si>
    <t>scold</t>
  </si>
  <si>
    <r>
      <t>मार्वा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ताङ्वा</t>
    </r>
  </si>
  <si>
    <r>
      <t>/</t>
    </r>
    <r>
      <rPr>
        <sz val="12"/>
        <color theme="1"/>
        <rFont val="Doulos SIL"/>
      </rPr>
      <t>marwa taŋwa/</t>
    </r>
  </si>
  <si>
    <r>
      <t>हप्काउनु</t>
    </r>
    <r>
      <rPr>
        <sz val="12"/>
        <color theme="1"/>
        <rFont val="Times New Roman"/>
      </rPr>
      <t xml:space="preserve">; </t>
    </r>
    <r>
      <rPr>
        <sz val="12"/>
        <color theme="1"/>
        <rFont val="Devanagari Sangam MN"/>
      </rPr>
      <t>गालि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</si>
  <si>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reprimand; to scold</t>
  </si>
  <si>
    <r>
      <t>/</t>
    </r>
    <r>
      <rPr>
        <sz val="12"/>
        <color theme="1"/>
        <rFont val="Doulos SIL"/>
      </rPr>
      <t>mala/</t>
    </r>
  </si>
  <si>
    <t>तल</t>
  </si>
  <si>
    <t>below; down</t>
  </si>
  <si>
    <r>
      <t>माला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भाबा</t>
    </r>
  </si>
  <si>
    <r>
      <t>/</t>
    </r>
    <r>
      <rPr>
        <sz val="12"/>
        <color theme="1"/>
        <rFont val="Doulos SIL"/>
      </rPr>
      <t>mala bʰaba/</t>
    </r>
  </si>
  <si>
    <r>
      <t>तल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झार्नु</t>
    </r>
  </si>
  <si>
    <t>make someone fall down</t>
  </si>
  <si>
    <r>
      <t>माला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होङ्बा</t>
    </r>
  </si>
  <si>
    <r>
      <t>/</t>
    </r>
    <r>
      <rPr>
        <sz val="12"/>
        <color theme="1"/>
        <rFont val="Doulos SIL"/>
      </rPr>
      <t>mala hoŋba/</t>
    </r>
  </si>
  <si>
    <r>
      <t>तल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झर्नु</t>
    </r>
  </si>
  <si>
    <t>to descend</t>
  </si>
  <si>
    <t>माल्जा</t>
  </si>
  <si>
    <r>
      <t>/</t>
    </r>
    <r>
      <rPr>
        <sz val="12"/>
        <color theme="1"/>
        <rFont val="Doulos SIL"/>
      </rPr>
      <t>maldza/</t>
    </r>
  </si>
  <si>
    <r>
      <t>ओढ्ने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लुगाहरू</t>
    </r>
  </si>
  <si>
    <t>clothes to cover</t>
  </si>
  <si>
    <t>मावा</t>
  </si>
  <si>
    <r>
      <t>/</t>
    </r>
    <r>
      <rPr>
        <sz val="12"/>
        <color theme="1"/>
        <rFont val="Doulos SIL"/>
      </rPr>
      <t>mawa/</t>
    </r>
  </si>
  <si>
    <t>to say</t>
  </si>
  <si>
    <t>बोल्नु</t>
  </si>
  <si>
    <t>to speak</t>
  </si>
  <si>
    <t>मि</t>
  </si>
  <si>
    <r>
      <t>/</t>
    </r>
    <r>
      <rPr>
        <sz val="12"/>
        <color theme="1"/>
        <rFont val="Doulos SIL"/>
      </rPr>
      <t>mí/</t>
    </r>
  </si>
  <si>
    <t>आँखा</t>
  </si>
  <si>
    <t>eye</t>
  </si>
  <si>
    <r>
      <t>मि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गुला</t>
    </r>
  </si>
  <si>
    <r>
      <t>/</t>
    </r>
    <r>
      <rPr>
        <sz val="12"/>
        <color theme="1"/>
        <rFont val="Doulos SIL (Vietnamese)"/>
      </rPr>
      <t>miÏ gula/</t>
    </r>
  </si>
  <si>
    <r>
      <t>आँखा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फर्फराउने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स्थिति</t>
    </r>
  </si>
  <si>
    <t>to flap; to flutter</t>
  </si>
  <si>
    <r>
      <t>मि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घ्याल्मी</t>
    </r>
  </si>
  <si>
    <r>
      <t>/</t>
    </r>
    <r>
      <rPr>
        <sz val="12"/>
        <color theme="1"/>
        <rFont val="Doulos SIL"/>
      </rPr>
      <t>mi gʰjalmi/</t>
    </r>
  </si>
  <si>
    <r>
      <t>आँखाको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नानि</t>
    </r>
  </si>
  <si>
    <t>eye ball</t>
  </si>
  <si>
    <r>
      <t>मि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चुम्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</si>
  <si>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mi tsum gʰjawa/</t>
    </r>
  </si>
  <si>
    <r>
      <t>आँखा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झिम्क्याउनु</t>
    </r>
  </si>
  <si>
    <t>to wink; to blink</t>
  </si>
  <si>
    <r>
      <t>मि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सेवा</t>
    </r>
  </si>
  <si>
    <r>
      <t>/</t>
    </r>
    <r>
      <rPr>
        <sz val="12"/>
        <color theme="1"/>
        <rFont val="Doulos SIL"/>
      </rPr>
      <t>mi sewa/</t>
    </r>
  </si>
  <si>
    <t>व्युँझनु</t>
  </si>
  <si>
    <t>to get up</t>
  </si>
  <si>
    <r>
      <t>मि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स्युर्क्यो</t>
    </r>
  </si>
  <si>
    <r>
      <t>टेढो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आँखा</t>
    </r>
  </si>
  <si>
    <t>to squint</t>
  </si>
  <si>
    <r>
      <t>मि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यामो</t>
    </r>
  </si>
  <si>
    <r>
      <t>/</t>
    </r>
    <r>
      <rPr>
        <sz val="12"/>
        <color theme="1"/>
        <rFont val="Doulos SIL"/>
      </rPr>
      <t>mi hjamo/</t>
    </r>
  </si>
  <si>
    <r>
      <t>मिउँ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पुपा</t>
    </r>
  </si>
  <si>
    <t>छेड्नु</t>
  </si>
  <si>
    <t>to make a hole</t>
  </si>
  <si>
    <t>मिक्या</t>
  </si>
  <si>
    <r>
      <t>/</t>
    </r>
    <r>
      <rPr>
        <sz val="12"/>
        <color theme="1"/>
        <rFont val="Doulos SIL"/>
      </rPr>
      <t>mikja/</t>
    </r>
  </si>
  <si>
    <t>चिप्रा</t>
  </si>
  <si>
    <t>मिङिछामु</t>
  </si>
  <si>
    <r>
      <t>/</t>
    </r>
    <r>
      <rPr>
        <sz val="12"/>
        <color theme="1"/>
        <rFont val="Doulos SIL"/>
      </rPr>
      <t>miŋitsʰamu/</t>
    </r>
  </si>
  <si>
    <t>कन्जुस</t>
  </si>
  <si>
    <r>
      <t>मिङ्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मार्</t>
    </r>
  </si>
  <si>
    <r>
      <t>/</t>
    </r>
    <r>
      <rPr>
        <sz val="12"/>
        <color theme="1"/>
        <rFont val="Doulos SIL"/>
      </rPr>
      <t>miŋmar/</t>
    </r>
  </si>
  <si>
    <t>मङ्गलबार</t>
  </si>
  <si>
    <t>Tuesday</t>
  </si>
  <si>
    <r>
      <t>मिछु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ताङ्वा</t>
    </r>
  </si>
  <si>
    <r>
      <t>/</t>
    </r>
    <r>
      <rPr>
        <sz val="12"/>
        <color theme="1"/>
        <rFont val="Doulos SIL"/>
      </rPr>
      <t>mitsʰu taŋwa/</t>
    </r>
  </si>
  <si>
    <r>
      <t>आँशु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झार्नु</t>
    </r>
  </si>
  <si>
    <t>to roll down tear</t>
  </si>
  <si>
    <t>मिछ्यु</t>
  </si>
  <si>
    <r>
      <t>/</t>
    </r>
    <r>
      <rPr>
        <sz val="12"/>
        <color theme="1"/>
        <rFont val="Doulos SIL (Vietnamese)"/>
      </rPr>
      <t>miÏt</t>
    </r>
    <r>
      <rPr>
        <sz val="12"/>
        <color theme="1"/>
        <rFont val="Doulos SIL"/>
      </rPr>
      <t>ʃhju/</t>
    </r>
  </si>
  <si>
    <t>आँसु</t>
  </si>
  <si>
    <t>tear</t>
  </si>
  <si>
    <t>मिजा</t>
  </si>
  <si>
    <r>
      <t>/</t>
    </r>
    <r>
      <rPr>
        <sz val="12"/>
        <color theme="1"/>
        <rFont val="Doulos SIL"/>
      </rPr>
      <t>midza/</t>
    </r>
  </si>
  <si>
    <t>मिजे</t>
  </si>
  <si>
    <r>
      <t>/</t>
    </r>
    <r>
      <rPr>
        <sz val="12"/>
        <color theme="1"/>
        <rFont val="Doulos SIL"/>
      </rPr>
      <t>midze/</t>
    </r>
  </si>
  <si>
    <t>जीवन</t>
  </si>
  <si>
    <t>life</t>
  </si>
  <si>
    <t>मिठुल्</t>
  </si>
  <si>
    <r>
      <t>/</t>
    </r>
    <r>
      <rPr>
        <sz val="12"/>
        <color theme="1"/>
        <rFont val="Doulos SIL"/>
      </rPr>
      <t>miʈʰul/</t>
    </r>
  </si>
  <si>
    <t>जादु</t>
  </si>
  <si>
    <t>मिता</t>
  </si>
  <si>
    <r>
      <t>/</t>
    </r>
    <r>
      <rPr>
        <sz val="12"/>
        <color theme="1"/>
        <rFont val="Doulos SIL"/>
      </rPr>
      <t>mita/</t>
    </r>
  </si>
  <si>
    <t>दाम्लो</t>
  </si>
  <si>
    <t>rope; cord for tethering beasts</t>
  </si>
  <si>
    <t>मिदु</t>
  </si>
  <si>
    <r>
      <t>/</t>
    </r>
    <r>
      <rPr>
        <sz val="12"/>
        <color theme="1"/>
        <rFont val="Doulos SIL"/>
      </rPr>
      <t>midu/</t>
    </r>
  </si>
  <si>
    <t>छैन</t>
  </si>
  <si>
    <t>not.be</t>
  </si>
  <si>
    <t>मिन्</t>
  </si>
  <si>
    <r>
      <t>/</t>
    </r>
    <r>
      <rPr>
        <sz val="12"/>
        <color theme="1"/>
        <rFont val="Doulos SIL"/>
      </rPr>
      <t>min/</t>
    </r>
  </si>
  <si>
    <t>नाम</t>
  </si>
  <si>
    <t>name</t>
  </si>
  <si>
    <t>मिन्जो</t>
  </si>
  <si>
    <r>
      <t>/</t>
    </r>
    <r>
      <rPr>
        <sz val="12"/>
        <color theme="1"/>
        <rFont val="Doulos SIL"/>
      </rPr>
      <t>míndzo/</t>
    </r>
  </si>
  <si>
    <t>भिड</t>
  </si>
  <si>
    <t>crowd</t>
  </si>
  <si>
    <t>मिपु</t>
  </si>
  <si>
    <r>
      <t>/</t>
    </r>
    <r>
      <rPr>
        <sz val="12"/>
        <color theme="1"/>
        <rFont val="Doulos SIL"/>
      </rPr>
      <t>mípu/</t>
    </r>
  </si>
  <si>
    <r>
      <t>परेला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आँखाको</t>
    </r>
    <r>
      <rPr>
        <sz val="12"/>
        <color theme="1"/>
        <rFont val="Times New Roman"/>
      </rPr>
      <t>)</t>
    </r>
  </si>
  <si>
    <t>eyelash</t>
  </si>
  <si>
    <t>मिमाङ्</t>
  </si>
  <si>
    <r>
      <t>/</t>
    </r>
    <r>
      <rPr>
        <sz val="12"/>
        <color theme="1"/>
        <rFont val="Doulos SIL"/>
      </rPr>
      <t>mimaŋ/</t>
    </r>
  </si>
  <si>
    <t>मियुङ्</t>
  </si>
  <si>
    <r>
      <t>/</t>
    </r>
    <r>
      <rPr>
        <sz val="12"/>
        <color theme="1"/>
        <rFont val="Doulos SIL"/>
      </rPr>
      <t>mijuŋ/</t>
    </r>
  </si>
  <si>
    <t>प्वाल</t>
  </si>
  <si>
    <t>hole</t>
  </si>
  <si>
    <t>मियुल्</t>
  </si>
  <si>
    <r>
      <t>/</t>
    </r>
    <r>
      <rPr>
        <sz val="12"/>
        <color theme="1"/>
        <rFont val="Doulos SIL"/>
      </rPr>
      <t>mijul/</t>
    </r>
  </si>
  <si>
    <t>लक्ष</t>
  </si>
  <si>
    <t>aim, objective</t>
  </si>
  <si>
    <t>मिरि</t>
  </si>
  <si>
    <r>
      <t>/</t>
    </r>
    <r>
      <rPr>
        <sz val="12"/>
        <color theme="1"/>
        <rFont val="Doulos SIL"/>
      </rPr>
      <t>miri/</t>
    </r>
  </si>
  <si>
    <t>जति</t>
  </si>
  <si>
    <t>that much</t>
  </si>
  <si>
    <t>मिलाउ</t>
  </si>
  <si>
    <r>
      <t>/</t>
    </r>
    <r>
      <rPr>
        <sz val="12"/>
        <color theme="1"/>
        <rFont val="Doulos SIL"/>
      </rPr>
      <t>milau/</t>
    </r>
  </si>
  <si>
    <t>सपना</t>
  </si>
  <si>
    <t>dream</t>
  </si>
  <si>
    <r>
      <t>मिलान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तां</t>
    </r>
  </si>
  <si>
    <r>
      <t>सपना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देख्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</si>
  <si>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to dream</t>
  </si>
  <si>
    <t>मिशेल</t>
  </si>
  <si>
    <r>
      <t>/</t>
    </r>
    <r>
      <rPr>
        <sz val="12"/>
        <color theme="1"/>
        <rFont val="Doulos SIL (Vietnamese)"/>
      </rPr>
      <t>miÏ</t>
    </r>
    <r>
      <rPr>
        <sz val="12"/>
        <color theme="1"/>
        <rFont val="Doulos SIL"/>
      </rPr>
      <t>ʃel/</t>
    </r>
  </si>
  <si>
    <t>glasses (eye)</t>
  </si>
  <si>
    <t>मुआ</t>
  </si>
  <si>
    <r>
      <t>/</t>
    </r>
    <r>
      <rPr>
        <sz val="12"/>
        <color theme="1"/>
        <rFont val="Doulos SIL"/>
      </rPr>
      <t>mua/</t>
    </r>
  </si>
  <si>
    <t>to weep</t>
  </si>
  <si>
    <t>मुक्पा</t>
  </si>
  <si>
    <r>
      <t>/</t>
    </r>
    <r>
      <rPr>
        <sz val="12"/>
        <color theme="1"/>
        <rFont val="Doulos SIL"/>
      </rPr>
      <t>mukpa/</t>
    </r>
  </si>
  <si>
    <t>बादल</t>
  </si>
  <si>
    <t>cloud</t>
  </si>
  <si>
    <t>मुक्बा</t>
  </si>
  <si>
    <t>टोक्नु</t>
  </si>
  <si>
    <t>to bite</t>
  </si>
  <si>
    <t>मुङ्सी</t>
  </si>
  <si>
    <r>
      <t>/</t>
    </r>
    <r>
      <rPr>
        <sz val="12"/>
        <color theme="1"/>
        <rFont val="Doulos SIL"/>
      </rPr>
      <t>muŋsi/</t>
    </r>
  </si>
  <si>
    <r>
      <t>गुप्ताङ्गको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रौं</t>
    </r>
  </si>
  <si>
    <t>pubic hair</t>
  </si>
  <si>
    <t>मुती</t>
  </si>
  <si>
    <r>
      <t>/</t>
    </r>
    <r>
      <rPr>
        <sz val="12"/>
        <color theme="1"/>
        <rFont val="Doulos SIL"/>
      </rPr>
      <t>muti/</t>
    </r>
  </si>
  <si>
    <t>हीरा</t>
  </si>
  <si>
    <t>diamond</t>
  </si>
  <si>
    <r>
      <t>मुन्ता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कार्बो</t>
    </r>
  </si>
  <si>
    <r>
      <t>/</t>
    </r>
    <r>
      <rPr>
        <sz val="12"/>
        <color theme="1"/>
        <rFont val="Doulos SIL"/>
      </rPr>
      <t>munta karbo/</t>
    </r>
  </si>
  <si>
    <t>उज्यालोपन</t>
  </si>
  <si>
    <t>brightness</t>
  </si>
  <si>
    <t>मुर्वा</t>
  </si>
  <si>
    <r>
      <t>/</t>
    </r>
    <r>
      <rPr>
        <sz val="12"/>
        <color theme="1"/>
        <rFont val="Doulos SIL (Vietnamese)"/>
      </rPr>
      <t>muÏrwa/</t>
    </r>
  </si>
  <si>
    <t>मुसार्नु</t>
  </si>
  <si>
    <t>to caress</t>
  </si>
  <si>
    <r>
      <t>/</t>
    </r>
    <r>
      <rPr>
        <sz val="12"/>
        <color theme="1"/>
        <rFont val="Doulos SIL"/>
      </rPr>
      <t>ʈo/</t>
    </r>
  </si>
  <si>
    <t>चपाउनु</t>
  </si>
  <si>
    <t>to chew</t>
  </si>
  <si>
    <r>
      <t>मुलाम्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घोप्</t>
    </r>
  </si>
  <si>
    <r>
      <t>/</t>
    </r>
    <r>
      <rPr>
        <sz val="12"/>
        <color theme="1"/>
        <rFont val="Doulos SIL"/>
      </rPr>
      <t>mulam gʰøp/</t>
    </r>
  </si>
  <si>
    <t>prayer</t>
  </si>
  <si>
    <t>मुवा</t>
  </si>
  <si>
    <r>
      <t>/</t>
    </r>
    <r>
      <rPr>
        <sz val="12"/>
        <color theme="1"/>
        <rFont val="Doulos SIL"/>
      </rPr>
      <t>muva/</t>
    </r>
  </si>
  <si>
    <t>भुक्नु</t>
  </si>
  <si>
    <t>to bark</t>
  </si>
  <si>
    <t>मे</t>
  </si>
  <si>
    <r>
      <t>/</t>
    </r>
    <r>
      <rPr>
        <sz val="12"/>
        <color theme="1"/>
        <rFont val="Doulos SIL"/>
      </rPr>
      <t>me/</t>
    </r>
  </si>
  <si>
    <t>आगो</t>
  </si>
  <si>
    <t>fire</t>
  </si>
  <si>
    <t>हजुरबुबा</t>
  </si>
  <si>
    <t>grandfather</t>
  </si>
  <si>
    <r>
      <t>मे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वाङ्वाङ्</t>
    </r>
  </si>
  <si>
    <r>
      <t>/</t>
    </r>
    <r>
      <rPr>
        <sz val="12"/>
        <color theme="1"/>
        <rFont val="Doulos SIL"/>
      </rPr>
      <t>me waŋwaŋ/</t>
    </r>
  </si>
  <si>
    <r>
      <t>दनदन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आगो</t>
    </r>
  </si>
  <si>
    <t>burning fire</t>
  </si>
  <si>
    <t>मेजाङ्</t>
  </si>
  <si>
    <r>
      <t>/</t>
    </r>
    <r>
      <rPr>
        <sz val="12"/>
        <color theme="1"/>
        <rFont val="Doulos SIL"/>
      </rPr>
      <t>medzaŋ/</t>
    </r>
  </si>
  <si>
    <r>
      <t>सल्लाको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खोटो</t>
    </r>
  </si>
  <si>
    <t>resin of pine trees</t>
  </si>
  <si>
    <t>मेन्काङ्</t>
  </si>
  <si>
    <r>
      <t>/</t>
    </r>
    <r>
      <rPr>
        <sz val="12"/>
        <color theme="1"/>
        <rFont val="Doulos SIL"/>
      </rPr>
      <t>menkaŋ/</t>
    </r>
  </si>
  <si>
    <t>मेन्डाल्</t>
  </si>
  <si>
    <r>
      <t>/</t>
    </r>
    <r>
      <rPr>
        <sz val="12"/>
        <color theme="1"/>
        <rFont val="Doulos SIL"/>
      </rPr>
      <t>menɖal/</t>
    </r>
  </si>
  <si>
    <r>
      <t>पैसा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चढाउने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गुम्बा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भित्र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यो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गरगहनाले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सजाएको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हुन्छ</t>
    </r>
    <r>
      <rPr>
        <sz val="12"/>
        <color theme="1"/>
        <rFont val="Times New Roman"/>
      </rPr>
      <t>)</t>
    </r>
    <r>
      <rPr>
        <sz val="12"/>
        <color theme="1"/>
        <rFont val="Oriya Sangam MN"/>
      </rPr>
      <t>।</t>
    </r>
  </si>
  <si>
    <t>place to offer the money and other things in gompa.</t>
  </si>
  <si>
    <t>मेन्तो</t>
  </si>
  <si>
    <r>
      <t>/</t>
    </r>
    <r>
      <rPr>
        <sz val="12"/>
        <color theme="1"/>
        <rFont val="Doulos SIL"/>
      </rPr>
      <t>mentò/</t>
    </r>
  </si>
  <si>
    <t>फूल</t>
  </si>
  <si>
    <t>flower</t>
  </si>
  <si>
    <t>मेपीवा</t>
  </si>
  <si>
    <r>
      <t>/</t>
    </r>
    <r>
      <rPr>
        <sz val="12"/>
        <color theme="1"/>
        <rFont val="Doulos SIL"/>
      </rPr>
      <t>mepʏ/</t>
    </r>
  </si>
  <si>
    <r>
      <t>आगो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फुक्नु</t>
    </r>
  </si>
  <si>
    <t>to blow up</t>
  </si>
  <si>
    <t>मेप्</t>
  </si>
  <si>
    <r>
      <t>/</t>
    </r>
    <r>
      <rPr>
        <sz val="12"/>
        <color theme="1"/>
        <rFont val="Doulos SIL"/>
      </rPr>
      <t>mep/</t>
    </r>
  </si>
  <si>
    <t>होइन</t>
  </si>
  <si>
    <t>मेमा</t>
  </si>
  <si>
    <r>
      <t>/</t>
    </r>
    <r>
      <rPr>
        <sz val="12"/>
        <color theme="1"/>
        <rFont val="Doulos SIL (Vietnamese)"/>
      </rPr>
      <t>meÃma/</t>
    </r>
  </si>
  <si>
    <t>होचो</t>
  </si>
  <si>
    <t>मेरा</t>
  </si>
  <si>
    <r>
      <t>/</t>
    </r>
    <r>
      <rPr>
        <sz val="12"/>
        <color theme="1"/>
        <rFont val="Doulos SIL"/>
      </rPr>
      <t>méra/</t>
    </r>
  </si>
  <si>
    <t>डढेलो</t>
  </si>
  <si>
    <t>forest-fire</t>
  </si>
  <si>
    <t>मेर्ता</t>
  </si>
  <si>
    <r>
      <t>/</t>
    </r>
    <r>
      <rPr>
        <sz val="12"/>
        <color theme="1"/>
        <rFont val="Doulos SIL"/>
      </rPr>
      <t>merta/</t>
    </r>
  </si>
  <si>
    <t>झिल्का</t>
  </si>
  <si>
    <t>spark (of fire)</t>
  </si>
  <si>
    <r>
      <t>/</t>
    </r>
    <r>
      <rPr>
        <sz val="12"/>
        <color theme="1"/>
        <rFont val="Doulos SIL"/>
      </rPr>
      <t>mela/</t>
    </r>
  </si>
  <si>
    <r>
      <t>मजदुरी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खेताला</t>
    </r>
  </si>
  <si>
    <t>work, worker</t>
  </si>
  <si>
    <t>मेलोङ्</t>
  </si>
  <si>
    <r>
      <t>/</t>
    </r>
    <r>
      <rPr>
        <sz val="12"/>
        <color theme="1"/>
        <rFont val="Doulos SIL"/>
      </rPr>
      <t>meloŋ/</t>
    </r>
  </si>
  <si>
    <t>ऐेना</t>
  </si>
  <si>
    <t>mirror</t>
  </si>
  <si>
    <t>मेवा</t>
  </si>
  <si>
    <r>
      <t>/</t>
    </r>
    <r>
      <rPr>
        <sz val="12"/>
        <color theme="1"/>
        <rFont val="Doulos SIL"/>
      </rPr>
      <t>mewa/</t>
    </r>
  </si>
  <si>
    <t>papaya</t>
  </si>
  <si>
    <t>मो</t>
  </si>
  <si>
    <r>
      <t>/</t>
    </r>
    <r>
      <rPr>
        <sz val="12"/>
        <color theme="1"/>
        <rFont val="Doulos SIL"/>
      </rPr>
      <t>mo/</t>
    </r>
  </si>
  <si>
    <t>उनी</t>
  </si>
  <si>
    <r>
      <t>मो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तावा</t>
    </r>
  </si>
  <si>
    <r>
      <t>/</t>
    </r>
    <r>
      <rPr>
        <sz val="12"/>
        <color theme="1"/>
        <rFont val="Doulos SIL"/>
      </rPr>
      <t>mo tawa/</t>
    </r>
  </si>
  <si>
    <t>हेराउनु</t>
  </si>
  <si>
    <t>to consult</t>
  </si>
  <si>
    <t>मोक्या</t>
  </si>
  <si>
    <r>
      <t>/</t>
    </r>
    <r>
      <rPr>
        <sz val="12"/>
        <color theme="1"/>
        <rFont val="Doulos SIL"/>
      </rPr>
      <t>mokja/</t>
    </r>
  </si>
  <si>
    <t>स्त्रीजाति</t>
  </si>
  <si>
    <t>मोमा</t>
  </si>
  <si>
    <r>
      <t>/</t>
    </r>
    <r>
      <rPr>
        <sz val="12"/>
        <color theme="1"/>
        <rFont val="Doulos SIL"/>
      </rPr>
      <t>móma/</t>
    </r>
  </si>
  <si>
    <t>श्राप</t>
  </si>
  <si>
    <t>curse</t>
  </si>
  <si>
    <t>मोमो</t>
  </si>
  <si>
    <r>
      <t>/</t>
    </r>
    <r>
      <rPr>
        <sz val="12"/>
        <color theme="1"/>
        <rFont val="Doulos SIL"/>
      </rPr>
      <t>momo/</t>
    </r>
  </si>
  <si>
    <t>मम</t>
  </si>
  <si>
    <t>dumpling</t>
  </si>
  <si>
    <t>मोरा</t>
  </si>
  <si>
    <r>
      <t>/</t>
    </r>
    <r>
      <rPr>
        <sz val="12"/>
        <color theme="1"/>
        <rFont val="Doulos SIL (Vietnamese)"/>
      </rPr>
      <t>moÏra/</t>
    </r>
  </si>
  <si>
    <r>
      <t>आमा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</si>
  <si>
    <t>place where mother sits</t>
  </si>
  <si>
    <t>मोलङ्</t>
  </si>
  <si>
    <r>
      <t>/</t>
    </r>
    <r>
      <rPr>
        <sz val="12"/>
        <color theme="1"/>
        <rFont val="Doulos SIL"/>
      </rPr>
      <t>moləŋ/</t>
    </r>
  </si>
  <si>
    <t>मोलवा</t>
  </si>
  <si>
    <r>
      <t>/</t>
    </r>
    <r>
      <rPr>
        <sz val="12"/>
        <color theme="1"/>
        <rFont val="Doulos SIL"/>
      </rPr>
      <t>molwa/</t>
    </r>
  </si>
  <si>
    <t>म्या</t>
  </si>
  <si>
    <r>
      <t>/</t>
    </r>
    <r>
      <rPr>
        <sz val="12"/>
        <color theme="1"/>
        <rFont val="Doulos SIL"/>
      </rPr>
      <t>mja/</t>
    </r>
  </si>
  <si>
    <t>कोठी</t>
  </si>
  <si>
    <t>mole</t>
  </si>
  <si>
    <r>
      <t>म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स्ला</t>
    </r>
  </si>
  <si>
    <r>
      <t>/</t>
    </r>
    <r>
      <rPr>
        <sz val="12"/>
        <color theme="1"/>
        <rFont val="Doulos SIL"/>
      </rPr>
      <t>məsla/</t>
    </r>
  </si>
  <si>
    <t>मसला</t>
  </si>
  <si>
    <t>spices</t>
  </si>
  <si>
    <t>याँ</t>
  </si>
  <si>
    <t>या</t>
  </si>
  <si>
    <r>
      <t>/</t>
    </r>
    <r>
      <rPr>
        <sz val="12"/>
        <color theme="1"/>
        <rFont val="Doulos SIL"/>
      </rPr>
      <t>ja/</t>
    </r>
  </si>
  <si>
    <t>याउसे</t>
  </si>
  <si>
    <r>
      <t>/</t>
    </r>
    <r>
      <rPr>
        <sz val="12"/>
        <color theme="1"/>
        <rFont val="Doulos SIL"/>
      </rPr>
      <t>jause/</t>
    </r>
  </si>
  <si>
    <r>
      <t>घरको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उपल्लो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तला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मान्छे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तला</t>
    </r>
    <r>
      <rPr>
        <sz val="12"/>
        <color theme="1"/>
        <rFont val="Times New Roman"/>
      </rPr>
      <t>)</t>
    </r>
  </si>
  <si>
    <t>floor where men live (in house)</t>
  </si>
  <si>
    <r>
      <t>याक्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ख्लु</t>
    </r>
  </si>
  <si>
    <r>
      <t>/</t>
    </r>
    <r>
      <rPr>
        <sz val="12"/>
        <color theme="1"/>
        <rFont val="Doulos SIL"/>
      </rPr>
      <t>jakkʰlu/</t>
    </r>
  </si>
  <si>
    <r>
      <t>याकको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भुत्ला</t>
    </r>
  </si>
  <si>
    <t>याङ्बो</t>
  </si>
  <si>
    <r>
      <t>/</t>
    </r>
    <r>
      <rPr>
        <sz val="12"/>
        <color theme="1"/>
        <rFont val="Doulos SIL"/>
      </rPr>
      <t>jaŋmo/</t>
    </r>
  </si>
  <si>
    <t>हलुका</t>
  </si>
  <si>
    <t>light</t>
  </si>
  <si>
    <t>यामु</t>
  </si>
  <si>
    <r>
      <t>/</t>
    </r>
    <r>
      <rPr>
        <sz val="12"/>
        <color theme="1"/>
        <rFont val="Doulos SIL (Vietnamese)"/>
      </rPr>
      <t>jaÏmu/</t>
    </r>
  </si>
  <si>
    <t>राम्रो</t>
  </si>
  <si>
    <t>good</t>
  </si>
  <si>
    <r>
      <t>यामु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चेदे</t>
    </r>
  </si>
  <si>
    <r>
      <t>/</t>
    </r>
    <r>
      <rPr>
        <sz val="12"/>
        <color theme="1"/>
        <rFont val="Doulos SIL"/>
      </rPr>
      <t>jamu tsede/</t>
    </r>
  </si>
  <si>
    <t>राम्ररी</t>
  </si>
  <si>
    <t>याम्बो</t>
  </si>
  <si>
    <r>
      <t>/</t>
    </r>
    <r>
      <rPr>
        <sz val="12"/>
        <color theme="1"/>
        <rFont val="Doulos SIL"/>
      </rPr>
      <t>jambo/</t>
    </r>
  </si>
  <si>
    <t>यार्का</t>
  </si>
  <si>
    <r>
      <t>/</t>
    </r>
    <r>
      <rPr>
        <sz val="12"/>
        <color theme="1"/>
        <rFont val="Doulos SIL"/>
      </rPr>
      <t>jarka/</t>
    </r>
  </si>
  <si>
    <t>यार्चागुम्बु</t>
  </si>
  <si>
    <r>
      <t>/</t>
    </r>
    <r>
      <rPr>
        <sz val="12"/>
        <color theme="1"/>
        <rFont val="Doulos SIL"/>
      </rPr>
      <t>jartsagumbu/</t>
    </r>
  </si>
  <si>
    <t>यार्सागुम्बा</t>
  </si>
  <si>
    <t>caterpillar fungus</t>
  </si>
  <si>
    <t>हाँगा</t>
  </si>
  <si>
    <t>branch</t>
  </si>
  <si>
    <t>यावा</t>
  </si>
  <si>
    <r>
      <t>/</t>
    </r>
    <r>
      <rPr>
        <sz val="12"/>
        <color theme="1"/>
        <rFont val="Doulos SIL"/>
      </rPr>
      <t>jawa/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</si>
  <si>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राम्रो</t>
    </r>
  </si>
  <si>
    <t>better</t>
  </si>
  <si>
    <t>चिलाउनु</t>
  </si>
  <si>
    <t>to itch</t>
  </si>
  <si>
    <t>यु</t>
  </si>
  <si>
    <r>
      <t>/</t>
    </r>
    <r>
      <rPr>
        <sz val="12"/>
        <color theme="1"/>
        <rFont val="Doulos SIL"/>
      </rPr>
      <t>ju/</t>
    </r>
  </si>
  <si>
    <r>
      <t>एक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प्रकारको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पत्थर</t>
    </r>
  </si>
  <si>
    <t>handle</t>
  </si>
  <si>
    <t>युर्वा</t>
  </si>
  <si>
    <t>चिप्लिनु</t>
  </si>
  <si>
    <t>to slip</t>
  </si>
  <si>
    <t>युल्</t>
  </si>
  <si>
    <r>
      <t>/</t>
    </r>
    <r>
      <rPr>
        <sz val="12"/>
        <color theme="1"/>
        <rFont val="Doulos SIL"/>
      </rPr>
      <t>jul/</t>
    </r>
  </si>
  <si>
    <t>गाउँ</t>
  </si>
  <si>
    <t>village</t>
  </si>
  <si>
    <t>यूली</t>
  </si>
  <si>
    <r>
      <t>/</t>
    </r>
    <r>
      <rPr>
        <sz val="12"/>
        <color theme="1"/>
        <rFont val="Doulos SIL"/>
      </rPr>
      <t>jøli/</t>
    </r>
  </si>
  <si>
    <t>थुक</t>
  </si>
  <si>
    <t>spit</t>
  </si>
  <si>
    <t>येर्मा</t>
  </si>
  <si>
    <r>
      <t>/</t>
    </r>
    <r>
      <rPr>
        <sz val="12"/>
        <color theme="1"/>
        <rFont val="Doulos SIL"/>
      </rPr>
      <t>jerma/</t>
    </r>
  </si>
  <si>
    <r>
      <t>/</t>
    </r>
    <r>
      <rPr>
        <sz val="12"/>
        <color theme="1"/>
        <rFont val="Doulos SIL"/>
      </rPr>
      <t>jo/</t>
    </r>
  </si>
  <si>
    <r>
      <t>खरायो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चौथो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राशी</t>
    </r>
    <r>
      <rPr>
        <sz val="12"/>
        <color theme="1"/>
        <rFont val="Times New Roman"/>
      </rPr>
      <t>)</t>
    </r>
  </si>
  <si>
    <t>खरायो</t>
  </si>
  <si>
    <t>rabbit</t>
  </si>
  <si>
    <t>योक्पो</t>
  </si>
  <si>
    <r>
      <t>/</t>
    </r>
    <r>
      <rPr>
        <sz val="12"/>
        <color theme="1"/>
        <rFont val="Doulos SIL"/>
      </rPr>
      <t>jokpo/</t>
    </r>
  </si>
  <si>
    <t>नोकर</t>
  </si>
  <si>
    <t>servant</t>
  </si>
  <si>
    <t>योचा</t>
  </si>
  <si>
    <r>
      <t>/</t>
    </r>
    <r>
      <rPr>
        <sz val="12"/>
        <color theme="1"/>
        <rFont val="Doulos SIL"/>
      </rPr>
      <t>jøtsa/</t>
    </r>
  </si>
  <si>
    <r>
      <t>भाँडो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पकाउने</t>
    </r>
    <r>
      <rPr>
        <sz val="12"/>
        <color theme="1"/>
        <rFont val="Times New Roman"/>
      </rPr>
      <t>)</t>
    </r>
  </si>
  <si>
    <t>utensil (cooking)</t>
  </si>
  <si>
    <t>योपा</t>
  </si>
  <si>
    <t>भात</t>
  </si>
  <si>
    <r>
      <t>/</t>
    </r>
    <r>
      <rPr>
        <sz val="12"/>
        <color theme="1"/>
        <rFont val="Doulos SIL"/>
      </rPr>
      <t>jopa/</t>
    </r>
  </si>
  <si>
    <t>fine</t>
  </si>
  <si>
    <t>योप्ता</t>
  </si>
  <si>
    <r>
      <t>/</t>
    </r>
    <r>
      <rPr>
        <sz val="12"/>
        <color theme="1"/>
        <rFont val="Doulos SIL"/>
      </rPr>
      <t>jopta/</t>
    </r>
  </si>
  <si>
    <t>खानेकुरा</t>
  </si>
  <si>
    <t>food and drink</t>
  </si>
  <si>
    <t>योसे</t>
  </si>
  <si>
    <r>
      <t>/</t>
    </r>
    <r>
      <rPr>
        <sz val="12"/>
        <color theme="1"/>
        <rFont val="Doulos SIL"/>
      </rPr>
      <t>jose/</t>
    </r>
  </si>
  <si>
    <r>
      <t>घरको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तलको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तल्ला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गाईबस्तु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काठ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राख्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तला</t>
    </r>
    <r>
      <rPr>
        <sz val="12"/>
        <color theme="1"/>
        <rFont val="Times New Roman"/>
      </rPr>
      <t>)</t>
    </r>
  </si>
  <si>
    <t>रा</t>
  </si>
  <si>
    <r>
      <t>/</t>
    </r>
    <r>
      <rPr>
        <sz val="12"/>
        <color theme="1"/>
        <rFont val="Doulos SIL"/>
      </rPr>
      <t>ra/</t>
    </r>
  </si>
  <si>
    <t>पित्तल</t>
  </si>
  <si>
    <t>brass</t>
  </si>
  <si>
    <t>बाख्रो</t>
  </si>
  <si>
    <r>
      <t>जनावर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राख्ने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तल्लो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तला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घरको</t>
    </r>
    <r>
      <rPr>
        <sz val="12"/>
        <color theme="1"/>
        <rFont val="Times New Roman"/>
      </rPr>
      <t>)</t>
    </r>
  </si>
  <si>
    <t>floor where animals are kept (lower floor of house)</t>
  </si>
  <si>
    <t>मात्र</t>
  </si>
  <si>
    <t>only</t>
  </si>
  <si>
    <t>राउरू</t>
  </si>
  <si>
    <r>
      <t>/</t>
    </r>
    <r>
      <rPr>
        <sz val="12"/>
        <color theme="1"/>
        <rFont val="Doulos SIL"/>
      </rPr>
      <t>rauru/</t>
    </r>
  </si>
  <si>
    <r>
      <t>बाख्राको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बच्चा</t>
    </r>
  </si>
  <si>
    <r>
      <t>राक्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ज्य्वाउँ</t>
    </r>
  </si>
  <si>
    <r>
      <t>बन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कुखुरा</t>
    </r>
  </si>
  <si>
    <t>राङ्</t>
  </si>
  <si>
    <r>
      <t>/</t>
    </r>
    <r>
      <rPr>
        <sz val="12"/>
        <color theme="1"/>
        <rFont val="Doulos SIL"/>
      </rPr>
      <t>raŋ/</t>
    </r>
  </si>
  <si>
    <t>आफू</t>
  </si>
  <si>
    <r>
      <t>राङ्सि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घ्यापा</t>
    </r>
  </si>
  <si>
    <r>
      <t>/</t>
    </r>
    <r>
      <rPr>
        <sz val="12"/>
        <color theme="1"/>
        <rFont val="Doulos SIL"/>
      </rPr>
      <t>raŋsi ghjapa/</t>
    </r>
  </si>
  <si>
    <r>
      <t>आत्म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हत्या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</si>
  <si>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commit suicide</t>
  </si>
  <si>
    <r>
      <t>राङ्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ता</t>
    </r>
  </si>
  <si>
    <r>
      <t>/</t>
    </r>
    <r>
      <rPr>
        <sz val="12"/>
        <color theme="1"/>
        <rFont val="Doulos SIL"/>
      </rPr>
      <t>raŋta/</t>
    </r>
  </si>
  <si>
    <r>
      <t>राङ्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मु</t>
    </r>
  </si>
  <si>
    <r>
      <t>/</t>
    </r>
    <r>
      <rPr>
        <sz val="12"/>
        <color theme="1"/>
        <rFont val="Doulos SIL"/>
      </rPr>
      <t>raŋmu/</t>
    </r>
  </si>
  <si>
    <t>गँड्यौला</t>
  </si>
  <si>
    <t>earthworm</t>
  </si>
  <si>
    <r>
      <t>राङ्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मो</t>
    </r>
  </si>
  <si>
    <r>
      <t>/</t>
    </r>
    <r>
      <rPr>
        <sz val="12"/>
        <color theme="1"/>
        <rFont val="Doulos SIL"/>
      </rPr>
      <t>raŋmo/</t>
    </r>
  </si>
  <si>
    <t>पातलो</t>
  </si>
  <si>
    <t>thin</t>
  </si>
  <si>
    <r>
      <t>राप्चुङ्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धुम्बा</t>
    </r>
  </si>
  <si>
    <r>
      <t>/</t>
    </r>
    <r>
      <rPr>
        <sz val="12"/>
        <color theme="1"/>
        <rFont val="Doulos SIL"/>
      </rPr>
      <t>raptsuŋ dʰumba/</t>
    </r>
  </si>
  <si>
    <r>
      <t>टुप्पी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काट्नु</t>
    </r>
  </si>
  <si>
    <t>to cut pigtail</t>
  </si>
  <si>
    <t>राफो</t>
  </si>
  <si>
    <r>
      <t>/</t>
    </r>
    <r>
      <rPr>
        <sz val="12"/>
        <color theme="1"/>
        <rFont val="Doulos SIL"/>
      </rPr>
      <t>rapʰo/</t>
    </r>
  </si>
  <si>
    <t>खसी</t>
  </si>
  <si>
    <t>castrated he-goat</t>
  </si>
  <si>
    <t>केराउ</t>
  </si>
  <si>
    <t>pea</t>
  </si>
  <si>
    <t>रावा</t>
  </si>
  <si>
    <r>
      <t>/</t>
    </r>
    <r>
      <rPr>
        <sz val="12"/>
        <color theme="1"/>
        <rFont val="Doulos SIL"/>
      </rPr>
      <t>rawa/</t>
    </r>
  </si>
  <si>
    <r>
      <t>च्यात्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</si>
  <si>
    <t>to tear</t>
  </si>
  <si>
    <t>रावारिवे</t>
  </si>
  <si>
    <r>
      <t>/</t>
    </r>
    <r>
      <rPr>
        <sz val="12"/>
        <color theme="1"/>
        <rFont val="Doulos SIL"/>
      </rPr>
      <t>rawar̥iwe/</t>
    </r>
  </si>
  <si>
    <r>
      <t>गोधूलि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झिसमिस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साँझ</t>
    </r>
    <r>
      <rPr>
        <sz val="12"/>
        <color theme="1"/>
        <rFont val="Times New Roman"/>
      </rPr>
      <t>)</t>
    </r>
  </si>
  <si>
    <t>dusk</t>
  </si>
  <si>
    <t>रि</t>
  </si>
  <si>
    <r>
      <t>/</t>
    </r>
    <r>
      <rPr>
        <sz val="12"/>
        <color theme="1"/>
        <rFont val="Doulos SIL"/>
      </rPr>
      <t>ri/</t>
    </r>
  </si>
  <si>
    <r>
      <t>/</t>
    </r>
    <r>
      <rPr>
        <sz val="12"/>
        <color theme="1"/>
        <rFont val="Doulos SIL"/>
      </rPr>
      <t>rʏ/</t>
    </r>
  </si>
  <si>
    <t>थर</t>
  </si>
  <si>
    <t>caste</t>
  </si>
  <si>
    <t>रिओ</t>
  </si>
  <si>
    <r>
      <t>/</t>
    </r>
    <r>
      <rPr>
        <sz val="12"/>
        <color theme="1"/>
        <rFont val="Doulos SIL"/>
      </rPr>
      <t>riwo/</t>
    </r>
  </si>
  <si>
    <t>हाड</t>
  </si>
  <si>
    <t>bone</t>
  </si>
  <si>
    <t>रिङा</t>
  </si>
  <si>
    <r>
      <t>/</t>
    </r>
    <r>
      <rPr>
        <sz val="12"/>
        <color theme="1"/>
        <rFont val="Doulos SIL"/>
      </rPr>
      <t>riŋa/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</si>
  <si>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लामो</t>
    </r>
  </si>
  <si>
    <t>longer</t>
  </si>
  <si>
    <t>रिङ्बु</t>
  </si>
  <si>
    <r>
      <t>/</t>
    </r>
    <r>
      <rPr>
        <sz val="12"/>
        <color theme="1"/>
        <rFont val="Doulos SIL"/>
      </rPr>
      <t>riŋbu/</t>
    </r>
  </si>
  <si>
    <t>लामो</t>
  </si>
  <si>
    <t>long</t>
  </si>
  <si>
    <t>रिङ्बो</t>
  </si>
  <si>
    <r>
      <t>/</t>
    </r>
    <r>
      <rPr>
        <sz val="12"/>
        <color theme="1"/>
        <rFont val="Doulos SIL"/>
      </rPr>
      <t>riŋbo/</t>
    </r>
  </si>
  <si>
    <r>
      <t>रिताक्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छ्योकोर्</t>
    </r>
  </si>
  <si>
    <r>
      <t>/</t>
    </r>
    <r>
      <rPr>
        <sz val="12"/>
        <color theme="1"/>
        <rFont val="Doulos SIL"/>
      </rPr>
      <t>ritak tʃʰokor/</t>
    </r>
  </si>
  <si>
    <r>
      <t>जरायो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बिचमा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चक्र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भएको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गुम्बा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भित्रको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भाग</t>
    </r>
  </si>
  <si>
    <t>रिना</t>
  </si>
  <si>
    <r>
      <t>/</t>
    </r>
    <r>
      <rPr>
        <sz val="12"/>
        <color theme="1"/>
        <rFont val="Doulos SIL"/>
      </rPr>
      <t>rina/</t>
    </r>
  </si>
  <si>
    <t>रिनाङ्</t>
  </si>
  <si>
    <r>
      <t>/</t>
    </r>
    <r>
      <rPr>
        <sz val="12"/>
        <color theme="1"/>
        <rFont val="Doulos SIL"/>
      </rPr>
      <t>rinaŋ/</t>
    </r>
  </si>
  <si>
    <t>रिमु</t>
  </si>
  <si>
    <r>
      <t>/</t>
    </r>
    <r>
      <rPr>
        <sz val="12"/>
        <color theme="1"/>
        <rFont val="Doulos SIL"/>
      </rPr>
      <t>rimu/</t>
    </r>
  </si>
  <si>
    <t>चित्र</t>
  </si>
  <si>
    <t>picture</t>
  </si>
  <si>
    <r>
      <t>रिम्पा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छूवा</t>
    </r>
  </si>
  <si>
    <r>
      <t>/</t>
    </r>
    <r>
      <rPr>
        <sz val="12"/>
        <color theme="1"/>
        <rFont val="Doulos SIL"/>
      </rPr>
      <t>rimpa tsʰ?owa/</t>
    </r>
  </si>
  <si>
    <r>
      <t>चाउरी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पर्नु</t>
    </r>
  </si>
  <si>
    <t>to wrinkle</t>
  </si>
  <si>
    <t>रिरा</t>
  </si>
  <si>
    <r>
      <t>/</t>
    </r>
    <r>
      <rPr>
        <sz val="12"/>
        <color theme="1"/>
        <rFont val="Doulos SIL"/>
      </rPr>
      <t>r̥ira/</t>
    </r>
  </si>
  <si>
    <t>प्रकृती</t>
  </si>
  <si>
    <t>nature</t>
  </si>
  <si>
    <t>रिरिल्</t>
  </si>
  <si>
    <r>
      <t>/</t>
    </r>
    <r>
      <rPr>
        <sz val="12"/>
        <color theme="1"/>
        <rFont val="Doulos SIL"/>
      </rPr>
      <t>r̥ir̥il/</t>
    </r>
  </si>
  <si>
    <t>रिल्बु</t>
  </si>
  <si>
    <r>
      <t>/</t>
    </r>
    <r>
      <rPr>
        <sz val="12"/>
        <color theme="1"/>
        <rFont val="Doulos SIL"/>
      </rPr>
      <t>rilbu/</t>
    </r>
  </si>
  <si>
    <t>seed, grain</t>
  </si>
  <si>
    <t>रिवा</t>
  </si>
  <si>
    <r>
      <t>/</t>
    </r>
    <r>
      <rPr>
        <sz val="12"/>
        <color theme="1"/>
        <rFont val="Doulos SIL"/>
      </rPr>
      <t>riwa/</t>
    </r>
  </si>
  <si>
    <r>
      <t>आशा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</si>
  <si>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hope</t>
  </si>
  <si>
    <t>रिवोङ्</t>
  </si>
  <si>
    <r>
      <t>/</t>
    </r>
    <r>
      <rPr>
        <sz val="12"/>
        <color theme="1"/>
        <rFont val="Doulos SIL"/>
      </rPr>
      <t>riwoŋ/</t>
    </r>
  </si>
  <si>
    <t>रिसिङ्</t>
  </si>
  <si>
    <r>
      <t>/</t>
    </r>
    <r>
      <rPr>
        <sz val="12"/>
        <color theme="1"/>
        <rFont val="Doulos SIL"/>
      </rPr>
      <t>risiŋ/</t>
    </r>
  </si>
  <si>
    <t>सँस्कृति</t>
  </si>
  <si>
    <t>culture</t>
  </si>
  <si>
    <t>रुङ्</t>
  </si>
  <si>
    <r>
      <t>/</t>
    </r>
    <r>
      <rPr>
        <sz val="12"/>
        <color theme="1"/>
        <rFont val="Doulos SIL"/>
      </rPr>
      <t>r̥uŋ/</t>
    </r>
  </si>
  <si>
    <t>कथा</t>
  </si>
  <si>
    <t>story</t>
  </si>
  <si>
    <t>रुङ्वा</t>
  </si>
  <si>
    <r>
      <t>/</t>
    </r>
    <r>
      <rPr>
        <sz val="12"/>
        <color theme="1"/>
        <rFont val="Doulos SIL"/>
      </rPr>
      <t>r̥uŋwa/</t>
    </r>
  </si>
  <si>
    <r>
      <t>पाले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बस्नु</t>
    </r>
  </si>
  <si>
    <t>to guard</t>
  </si>
  <si>
    <r>
      <t>रुरु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ताङ्</t>
    </r>
    <r>
      <rPr>
        <b/>
        <sz val="12"/>
        <color theme="1"/>
        <rFont val="Times New Roman"/>
      </rPr>
      <t>-</t>
    </r>
  </si>
  <si>
    <r>
      <t>/</t>
    </r>
    <r>
      <rPr>
        <sz val="12"/>
        <color theme="1"/>
        <rFont val="Doulos SIL"/>
      </rPr>
      <t>r̥uru taŋ/</t>
    </r>
  </si>
  <si>
    <r>
      <t>जम्मा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</si>
  <si>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gather</t>
  </si>
  <si>
    <t>रुल्वा</t>
  </si>
  <si>
    <r>
      <t>/</t>
    </r>
    <r>
      <rPr>
        <sz val="12"/>
        <color theme="1"/>
        <rFont val="Doulos SIL (Vietnamese)"/>
      </rPr>
      <t>ruÏlwa/</t>
    </r>
  </si>
  <si>
    <r>
      <t>गन्हाउनु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कुहिनु</t>
    </r>
  </si>
  <si>
    <t>to stink, to decay</t>
  </si>
  <si>
    <t>रूरू</t>
  </si>
  <si>
    <r>
      <t>/</t>
    </r>
    <r>
      <rPr>
        <sz val="12"/>
        <color theme="1"/>
        <rFont val="Doulos SIL"/>
      </rPr>
      <t>r̥ur̥u/</t>
    </r>
  </si>
  <si>
    <r>
      <t>घुम्रे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कपाल</t>
    </r>
    <r>
      <rPr>
        <sz val="12"/>
        <color theme="1"/>
        <rFont val="Times New Roman"/>
      </rPr>
      <t>)</t>
    </r>
  </si>
  <si>
    <t>curly (hair)</t>
  </si>
  <si>
    <r>
      <t>रे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छ्युवा</t>
    </r>
  </si>
  <si>
    <r>
      <t>/</t>
    </r>
    <r>
      <rPr>
        <sz val="12"/>
        <color theme="1"/>
        <rFont val="Doulos SIL"/>
      </rPr>
      <t>re tʃʰuwa/</t>
    </r>
  </si>
  <si>
    <t>निमोठ्नु</t>
  </si>
  <si>
    <t>to wring; to squeeze</t>
  </si>
  <si>
    <t>रेता</t>
  </si>
  <si>
    <r>
      <t>/</t>
    </r>
    <r>
      <rPr>
        <sz val="12"/>
        <color theme="1"/>
        <rFont val="Doulos SIL"/>
      </rPr>
      <t>reta/</t>
    </r>
  </si>
  <si>
    <r>
      <t>कपडाको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टुक्रा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रक्सी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पार्दा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वाफ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रोक्न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प्रयोग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हुने</t>
    </r>
    <r>
      <rPr>
        <sz val="12"/>
        <color theme="1"/>
        <rFont val="Times New Roman"/>
      </rPr>
      <t>)</t>
    </r>
  </si>
  <si>
    <t>piece of cloth used to block the vapour while making liquor</t>
  </si>
  <si>
    <t>रेर्चिकि</t>
  </si>
  <si>
    <r>
      <t>/</t>
    </r>
    <r>
      <rPr>
        <sz val="12"/>
        <color theme="1"/>
        <rFont val="Doulos SIL"/>
      </rPr>
      <t>r̥ertsiki/</t>
    </r>
  </si>
  <si>
    <t>झण्डैले</t>
  </si>
  <si>
    <t>nearly, almost</t>
  </si>
  <si>
    <r>
      <t>रेल्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छीबा</t>
    </r>
  </si>
  <si>
    <r>
      <t>/</t>
    </r>
    <r>
      <rPr>
        <sz val="12"/>
        <color theme="1"/>
        <rFont val="Doulos SIL"/>
      </rPr>
      <t>rel tsʰiba/</t>
    </r>
  </si>
  <si>
    <t>to be creased; to be wrinkled</t>
  </si>
  <si>
    <t>रो</t>
  </si>
  <si>
    <r>
      <t>/</t>
    </r>
    <r>
      <rPr>
        <sz val="12"/>
        <color theme="1"/>
        <rFont val="Doulos SIL"/>
      </rPr>
      <t>ro/</t>
    </r>
  </si>
  <si>
    <t>लास</t>
  </si>
  <si>
    <t>साथी</t>
  </si>
  <si>
    <t>friend</t>
  </si>
  <si>
    <r>
      <t>रो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पेवा</t>
    </r>
  </si>
  <si>
    <r>
      <t>/</t>
    </r>
    <r>
      <rPr>
        <sz val="12"/>
        <color theme="1"/>
        <rFont val="Doulos SIL"/>
      </rPr>
      <t>ro pewa/</t>
    </r>
  </si>
  <si>
    <r>
      <t>सहयोग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</si>
  <si>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help</t>
  </si>
  <si>
    <t>रोङ्</t>
  </si>
  <si>
    <r>
      <t>/</t>
    </r>
    <r>
      <rPr>
        <sz val="12"/>
        <color theme="1"/>
        <rFont val="Doulos SIL"/>
      </rPr>
      <t>roŋ/</t>
    </r>
  </si>
  <si>
    <r>
      <t>तलको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</si>
  <si>
    <t>place below</t>
  </si>
  <si>
    <t>रोङ्बी</t>
  </si>
  <si>
    <r>
      <t>/</t>
    </r>
    <r>
      <rPr>
        <sz val="12"/>
        <color theme="1"/>
        <rFont val="Doulos SIL"/>
      </rPr>
      <t>roŋbi/</t>
    </r>
  </si>
  <si>
    <r>
      <t>फुल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सेतो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रङ्गको</t>
    </r>
    <r>
      <rPr>
        <sz val="12"/>
        <color theme="1"/>
        <rFont val="Times New Roman"/>
      </rPr>
      <t>)</t>
    </r>
  </si>
  <si>
    <r>
      <t>र्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वां</t>
    </r>
  </si>
  <si>
    <t>बुध्दि</t>
  </si>
  <si>
    <t>wisdom</t>
  </si>
  <si>
    <r>
      <t>र्</t>
    </r>
    <r>
      <rPr>
        <b/>
        <sz val="12"/>
        <color theme="1"/>
        <rFont val="Times New Roman"/>
      </rPr>
      <t>‌</t>
    </r>
    <r>
      <rPr>
        <b/>
        <sz val="12"/>
        <color theme="1"/>
        <rFont val="Devanagari Sangam MN"/>
      </rPr>
      <t>वांछिमु</t>
    </r>
  </si>
  <si>
    <t>वुद्धिमान</t>
  </si>
  <si>
    <t>wise</t>
  </si>
  <si>
    <r>
      <t>र्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हापा</t>
    </r>
  </si>
  <si>
    <r>
      <t>/</t>
    </r>
    <r>
      <rPr>
        <sz val="12"/>
        <color theme="1"/>
        <rFont val="Doulos SIL"/>
      </rPr>
      <t>r̥apa/</t>
    </r>
  </si>
  <si>
    <t>fry, heat</t>
  </si>
  <si>
    <r>
      <t>र्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हामा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क्यारुल्</t>
    </r>
  </si>
  <si>
    <r>
      <t>/</t>
    </r>
    <r>
      <rPr>
        <sz val="12"/>
        <color theme="1"/>
        <rFont val="Doulos SIL"/>
      </rPr>
      <t>r̥ama kjarul/</t>
    </r>
  </si>
  <si>
    <r>
      <t>लां</t>
    </r>
    <r>
      <rPr>
        <b/>
        <sz val="12"/>
        <color theme="1"/>
        <rFont val="Times New Roman"/>
      </rPr>
      <t>-</t>
    </r>
  </si>
  <si>
    <r>
      <t>उधारो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ल्याउनु</t>
    </r>
  </si>
  <si>
    <t>borrow</t>
  </si>
  <si>
    <t>ला</t>
  </si>
  <si>
    <r>
      <t>/</t>
    </r>
    <r>
      <rPr>
        <sz val="12"/>
        <color theme="1"/>
        <rFont val="Doulos SIL"/>
      </rPr>
      <t>la/</t>
    </r>
  </si>
  <si>
    <t>uphill slope, ascent</t>
  </si>
  <si>
    <t>कस्तुरी</t>
  </si>
  <si>
    <t>musk-deer</t>
  </si>
  <si>
    <r>
      <t>/</t>
    </r>
    <r>
      <rPr>
        <sz val="12"/>
        <color theme="1"/>
        <rFont val="Doulos SIL"/>
      </rPr>
      <t>l̥a/</t>
    </r>
  </si>
  <si>
    <r>
      <t>/</t>
    </r>
    <r>
      <rPr>
        <sz val="12"/>
        <color theme="1"/>
        <rFont val="Doulos SIL (Vietnamese)"/>
      </rPr>
      <t>laÃ/</t>
    </r>
  </si>
  <si>
    <r>
      <t>/</t>
    </r>
    <r>
      <rPr>
        <sz val="12"/>
        <color theme="1"/>
        <rFont val="Doulos SIL"/>
      </rPr>
      <t>lá/</t>
    </r>
  </si>
  <si>
    <r>
      <t>ला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घ्याउबा</t>
    </r>
  </si>
  <si>
    <r>
      <t>/</t>
    </r>
    <r>
      <rPr>
        <sz val="12"/>
        <color theme="1"/>
        <rFont val="Doulos SIL"/>
      </rPr>
      <t>la gʰjauba/</t>
    </r>
  </si>
  <si>
    <t>उक्लनु</t>
  </si>
  <si>
    <t>to go up</t>
  </si>
  <si>
    <t>लाउ</t>
  </si>
  <si>
    <r>
      <t>/</t>
    </r>
    <r>
      <rPr>
        <sz val="12"/>
        <color theme="1"/>
        <rFont val="Doulos SIL"/>
      </rPr>
      <t>lau/</t>
    </r>
  </si>
  <si>
    <t>मुला</t>
  </si>
  <si>
    <t>radish</t>
  </si>
  <si>
    <t>लाकाङ्</t>
  </si>
  <si>
    <r>
      <t>/</t>
    </r>
    <r>
      <rPr>
        <sz val="12"/>
        <color theme="1"/>
        <rFont val="Doulos SIL"/>
      </rPr>
      <t>lakaŋ/</t>
    </r>
  </si>
  <si>
    <r>
      <t>देवताको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थान</t>
    </r>
  </si>
  <si>
    <t>लाक्पा</t>
  </si>
  <si>
    <r>
      <t>/</t>
    </r>
    <r>
      <rPr>
        <sz val="12"/>
        <color theme="1"/>
        <rFont val="Doulos SIL"/>
      </rPr>
      <t>lakpa/</t>
    </r>
  </si>
  <si>
    <t>हात</t>
  </si>
  <si>
    <t>hand</t>
  </si>
  <si>
    <r>
      <t>/</t>
    </r>
    <r>
      <rPr>
        <sz val="12"/>
        <color theme="1"/>
        <rFont val="Doulos SIL"/>
      </rPr>
      <t>l̥akpa/</t>
    </r>
  </si>
  <si>
    <t>बुधबार</t>
  </si>
  <si>
    <t>Wednesday</t>
  </si>
  <si>
    <r>
      <t>लाक्पा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धापा</t>
    </r>
  </si>
  <si>
    <r>
      <t>/</t>
    </r>
    <r>
      <rPr>
        <sz val="12"/>
        <color theme="1"/>
        <rFont val="Doulos SIL"/>
      </rPr>
      <t>lakpa dʰapa/</t>
    </r>
  </si>
  <si>
    <r>
      <t>तालि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बजाउनु</t>
    </r>
  </si>
  <si>
    <t>to clap</t>
  </si>
  <si>
    <r>
      <t>लाक्पि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छ्ये</t>
    </r>
  </si>
  <si>
    <r>
      <t>/</t>
    </r>
    <r>
      <rPr>
        <sz val="12"/>
        <color theme="1"/>
        <rFont val="Doulos SIL"/>
      </rPr>
      <t>lakpi tʃʰe/</t>
    </r>
  </si>
  <si>
    <r>
      <t>हातको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छाप</t>
    </r>
  </si>
  <si>
    <t>fingerprint</t>
  </si>
  <si>
    <t>लाक्पू</t>
  </si>
  <si>
    <r>
      <t>/</t>
    </r>
    <r>
      <rPr>
        <sz val="12"/>
        <color theme="1"/>
        <rFont val="Doulos SIL"/>
      </rPr>
      <t>lakpø/</t>
    </r>
  </si>
  <si>
    <t>पर्म</t>
  </si>
  <si>
    <t>exchange of labour</t>
  </si>
  <si>
    <t>लाक्बा</t>
  </si>
  <si>
    <r>
      <t>/</t>
    </r>
    <r>
      <rPr>
        <sz val="12"/>
        <color theme="1"/>
        <rFont val="Doulos SIL"/>
      </rPr>
      <t>lakba/</t>
    </r>
  </si>
  <si>
    <t>हराउनु</t>
  </si>
  <si>
    <t>to defeat</t>
  </si>
  <si>
    <t>लाङा</t>
  </si>
  <si>
    <r>
      <t>/</t>
    </r>
    <r>
      <rPr>
        <sz val="12"/>
        <color theme="1"/>
        <rFont val="Doulos SIL"/>
      </rPr>
      <t>laŋa/</t>
    </r>
  </si>
  <si>
    <r>
      <t>भात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पकाउने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भाँडो</t>
    </r>
  </si>
  <si>
    <t>pot to cook rice</t>
  </si>
  <si>
    <t>लाङ्</t>
  </si>
  <si>
    <r>
      <t>/</t>
    </r>
    <r>
      <rPr>
        <sz val="12"/>
        <color theme="1"/>
        <rFont val="Doulos SIL"/>
      </rPr>
      <t>laŋ/</t>
    </r>
  </si>
  <si>
    <r>
      <t>गोरू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दोश्रो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राशी</t>
    </r>
    <r>
      <rPr>
        <sz val="12"/>
        <color theme="1"/>
        <rFont val="Times New Roman"/>
      </rPr>
      <t>)</t>
    </r>
  </si>
  <si>
    <r>
      <t>लाङ्</t>
    </r>
    <r>
      <rPr>
        <b/>
        <sz val="12"/>
        <color theme="1"/>
        <rFont val="Times New Roman"/>
      </rPr>
      <t>-</t>
    </r>
  </si>
  <si>
    <r>
      <t>ब्युँझनु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उठ्नु</t>
    </r>
  </si>
  <si>
    <t>to get up, to stand up</t>
  </si>
  <si>
    <r>
      <t>लाङ्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डूपा</t>
    </r>
  </si>
  <si>
    <r>
      <t>/</t>
    </r>
    <r>
      <rPr>
        <sz val="12"/>
        <color theme="1"/>
        <rFont val="Doulos SIL"/>
      </rPr>
      <t>laŋ døpa/</t>
    </r>
  </si>
  <si>
    <t>उभिनु</t>
  </si>
  <si>
    <t>to stand</t>
  </si>
  <si>
    <t>लाङ्गो</t>
  </si>
  <si>
    <r>
      <t>/</t>
    </r>
    <r>
      <rPr>
        <sz val="12"/>
        <color theme="1"/>
        <rFont val="Doulos SIL"/>
      </rPr>
      <t>laŋgo/</t>
    </r>
  </si>
  <si>
    <t>गोरू</t>
  </si>
  <si>
    <t>लाङ्जुङ्</t>
  </si>
  <si>
    <r>
      <t>/</t>
    </r>
    <r>
      <rPr>
        <sz val="12"/>
        <color theme="1"/>
        <rFont val="Doulos SIL"/>
      </rPr>
      <t>laŋdzuŋ/</t>
    </r>
  </si>
  <si>
    <r>
      <t>ढिँडो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पकाउने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भाँडो</t>
    </r>
  </si>
  <si>
    <t>pot to make porridge</t>
  </si>
  <si>
    <t>लाङ्टे</t>
  </si>
  <si>
    <r>
      <t>/</t>
    </r>
    <r>
      <rPr>
        <sz val="12"/>
        <color theme="1"/>
        <rFont val="Doulos SIL"/>
      </rPr>
      <t>l̥aŋʈe/</t>
    </r>
  </si>
  <si>
    <r>
      <t>/</t>
    </r>
    <r>
      <rPr>
        <sz val="12"/>
        <color theme="1"/>
        <rFont val="Doulos SIL"/>
      </rPr>
      <t>laŋte/</t>
    </r>
  </si>
  <si>
    <t>लाङ्बा</t>
  </si>
  <si>
    <r>
      <t>/</t>
    </r>
    <r>
      <rPr>
        <sz val="12"/>
        <color theme="1"/>
        <rFont val="Doulos SIL"/>
      </rPr>
      <t>laŋba/</t>
    </r>
  </si>
  <si>
    <t>vapour, steam</t>
  </si>
  <si>
    <r>
      <t>/</t>
    </r>
    <r>
      <rPr>
        <sz val="12"/>
        <color theme="1"/>
        <rFont val="Doulos SIL (Vietnamese)"/>
      </rPr>
      <t>laÏŋba/</t>
    </r>
  </si>
  <si>
    <t>उठाउनु</t>
  </si>
  <si>
    <t>to lift</t>
  </si>
  <si>
    <r>
      <t>लाङ्बा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छे</t>
    </r>
  </si>
  <si>
    <r>
      <t>/</t>
    </r>
    <r>
      <rPr>
        <sz val="12"/>
        <color theme="1"/>
        <rFont val="Doulos SIL"/>
      </rPr>
      <t>laŋba tshe/</t>
    </r>
  </si>
  <si>
    <t>हात्ती</t>
  </si>
  <si>
    <t>elephant</t>
  </si>
  <si>
    <t>लाङ्वा</t>
  </si>
  <si>
    <r>
      <t>/</t>
    </r>
    <r>
      <rPr>
        <sz val="12"/>
        <color theme="1"/>
        <rFont val="Doulos SIL"/>
      </rPr>
      <t>laŋwa/</t>
    </r>
  </si>
  <si>
    <t>to beg</t>
  </si>
  <si>
    <t>ब्युँझनु</t>
  </si>
  <si>
    <t>to wake</t>
  </si>
  <si>
    <t>ब्युँझाउनु</t>
  </si>
  <si>
    <t>to make someone wake</t>
  </si>
  <si>
    <t>लाच्या</t>
  </si>
  <si>
    <r>
      <t>/</t>
    </r>
    <r>
      <rPr>
        <sz val="12"/>
        <color theme="1"/>
        <rFont val="Doulos SIL"/>
      </rPr>
      <t>latʃa/</t>
    </r>
  </si>
  <si>
    <t>हतियार</t>
  </si>
  <si>
    <t>weapon</t>
  </si>
  <si>
    <t>लाता</t>
  </si>
  <si>
    <r>
      <t>/</t>
    </r>
    <r>
      <rPr>
        <sz val="12"/>
        <color theme="1"/>
        <rFont val="Doulos SIL"/>
      </rPr>
      <t>lata/</t>
    </r>
  </si>
  <si>
    <t>झाँतो</t>
  </si>
  <si>
    <t>grind stone</t>
  </si>
  <si>
    <t>लानि</t>
  </si>
  <si>
    <r>
      <t>/</t>
    </r>
    <r>
      <rPr>
        <sz val="12"/>
        <color theme="1"/>
        <rFont val="Doulos SIL"/>
      </rPr>
      <t>lani/</t>
    </r>
  </si>
  <si>
    <t>above</t>
  </si>
  <si>
    <t>लान्टे</t>
  </si>
  <si>
    <r>
      <t>/</t>
    </r>
    <r>
      <rPr>
        <sz val="12"/>
        <color theme="1"/>
        <rFont val="Doulos SIL"/>
      </rPr>
      <t>lanʈe/</t>
    </r>
  </si>
  <si>
    <r>
      <t>लेन्डे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ठाउँ</t>
    </r>
    <r>
      <rPr>
        <sz val="12"/>
        <color theme="1"/>
        <rFont val="Times New Roman"/>
      </rPr>
      <t>)</t>
    </r>
  </si>
  <si>
    <t>लापा</t>
  </si>
  <si>
    <r>
      <t>/</t>
    </r>
    <r>
      <rPr>
        <sz val="12"/>
        <color theme="1"/>
        <rFont val="Doulos SIL"/>
      </rPr>
      <t>l̥apa/</t>
    </r>
  </si>
  <si>
    <t>हावा</t>
  </si>
  <si>
    <t>wind</t>
  </si>
  <si>
    <r>
      <t>/</t>
    </r>
    <r>
      <rPr>
        <sz val="12"/>
        <color theme="1"/>
        <rFont val="Doulos SIL"/>
      </rPr>
      <t>lapa/</t>
    </r>
  </si>
  <si>
    <t>गिदी</t>
  </si>
  <si>
    <t>brain, conscience</t>
  </si>
  <si>
    <r>
      <t>लापा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टुपा</t>
    </r>
  </si>
  <si>
    <r>
      <t>/</t>
    </r>
    <r>
      <rPr>
        <sz val="12"/>
        <color theme="1"/>
        <rFont val="Doulos SIL"/>
      </rPr>
      <t>lapa ʈupa/</t>
    </r>
  </si>
  <si>
    <r>
      <t>दिमाग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चलाउनु</t>
    </r>
  </si>
  <si>
    <t>to use the brain well</t>
  </si>
  <si>
    <r>
      <t>लाप्चि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लावा</t>
    </r>
  </si>
  <si>
    <r>
      <t>/</t>
    </r>
    <r>
      <rPr>
        <sz val="12"/>
        <color theme="1"/>
        <rFont val="Doulos SIL"/>
      </rPr>
      <t>laptsi lawa/</t>
    </r>
  </si>
  <si>
    <t>पट्याउनु</t>
  </si>
  <si>
    <t>to fold</t>
  </si>
  <si>
    <t>लाप्तुङ्</t>
  </si>
  <si>
    <r>
      <t>/</t>
    </r>
    <r>
      <rPr>
        <sz val="12"/>
        <color theme="1"/>
        <rFont val="Doulos SIL"/>
      </rPr>
      <t>laptuŋ/</t>
    </r>
  </si>
  <si>
    <r>
      <t>खाल्डो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आलु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राख्ने</t>
    </r>
    <r>
      <rPr>
        <sz val="12"/>
        <color theme="1"/>
        <rFont val="Times New Roman"/>
      </rPr>
      <t>)</t>
    </r>
  </si>
  <si>
    <t>ditch to store potatoes</t>
  </si>
  <si>
    <t>लाप्राङ्</t>
  </si>
  <si>
    <r>
      <t>/</t>
    </r>
    <r>
      <rPr>
        <sz val="12"/>
        <color theme="1"/>
        <rFont val="Doulos SIL"/>
      </rPr>
      <t>lapraŋ/</t>
    </r>
  </si>
  <si>
    <r>
      <t>घर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आदर</t>
    </r>
    <r>
      <rPr>
        <sz val="12"/>
        <color theme="1"/>
        <rFont val="Times New Roman"/>
      </rPr>
      <t>)</t>
    </r>
  </si>
  <si>
    <r>
      <t>/</t>
    </r>
    <r>
      <rPr>
        <sz val="12"/>
        <color theme="1"/>
        <rFont val="Doulos SIL"/>
      </rPr>
      <t>l̥ama/</t>
    </r>
  </si>
  <si>
    <r>
      <t>बाँकी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रहेको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खाना</t>
    </r>
  </si>
  <si>
    <t>remains</t>
  </si>
  <si>
    <r>
      <t>/</t>
    </r>
    <r>
      <rPr>
        <sz val="12"/>
        <color theme="1"/>
        <rFont val="Doulos SIL"/>
      </rPr>
      <t>lama/</t>
    </r>
  </si>
  <si>
    <t>लाम्</t>
  </si>
  <si>
    <r>
      <t>/</t>
    </r>
    <r>
      <rPr>
        <sz val="12"/>
        <color theme="1"/>
        <rFont val="Doulos SIL"/>
      </rPr>
      <t>lam/</t>
    </r>
  </si>
  <si>
    <t>लाम्पा</t>
  </si>
  <si>
    <r>
      <t>/</t>
    </r>
    <r>
      <rPr>
        <sz val="12"/>
        <color theme="1"/>
        <rFont val="Doulos SIL"/>
      </rPr>
      <t>lampa/</t>
    </r>
  </si>
  <si>
    <r>
      <t>मूली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याकको</t>
    </r>
    <r>
      <rPr>
        <sz val="12"/>
        <color theme="1"/>
        <rFont val="Times New Roman"/>
      </rPr>
      <t>)</t>
    </r>
  </si>
  <si>
    <t>leader of yak</t>
  </si>
  <si>
    <r>
      <t>/</t>
    </r>
    <r>
      <rPr>
        <sz val="12"/>
        <color theme="1"/>
        <rFont val="Doulos SIL"/>
      </rPr>
      <t>l̥ampa/</t>
    </r>
  </si>
  <si>
    <t>टालो</t>
  </si>
  <si>
    <t>small piece of cloth</t>
  </si>
  <si>
    <t>लाम्साङ्</t>
  </si>
  <si>
    <r>
      <t>/</t>
    </r>
    <r>
      <rPr>
        <sz val="12"/>
        <color theme="1"/>
        <rFont val="Doulos SIL"/>
      </rPr>
      <t>lamsaŋ/</t>
    </r>
  </si>
  <si>
    <t>लायुल्</t>
  </si>
  <si>
    <r>
      <t>/</t>
    </r>
    <r>
      <rPr>
        <sz val="12"/>
        <color theme="1"/>
        <rFont val="Doulos SIL"/>
      </rPr>
      <t>l̥ahjul/</t>
    </r>
  </si>
  <si>
    <r>
      <t>लालो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</si>
  <si>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lalo gʰjawa/</t>
    </r>
  </si>
  <si>
    <t>पल्टनु</t>
  </si>
  <si>
    <t>लावा</t>
  </si>
  <si>
    <r>
      <t>/</t>
    </r>
    <r>
      <rPr>
        <sz val="12"/>
        <color theme="1"/>
        <rFont val="Doulos SIL"/>
      </rPr>
      <t>l̥awa/</t>
    </r>
  </si>
  <si>
    <t>पात</t>
  </si>
  <si>
    <t>leaf</t>
  </si>
  <si>
    <r>
      <t>/</t>
    </r>
    <r>
      <rPr>
        <sz val="12"/>
        <color theme="1"/>
        <rFont val="Doulos SIL"/>
      </rPr>
      <t>lawa/</t>
    </r>
  </si>
  <si>
    <t>सिकाउनु</t>
  </si>
  <si>
    <t>to teach</t>
  </si>
  <si>
    <t>लास्या</t>
  </si>
  <si>
    <t>फिला</t>
  </si>
  <si>
    <t>fleshy part of thigh and buttock</t>
  </si>
  <si>
    <t>लाशु</t>
  </si>
  <si>
    <r>
      <t>/</t>
    </r>
    <r>
      <rPr>
        <sz val="12"/>
        <color theme="1"/>
        <rFont val="Doulos SIL"/>
      </rPr>
      <t>laʃu/</t>
    </r>
  </si>
  <si>
    <t>पन्जा</t>
  </si>
  <si>
    <t>glove</t>
  </si>
  <si>
    <t>लिङ्बु</t>
  </si>
  <si>
    <r>
      <t>/</t>
    </r>
    <r>
      <rPr>
        <sz val="12"/>
        <color theme="1"/>
        <rFont val="Doulos SIL"/>
      </rPr>
      <t>liŋbu/</t>
    </r>
  </si>
  <si>
    <t>बाँसुरी</t>
  </si>
  <si>
    <t>flute</t>
  </si>
  <si>
    <t>लिचे</t>
  </si>
  <si>
    <r>
      <t>/</t>
    </r>
    <r>
      <rPr>
        <sz val="12"/>
        <color theme="1"/>
        <rFont val="Doulos SIL"/>
      </rPr>
      <t>lʏtse/</t>
    </r>
  </si>
  <si>
    <r>
      <t>शरिरको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अभ्यास</t>
    </r>
  </si>
  <si>
    <t>exercise of body</t>
  </si>
  <si>
    <t>लिप्</t>
  </si>
  <si>
    <r>
      <t>/</t>
    </r>
    <r>
      <rPr>
        <sz val="12"/>
        <color theme="1"/>
        <rFont val="Doulos SIL"/>
      </rPr>
      <t>lip/</t>
    </r>
  </si>
  <si>
    <t>अचानक</t>
  </si>
  <si>
    <t>लिप्पा</t>
  </si>
  <si>
    <r>
      <t>/</t>
    </r>
    <r>
      <rPr>
        <sz val="12"/>
        <color theme="1"/>
        <rFont val="Doulos SIL"/>
      </rPr>
      <t>lippa/</t>
    </r>
  </si>
  <si>
    <r>
      <t>लिङ्ग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पुरूष</t>
    </r>
    <r>
      <rPr>
        <sz val="12"/>
        <color theme="1"/>
        <rFont val="Times New Roman"/>
      </rPr>
      <t>)</t>
    </r>
  </si>
  <si>
    <t>penis</t>
  </si>
  <si>
    <t>लिरिल्</t>
  </si>
  <si>
    <r>
      <t>/</t>
    </r>
    <r>
      <rPr>
        <sz val="12"/>
        <color theme="1"/>
        <rFont val="Doulos SIL"/>
      </rPr>
      <t>liril/</t>
    </r>
  </si>
  <si>
    <r>
      <t>अण्डकोष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मानिसको</t>
    </r>
    <r>
      <rPr>
        <sz val="12"/>
        <color theme="1"/>
        <rFont val="Times New Roman"/>
      </rPr>
      <t>)</t>
    </r>
  </si>
  <si>
    <t>testicle</t>
  </si>
  <si>
    <t>ली</t>
  </si>
  <si>
    <r>
      <t>/</t>
    </r>
    <r>
      <rPr>
        <sz val="12"/>
        <color theme="1"/>
        <rFont val="Doulos SIL"/>
      </rPr>
      <t>lʏ/</t>
    </r>
  </si>
  <si>
    <t>मल</t>
  </si>
  <si>
    <t>लीरा</t>
  </si>
  <si>
    <r>
      <t>/</t>
    </r>
    <r>
      <rPr>
        <sz val="12"/>
        <color theme="1"/>
        <rFont val="Doulos SIL"/>
      </rPr>
      <t>lʏra/</t>
    </r>
  </si>
  <si>
    <r>
      <t>मल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राख्ने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खाल्डो</t>
    </r>
  </si>
  <si>
    <t>ditch to keep the manure</t>
  </si>
  <si>
    <r>
      <t>लु</t>
    </r>
    <r>
      <rPr>
        <sz val="12"/>
        <color theme="1"/>
        <rFont val="Times New Roman"/>
      </rPr>
      <t xml:space="preserve"> lu?</t>
    </r>
  </si>
  <si>
    <r>
      <t>/</t>
    </r>
    <r>
      <rPr>
        <sz val="12"/>
        <color theme="1"/>
        <rFont val="Doulos SIL"/>
      </rPr>
      <t>lu/</t>
    </r>
  </si>
  <si>
    <t>भेडा</t>
  </si>
  <si>
    <t>sheep</t>
  </si>
  <si>
    <t>लु</t>
  </si>
  <si>
    <t>गित</t>
  </si>
  <si>
    <t>song</t>
  </si>
  <si>
    <r>
      <t>लु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घ्यार्वा</t>
    </r>
  </si>
  <si>
    <r>
      <t>/</t>
    </r>
    <r>
      <rPr>
        <sz val="12"/>
        <color theme="1"/>
        <rFont val="Doulos SIL"/>
      </rPr>
      <t>lu gʰjarwa/</t>
    </r>
  </si>
  <si>
    <r>
      <t>गित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गाउनु</t>
    </r>
  </si>
  <si>
    <t>to sing</t>
  </si>
  <si>
    <t>लुङ्कोर</t>
  </si>
  <si>
    <r>
      <t>/</t>
    </r>
    <r>
      <rPr>
        <sz val="12"/>
        <color theme="1"/>
        <rFont val="Doulos SIL"/>
      </rPr>
      <t>luŋkor/</t>
    </r>
  </si>
  <si>
    <t>पङ्खा</t>
  </si>
  <si>
    <t>fan</t>
  </si>
  <si>
    <t>लुङ्बा</t>
  </si>
  <si>
    <r>
      <t>/</t>
    </r>
    <r>
      <rPr>
        <sz val="12"/>
        <color theme="1"/>
        <rFont val="Doulos SIL"/>
      </rPr>
      <t>luŋba/</t>
    </r>
  </si>
  <si>
    <t>खोला</t>
  </si>
  <si>
    <t>stream</t>
  </si>
  <si>
    <r>
      <t>लुङ्बी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थाँ</t>
    </r>
  </si>
  <si>
    <t>bank of river</t>
  </si>
  <si>
    <t>लुम्</t>
  </si>
  <si>
    <r>
      <t>/</t>
    </r>
    <r>
      <rPr>
        <sz val="12"/>
        <color theme="1"/>
        <rFont val="Doulos SIL"/>
      </rPr>
      <t>lum/</t>
    </r>
  </si>
  <si>
    <r>
      <t>पकाएको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अन्न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जाँड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बनाउँदा</t>
    </r>
    <r>
      <rPr>
        <sz val="12"/>
        <color theme="1"/>
        <rFont val="Times New Roman"/>
      </rPr>
      <t>)</t>
    </r>
  </si>
  <si>
    <t>brewed grain while making liquor</t>
  </si>
  <si>
    <r>
      <t>लउरा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लामा</t>
    </r>
  </si>
  <si>
    <r>
      <t>/</t>
    </r>
    <r>
      <rPr>
        <sz val="12"/>
        <color theme="1"/>
        <rFont val="Doulos SIL"/>
      </rPr>
      <t>l</t>
    </r>
    <r>
      <rPr>
        <sz val="12"/>
        <color theme="1"/>
        <rFont val="Doulos SIL (Vietnamese)"/>
      </rPr>
      <t>əÏ</t>
    </r>
    <r>
      <rPr>
        <sz val="12"/>
        <color theme="1"/>
        <rFont val="Doulos SIL"/>
      </rPr>
      <t>ura lama/</t>
    </r>
  </si>
  <si>
    <t>झाँक्री</t>
  </si>
  <si>
    <t>shaman</t>
  </si>
  <si>
    <t>लुरु</t>
  </si>
  <si>
    <r>
      <t>/</t>
    </r>
    <r>
      <rPr>
        <sz val="12"/>
        <color theme="1"/>
        <rFont val="Doulos SIL"/>
      </rPr>
      <t>luru/</t>
    </r>
  </si>
  <si>
    <r>
      <t>भेडाको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बच्चा</t>
    </r>
  </si>
  <si>
    <t>लुसो</t>
  </si>
  <si>
    <r>
      <t>/</t>
    </r>
    <r>
      <rPr>
        <sz val="12"/>
        <color theme="1"/>
        <rFont val="Doulos SIL (Vietnamese)"/>
      </rPr>
      <t>luÃso/</t>
    </r>
  </si>
  <si>
    <r>
      <t>परम्परा</t>
    </r>
    <r>
      <rPr>
        <sz val="12"/>
        <color theme="1"/>
        <rFont val="Times New Roman"/>
      </rPr>
      <t xml:space="preserve">; </t>
    </r>
    <r>
      <rPr>
        <sz val="12"/>
        <color theme="1"/>
        <rFont val="Devanagari Sangam MN"/>
      </rPr>
      <t>चलन</t>
    </r>
  </si>
  <si>
    <t>custom, tradition</t>
  </si>
  <si>
    <t>ले</t>
  </si>
  <si>
    <r>
      <t>/</t>
    </r>
    <r>
      <rPr>
        <sz val="12"/>
        <color theme="1"/>
        <rFont val="Doulos SIL"/>
      </rPr>
      <t>le/</t>
    </r>
  </si>
  <si>
    <t>गोठ</t>
  </si>
  <si>
    <t>cow shed</t>
  </si>
  <si>
    <t>लेउबा</t>
  </si>
  <si>
    <r>
      <t>/</t>
    </r>
    <r>
      <rPr>
        <sz val="12"/>
        <color theme="1"/>
        <rFont val="Doulos SIL"/>
      </rPr>
      <t>leuba/</t>
    </r>
  </si>
  <si>
    <t>लेका</t>
  </si>
  <si>
    <r>
      <t>/</t>
    </r>
    <r>
      <rPr>
        <sz val="12"/>
        <color theme="1"/>
        <rFont val="Doulos SIL"/>
      </rPr>
      <t>lɛka/</t>
    </r>
  </si>
  <si>
    <t>काम</t>
  </si>
  <si>
    <t>work</t>
  </si>
  <si>
    <t>लेन्ट्या</t>
  </si>
  <si>
    <r>
      <t>/</t>
    </r>
    <r>
      <rPr>
        <sz val="12"/>
        <color theme="1"/>
        <rFont val="Doulos SIL"/>
      </rPr>
      <t>lenʈja/</t>
    </r>
  </si>
  <si>
    <r>
      <t>लेन्डे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बासिन्दा</t>
    </r>
  </si>
  <si>
    <t>man from Lende</t>
  </si>
  <si>
    <t>लेपा</t>
  </si>
  <si>
    <r>
      <t>/</t>
    </r>
    <r>
      <rPr>
        <sz val="12"/>
        <color theme="1"/>
        <rFont val="Doulos SIL"/>
      </rPr>
      <t>lepa/</t>
    </r>
  </si>
  <si>
    <t>मन</t>
  </si>
  <si>
    <t>गोठालो</t>
  </si>
  <si>
    <t>herdsman; a man who looks after cattle</t>
  </si>
  <si>
    <t>to trample</t>
  </si>
  <si>
    <r>
      <t>लेप्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लेप्</t>
    </r>
  </si>
  <si>
    <r>
      <t>/</t>
    </r>
    <r>
      <rPr>
        <sz val="12"/>
        <color theme="1"/>
        <rFont val="Doulos SIL"/>
      </rPr>
      <t>leplep/</t>
    </r>
  </si>
  <si>
    <t>च्याप्टो</t>
  </si>
  <si>
    <t>लेम्पा</t>
  </si>
  <si>
    <t>लाटो</t>
  </si>
  <si>
    <t>dumb</t>
  </si>
  <si>
    <t>लेलाउँ</t>
  </si>
  <si>
    <t>लो</t>
  </si>
  <si>
    <r>
      <t>/</t>
    </r>
    <r>
      <rPr>
        <sz val="12"/>
        <color theme="1"/>
        <rFont val="Doulos SIL"/>
      </rPr>
      <t>l̥o/</t>
    </r>
  </si>
  <si>
    <t>दक्षिण</t>
  </si>
  <si>
    <t>south</t>
  </si>
  <si>
    <r>
      <t>/</t>
    </r>
    <r>
      <rPr>
        <sz val="12"/>
        <color theme="1"/>
        <rFont val="Doulos SIL"/>
      </rPr>
      <t>lo/</t>
    </r>
  </si>
  <si>
    <t>hearsay particle</t>
  </si>
  <si>
    <t>बिजुली</t>
  </si>
  <si>
    <t>electricity</t>
  </si>
  <si>
    <t>राशि</t>
  </si>
  <si>
    <t>zodiac</t>
  </si>
  <si>
    <r>
      <t>लो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धेवा</t>
    </r>
  </si>
  <si>
    <r>
      <t>/</t>
    </r>
    <r>
      <rPr>
        <sz val="12"/>
        <color theme="1"/>
        <rFont val="Doulos SIL"/>
      </rPr>
      <t>lo dʰewa/</t>
    </r>
  </si>
  <si>
    <r>
      <t>संतोष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हुनु</t>
    </r>
  </si>
  <si>
    <t>to be satisfied</t>
  </si>
  <si>
    <t>लोआ</t>
  </si>
  <si>
    <r>
      <t>/</t>
    </r>
    <r>
      <rPr>
        <sz val="12"/>
        <color theme="1"/>
        <rFont val="Doulos SIL"/>
      </rPr>
      <t>lowa/</t>
    </r>
  </si>
  <si>
    <t>फोक्सो</t>
  </si>
  <si>
    <t>lung</t>
  </si>
  <si>
    <t>लोजो</t>
  </si>
  <si>
    <r>
      <t>/</t>
    </r>
    <r>
      <rPr>
        <sz val="12"/>
        <color theme="1"/>
        <rFont val="Doulos SIL"/>
      </rPr>
      <t>lodzo/</t>
    </r>
  </si>
  <si>
    <t>लोदो</t>
  </si>
  <si>
    <r>
      <t>/</t>
    </r>
    <r>
      <rPr>
        <sz val="12"/>
        <color theme="1"/>
        <rFont val="Doulos SIL"/>
      </rPr>
      <t>lodo/</t>
    </r>
  </si>
  <si>
    <t>बाली</t>
  </si>
  <si>
    <t>लोन्</t>
  </si>
  <si>
    <r>
      <t>/</t>
    </r>
    <r>
      <rPr>
        <sz val="12"/>
        <color theme="1"/>
        <rFont val="Doulos SIL"/>
      </rPr>
      <t>lon/</t>
    </r>
  </si>
  <si>
    <t>खवर</t>
  </si>
  <si>
    <t>message</t>
  </si>
  <si>
    <t>लोपा</t>
  </si>
  <si>
    <r>
      <t>/</t>
    </r>
    <r>
      <rPr>
        <sz val="12"/>
        <color theme="1"/>
        <rFont val="Doulos SIL"/>
      </rPr>
      <t>lopa/</t>
    </r>
  </si>
  <si>
    <r>
      <t>मुस्ताङ्को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मान्छे</t>
    </r>
  </si>
  <si>
    <t>inhabitant of Mustang</t>
  </si>
  <si>
    <t>लोपो</t>
  </si>
  <si>
    <t>खुकुलो</t>
  </si>
  <si>
    <t>loose</t>
  </si>
  <si>
    <t>लोप्चोङ्</t>
  </si>
  <si>
    <r>
      <t>/</t>
    </r>
    <r>
      <rPr>
        <sz val="12"/>
        <color theme="1"/>
        <rFont val="Doulos SIL"/>
      </rPr>
      <t>loptsoŋ/</t>
    </r>
  </si>
  <si>
    <r>
      <t>पढाई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लेखाई</t>
    </r>
  </si>
  <si>
    <t>reading and writing</t>
  </si>
  <si>
    <t>लोप्टा</t>
  </si>
  <si>
    <r>
      <t>/</t>
    </r>
    <r>
      <rPr>
        <sz val="12"/>
        <color theme="1"/>
        <rFont val="Doulos SIL"/>
      </rPr>
      <t>lopʈa/</t>
    </r>
  </si>
  <si>
    <t>विद्यालय</t>
  </si>
  <si>
    <t>school</t>
  </si>
  <si>
    <t>लोप्टु</t>
  </si>
  <si>
    <r>
      <t>/</t>
    </r>
    <r>
      <rPr>
        <sz val="12"/>
        <color theme="1"/>
        <rFont val="Doulos SIL"/>
      </rPr>
      <t>lopʈu/</t>
    </r>
  </si>
  <si>
    <r>
      <t>लोप्पा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</si>
  <si>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loppa gʰjawa/</t>
    </r>
  </si>
  <si>
    <t>लोप्बा</t>
  </si>
  <si>
    <r>
      <t>/</t>
    </r>
    <r>
      <rPr>
        <sz val="12"/>
        <color theme="1"/>
        <rFont val="Doulos SIL"/>
      </rPr>
      <t>lopwa/</t>
    </r>
  </si>
  <si>
    <t>फर्कनु</t>
  </si>
  <si>
    <t>to return</t>
  </si>
  <si>
    <t>लोलो</t>
  </si>
  <si>
    <r>
      <t>/</t>
    </r>
    <r>
      <rPr>
        <sz val="12"/>
        <color theme="1"/>
        <rFont val="Doulos SIL"/>
      </rPr>
      <t>l̥ol̥o/</t>
    </r>
  </si>
  <si>
    <t>peaceful</t>
  </si>
  <si>
    <r>
      <t>लोसे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भेपा</t>
    </r>
  </si>
  <si>
    <r>
      <t>/</t>
    </r>
    <r>
      <rPr>
        <sz val="12"/>
        <color theme="1"/>
        <rFont val="Doulos SIL"/>
      </rPr>
      <t>løse bʰepa/</t>
    </r>
  </si>
  <si>
    <r>
      <t>नक्कल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</si>
  <si>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immitate</t>
  </si>
  <si>
    <t>ल्याङ्डेल्याङ्डे</t>
  </si>
  <si>
    <r>
      <t>/</t>
    </r>
    <r>
      <rPr>
        <sz val="12"/>
        <color theme="1"/>
        <rFont val="Doulos SIL"/>
      </rPr>
      <t>ljaŋɖeljaŋɖe/</t>
    </r>
  </si>
  <si>
    <t>कहिलेकाहिँ</t>
  </si>
  <si>
    <t>sometimes</t>
  </si>
  <si>
    <t>ल्वाँ</t>
  </si>
  <si>
    <t>नाङ्लो</t>
  </si>
  <si>
    <t>ल्हाकोर्</t>
  </si>
  <si>
    <r>
      <t>/</t>
    </r>
    <r>
      <rPr>
        <sz val="12"/>
        <color theme="1"/>
        <rFont val="Doulos SIL"/>
      </rPr>
      <t>l̥akor/</t>
    </r>
  </si>
  <si>
    <t>भुमरी</t>
  </si>
  <si>
    <t>cyclone</t>
  </si>
  <si>
    <t>ल्हान्टे</t>
  </si>
  <si>
    <r>
      <t>/</t>
    </r>
    <r>
      <rPr>
        <sz val="12"/>
        <color theme="1"/>
        <rFont val="Doulos SIL"/>
      </rPr>
      <t>l̥ante/</t>
    </r>
  </si>
  <si>
    <t>मसान</t>
  </si>
  <si>
    <t>ल्हामु</t>
  </si>
  <si>
    <r>
      <t>/</t>
    </r>
    <r>
      <rPr>
        <sz val="12"/>
        <color theme="1"/>
        <rFont val="Doulos SIL"/>
      </rPr>
      <t>l̥amu/</t>
    </r>
  </si>
  <si>
    <t>देवदुत</t>
  </si>
  <si>
    <t>angel</t>
  </si>
  <si>
    <t>वां</t>
  </si>
  <si>
    <t>वा</t>
  </si>
  <si>
    <r>
      <t>/</t>
    </r>
    <r>
      <rPr>
        <sz val="12"/>
        <color theme="1"/>
        <rFont val="Doulos SIL"/>
      </rPr>
      <t>wa/</t>
    </r>
  </si>
  <si>
    <t>हो</t>
  </si>
  <si>
    <t>to be</t>
  </si>
  <si>
    <t>वाक्बा</t>
  </si>
  <si>
    <r>
      <t>/</t>
    </r>
    <r>
      <rPr>
        <sz val="12"/>
        <color theme="1"/>
        <rFont val="Doulos SIL"/>
      </rPr>
      <t>wakba/</t>
    </r>
  </si>
  <si>
    <t>to uproot</t>
  </si>
  <si>
    <t>वाङ्</t>
  </si>
  <si>
    <r>
      <t>/</t>
    </r>
    <r>
      <rPr>
        <sz val="12"/>
        <color theme="1"/>
        <rFont val="Doulos SIL"/>
      </rPr>
      <t>waŋ/</t>
    </r>
  </si>
  <si>
    <t>interest, preference</t>
  </si>
  <si>
    <t>वाङ्ले</t>
  </si>
  <si>
    <r>
      <t>/</t>
    </r>
    <r>
      <rPr>
        <sz val="12"/>
        <color theme="1"/>
        <rFont val="Doulos SIL"/>
      </rPr>
      <t>waŋla/</t>
    </r>
  </si>
  <si>
    <t>पाँचऔंले</t>
  </si>
  <si>
    <t>वोन्जा</t>
  </si>
  <si>
    <r>
      <t>/</t>
    </r>
    <r>
      <rPr>
        <sz val="12"/>
        <color theme="1"/>
        <rFont val="Doulos SIL"/>
      </rPr>
      <t>wondza/</t>
    </r>
  </si>
  <si>
    <t>वहिरो</t>
  </si>
  <si>
    <t>deaf</t>
  </si>
  <si>
    <t>सा</t>
  </si>
  <si>
    <r>
      <t>/</t>
    </r>
    <r>
      <rPr>
        <sz val="12"/>
        <color theme="1"/>
        <rFont val="Doulos SIL"/>
      </rPr>
      <t>sa/</t>
    </r>
  </si>
  <si>
    <t>पृथ्वी</t>
  </si>
  <si>
    <t>earth</t>
  </si>
  <si>
    <t>साइवा</t>
  </si>
  <si>
    <r>
      <t>/</t>
    </r>
    <r>
      <rPr>
        <sz val="12"/>
        <color theme="1"/>
        <rFont val="Doulos SIL"/>
      </rPr>
      <t>saiwa/</t>
    </r>
  </si>
  <si>
    <t>कंचट</t>
  </si>
  <si>
    <t>साकुङ्</t>
  </si>
  <si>
    <r>
      <t>/</t>
    </r>
    <r>
      <rPr>
        <sz val="12"/>
        <color theme="1"/>
        <rFont val="Doulos SIL"/>
      </rPr>
      <t>sakuŋ/</t>
    </r>
  </si>
  <si>
    <t>खाल्डो</t>
  </si>
  <si>
    <t>ditch</t>
  </si>
  <si>
    <t>साक्या</t>
  </si>
  <si>
    <r>
      <t>/</t>
    </r>
    <r>
      <rPr>
        <sz val="12"/>
        <color theme="1"/>
        <rFont val="Doulos SIL"/>
      </rPr>
      <t>sakja/</t>
    </r>
  </si>
  <si>
    <r>
      <t>एक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प्रकारको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लामा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विवाह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मिल्ने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लामा</t>
    </r>
    <r>
      <rPr>
        <sz val="12"/>
        <color theme="1"/>
        <rFont val="Times New Roman"/>
      </rPr>
      <t>)</t>
    </r>
  </si>
  <si>
    <t>lama who is allowed to marry</t>
  </si>
  <si>
    <t>साक्वा</t>
  </si>
  <si>
    <r>
      <t>/</t>
    </r>
    <r>
      <rPr>
        <sz val="12"/>
        <color theme="1"/>
        <rFont val="Doulos SIL (Vietnamese)"/>
      </rPr>
      <t>saÏ/</t>
    </r>
  </si>
  <si>
    <r>
      <t>कमाउनु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धन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पैसा</t>
    </r>
    <r>
      <rPr>
        <sz val="12"/>
        <color theme="1"/>
        <rFont val="Times New Roman"/>
      </rPr>
      <t>)</t>
    </r>
  </si>
  <si>
    <t>to earn</t>
  </si>
  <si>
    <t>साङ्</t>
  </si>
  <si>
    <r>
      <t>/</t>
    </r>
    <r>
      <rPr>
        <sz val="12"/>
        <color theme="1"/>
        <rFont val="Doulos SIL"/>
      </rPr>
      <t>saŋ/</t>
    </r>
  </si>
  <si>
    <t>तामा</t>
  </si>
  <si>
    <t>copper</t>
  </si>
  <si>
    <t>धुप</t>
  </si>
  <si>
    <t>incense</t>
  </si>
  <si>
    <t>साङ्कुल्</t>
  </si>
  <si>
    <r>
      <t>/</t>
    </r>
    <r>
      <rPr>
        <sz val="12"/>
        <color theme="1"/>
        <rFont val="Doulos SIL"/>
      </rPr>
      <t>saŋkul/</t>
    </r>
  </si>
  <si>
    <t>भुकम्प</t>
  </si>
  <si>
    <t>earthquake</t>
  </si>
  <si>
    <t>साङ्केसो</t>
  </si>
  <si>
    <r>
      <t>/</t>
    </r>
    <r>
      <rPr>
        <sz val="12"/>
        <color theme="1"/>
        <rFont val="Doulos SIL"/>
      </rPr>
      <t>saŋkeso/</t>
    </r>
  </si>
  <si>
    <t>साङ्गे</t>
  </si>
  <si>
    <r>
      <t>/</t>
    </r>
    <r>
      <rPr>
        <sz val="12"/>
        <color theme="1"/>
        <rFont val="Doulos SIL"/>
      </rPr>
      <t>saŋge/</t>
    </r>
  </si>
  <si>
    <t>बुध्द</t>
  </si>
  <si>
    <t>Buddha</t>
  </si>
  <si>
    <r>
      <t>साङ्गे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तोङ्गु</t>
    </r>
  </si>
  <si>
    <r>
      <t>/</t>
    </r>
    <r>
      <rPr>
        <sz val="12"/>
        <color theme="1"/>
        <rFont val="Doulos SIL"/>
      </rPr>
      <t>saŋge toŋgu/</t>
    </r>
  </si>
  <si>
    <r>
      <t>बुद्दको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मूर्तिको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छेउमा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मूर्तिहरू</t>
    </r>
  </si>
  <si>
    <t>idols which are on the side of main idol of Lord Buddha</t>
  </si>
  <si>
    <t>साङ्थी</t>
  </si>
  <si>
    <r>
      <t>/</t>
    </r>
    <r>
      <rPr>
        <sz val="12"/>
        <color theme="1"/>
        <rFont val="Doulos SIL"/>
      </rPr>
      <t>saŋtʰi/</t>
    </r>
  </si>
  <si>
    <t>साङ्ने</t>
  </si>
  <si>
    <t>साङ्वा</t>
  </si>
  <si>
    <r>
      <t>/</t>
    </r>
    <r>
      <rPr>
        <sz val="12"/>
        <color theme="1"/>
        <rFont val="Doulos SIL"/>
      </rPr>
      <t>saŋwa/</t>
    </r>
  </si>
  <si>
    <t>साच्या</t>
  </si>
  <si>
    <t>land</t>
  </si>
  <si>
    <t>साजा</t>
  </si>
  <si>
    <r>
      <t>/</t>
    </r>
    <r>
      <rPr>
        <sz val="12"/>
        <color theme="1"/>
        <rFont val="Doulos SIL"/>
      </rPr>
      <t>sadza/</t>
    </r>
  </si>
  <si>
    <r>
      <t>जोडा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बुढाबुढी</t>
    </r>
  </si>
  <si>
    <t>pair, couple (of men)</t>
  </si>
  <si>
    <t>साजि</t>
  </si>
  <si>
    <r>
      <t>/</t>
    </r>
    <r>
      <rPr>
        <sz val="12"/>
        <color theme="1"/>
        <rFont val="Doulos SIL"/>
      </rPr>
      <t>sadzi/</t>
    </r>
  </si>
  <si>
    <t>foodstuff</t>
  </si>
  <si>
    <t>सातावा</t>
  </si>
  <si>
    <r>
      <t>/</t>
    </r>
    <r>
      <rPr>
        <sz val="12"/>
        <color theme="1"/>
        <rFont val="Doulos SIL"/>
      </rPr>
      <t>satawa/</t>
    </r>
  </si>
  <si>
    <t>साथोमेन्</t>
  </si>
  <si>
    <r>
      <t>/</t>
    </r>
    <r>
      <rPr>
        <sz val="12"/>
        <color theme="1"/>
        <rFont val="Doulos SIL"/>
      </rPr>
      <t>satʰømen/</t>
    </r>
  </si>
  <si>
    <t>उचाई</t>
  </si>
  <si>
    <t>height</t>
  </si>
  <si>
    <t>सान्</t>
  </si>
  <si>
    <r>
      <t>/</t>
    </r>
    <r>
      <rPr>
        <sz val="12"/>
        <color theme="1"/>
        <rFont val="Doulos SIL"/>
      </rPr>
      <t>sán/</t>
    </r>
  </si>
  <si>
    <t>ढिँडो</t>
  </si>
  <si>
    <t>porridge</t>
  </si>
  <si>
    <t>सान्जाम्</t>
  </si>
  <si>
    <r>
      <t>/</t>
    </r>
    <r>
      <rPr>
        <sz val="12"/>
        <color theme="1"/>
        <rFont val="Doulos SIL"/>
      </rPr>
      <t>sandzam/</t>
    </r>
  </si>
  <si>
    <t>border</t>
  </si>
  <si>
    <t>सापी</t>
  </si>
  <si>
    <r>
      <t>/</t>
    </r>
    <r>
      <rPr>
        <sz val="12"/>
        <color theme="1"/>
        <rFont val="Doulos SIL"/>
      </rPr>
      <t>ʂapi/</t>
    </r>
  </si>
  <si>
    <r>
      <t>साप्चि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</si>
  <si>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saptsi gʰjawa/</t>
    </r>
  </si>
  <si>
    <t>चिमट्नु</t>
  </si>
  <si>
    <t>to pinch</t>
  </si>
  <si>
    <t>साप्टा</t>
  </si>
  <si>
    <r>
      <t>/</t>
    </r>
    <r>
      <rPr>
        <sz val="12"/>
        <color theme="1"/>
        <rFont val="Doulos SIL"/>
      </rPr>
      <t>sapʈa/</t>
    </r>
  </si>
  <si>
    <t>map</t>
  </si>
  <si>
    <t>साप्दु</t>
  </si>
  <si>
    <r>
      <t>/</t>
    </r>
    <r>
      <rPr>
        <sz val="12"/>
        <color theme="1"/>
        <rFont val="Doulos SIL"/>
      </rPr>
      <t>sapdu/</t>
    </r>
  </si>
  <si>
    <r>
      <t>होसियार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साथ</t>
    </r>
  </si>
  <si>
    <t>carefully</t>
  </si>
  <si>
    <t>साप्बा</t>
  </si>
  <si>
    <r>
      <t>/</t>
    </r>
    <r>
      <rPr>
        <sz val="12"/>
        <color theme="1"/>
        <rFont val="Doulos SIL"/>
      </rPr>
      <t>sapba/</t>
    </r>
  </si>
  <si>
    <t>साप्साप्</t>
  </si>
  <si>
    <r>
      <t>/</t>
    </r>
    <r>
      <rPr>
        <sz val="12"/>
        <color theme="1"/>
        <rFont val="Doulos SIL"/>
      </rPr>
      <t>sapsap/</t>
    </r>
  </si>
  <si>
    <t>careful, alert</t>
  </si>
  <si>
    <t>साबा</t>
  </si>
  <si>
    <t>खानु</t>
  </si>
  <si>
    <t>to eat</t>
  </si>
  <si>
    <t>सामा</t>
  </si>
  <si>
    <r>
      <t>/</t>
    </r>
    <r>
      <rPr>
        <sz val="12"/>
        <color theme="1"/>
        <rFont val="Doulos SIL"/>
      </rPr>
      <t>sama/</t>
    </r>
  </si>
  <si>
    <r>
      <t>भटमास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केराउ</t>
    </r>
  </si>
  <si>
    <t>soybean, pea</t>
  </si>
  <si>
    <t>साम्पा</t>
  </si>
  <si>
    <r>
      <t>/</t>
    </r>
    <r>
      <rPr>
        <sz val="12"/>
        <color theme="1"/>
        <rFont val="Doulos SIL"/>
      </rPr>
      <t>sampa/</t>
    </r>
  </si>
  <si>
    <t>पुल</t>
  </si>
  <si>
    <t>bridge</t>
  </si>
  <si>
    <t>नयाँ</t>
  </si>
  <si>
    <t>new</t>
  </si>
  <si>
    <t>साम्लो</t>
  </si>
  <si>
    <r>
      <t>/</t>
    </r>
    <r>
      <rPr>
        <sz val="12"/>
        <color theme="1"/>
        <rFont val="Doulos SIL"/>
      </rPr>
      <t>samlo/</t>
    </r>
  </si>
  <si>
    <t>विचार</t>
  </si>
  <si>
    <t>thought</t>
  </si>
  <si>
    <t>सारा</t>
  </si>
  <si>
    <r>
      <t>/</t>
    </r>
    <r>
      <rPr>
        <sz val="12"/>
        <color theme="1"/>
        <rFont val="Doulos SIL"/>
      </rPr>
      <t>sara/</t>
    </r>
  </si>
  <si>
    <t>ठिटो</t>
  </si>
  <si>
    <t>सार्केन्</t>
  </si>
  <si>
    <r>
      <t>/</t>
    </r>
    <r>
      <rPr>
        <sz val="12"/>
        <color theme="1"/>
        <rFont val="Doulos SIL"/>
      </rPr>
      <t>sarken/</t>
    </r>
  </si>
  <si>
    <t>हिउँचितुवा</t>
  </si>
  <si>
    <t>snow leopard</t>
  </si>
  <si>
    <t>साल्ओ</t>
  </si>
  <si>
    <r>
      <t>/</t>
    </r>
    <r>
      <rPr>
        <sz val="12"/>
        <color theme="1"/>
        <rFont val="Doulos SIL"/>
      </rPr>
      <t>salwo/</t>
    </r>
  </si>
  <si>
    <t>उज्यालो</t>
  </si>
  <si>
    <t>bright</t>
  </si>
  <si>
    <t>साल्वा</t>
  </si>
  <si>
    <r>
      <t>/</t>
    </r>
    <r>
      <rPr>
        <sz val="12"/>
        <color theme="1"/>
        <rFont val="Doulos SIL"/>
      </rPr>
      <t>salwa/</t>
    </r>
  </si>
  <si>
    <t>to have dys</t>
  </si>
  <si>
    <t>हटाउनु</t>
  </si>
  <si>
    <t>to remove</t>
  </si>
  <si>
    <t>सावा</t>
  </si>
  <si>
    <r>
      <t>/</t>
    </r>
    <r>
      <rPr>
        <sz val="12"/>
        <color theme="1"/>
        <rFont val="Doulos SIL"/>
      </rPr>
      <t>sawa/</t>
    </r>
  </si>
  <si>
    <t>to collect</t>
  </si>
  <si>
    <t>सावे</t>
  </si>
  <si>
    <r>
      <t>/</t>
    </r>
    <r>
      <rPr>
        <sz val="12"/>
        <color theme="1"/>
        <rFont val="Doulos SIL"/>
      </rPr>
      <t>sawe/</t>
    </r>
  </si>
  <si>
    <r>
      <t>भुइं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जमिन</t>
    </r>
  </si>
  <si>
    <t>सि</t>
  </si>
  <si>
    <r>
      <t>/</t>
    </r>
    <r>
      <rPr>
        <sz val="12"/>
        <color theme="1"/>
        <rFont val="Doulos SIL (Vietnamese)"/>
      </rPr>
      <t>siÏ/</t>
    </r>
  </si>
  <si>
    <t>चितुवा</t>
  </si>
  <si>
    <t>leopard</t>
  </si>
  <si>
    <r>
      <t>/</t>
    </r>
    <r>
      <rPr>
        <sz val="12"/>
        <color theme="1"/>
        <rFont val="Doulos SIL"/>
      </rPr>
      <t>siŋ/</t>
    </r>
  </si>
  <si>
    <t>दाउरा</t>
  </si>
  <si>
    <t>सिङ्गे</t>
  </si>
  <si>
    <r>
      <t>/</t>
    </r>
    <r>
      <rPr>
        <sz val="12"/>
        <color theme="1"/>
        <rFont val="Doulos SIL"/>
      </rPr>
      <t>siŋge/</t>
    </r>
  </si>
  <si>
    <t>सिँह</t>
  </si>
  <si>
    <t>lion</t>
  </si>
  <si>
    <t>सिङ्चु</t>
  </si>
  <si>
    <r>
      <t>/</t>
    </r>
    <r>
      <rPr>
        <sz val="12"/>
        <color theme="1"/>
        <rFont val="Doulos SIL"/>
      </rPr>
      <t>siŋtsu/</t>
    </r>
  </si>
  <si>
    <t>resin, gum</t>
  </si>
  <si>
    <t>सिङ्बा</t>
  </si>
  <si>
    <r>
      <t>/</t>
    </r>
    <r>
      <rPr>
        <sz val="12"/>
        <color theme="1"/>
        <rFont val="Doulos SIL"/>
      </rPr>
      <t>siŋba/</t>
    </r>
  </si>
  <si>
    <t>किसान</t>
  </si>
  <si>
    <t>farmer</t>
  </si>
  <si>
    <t>सिते</t>
  </si>
  <si>
    <r>
      <t>/</t>
    </r>
    <r>
      <rPr>
        <sz val="12"/>
        <color theme="1"/>
        <rFont val="Doulos SIL"/>
      </rPr>
      <t>site/</t>
    </r>
  </si>
  <si>
    <t>सिप्चु</t>
  </si>
  <si>
    <r>
      <t>/</t>
    </r>
    <r>
      <rPr>
        <sz val="12"/>
        <color theme="1"/>
        <rFont val="Doulos SIL"/>
      </rPr>
      <t>siptʃu/</t>
    </r>
  </si>
  <si>
    <t>चालिस</t>
  </si>
  <si>
    <t>forty</t>
  </si>
  <si>
    <t>सिप्चुसाचिक्</t>
  </si>
  <si>
    <r>
      <t>/</t>
    </r>
    <r>
      <rPr>
        <sz val="12"/>
        <color theme="1"/>
        <rFont val="Doulos SIL"/>
      </rPr>
      <t>siptʃusatʃik/</t>
    </r>
  </si>
  <si>
    <t>एकचालीस</t>
  </si>
  <si>
    <t>forty one</t>
  </si>
  <si>
    <t>सिप्चुसेङा</t>
  </si>
  <si>
    <r>
      <t>/</t>
    </r>
    <r>
      <rPr>
        <sz val="12"/>
        <color theme="1"/>
        <rFont val="Doulos SIL"/>
      </rPr>
      <t>siptʃuseŋa/</t>
    </r>
  </si>
  <si>
    <t>पैँचालिस</t>
  </si>
  <si>
    <t>forty five</t>
  </si>
  <si>
    <t>सिप्चुसेटुक्</t>
  </si>
  <si>
    <r>
      <t>/</t>
    </r>
    <r>
      <rPr>
        <sz val="12"/>
        <color theme="1"/>
        <rFont val="Doulos SIL"/>
      </rPr>
      <t>siptʃuseʈuk/</t>
    </r>
  </si>
  <si>
    <t>छयालीस</t>
  </si>
  <si>
    <t>forty six</t>
  </si>
  <si>
    <r>
      <t>सिप्चुसयाक्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तुम्</t>
    </r>
  </si>
  <si>
    <t>सडचालिस्</t>
  </si>
  <si>
    <t>forty seven</t>
  </si>
  <si>
    <t>सिप्चुस्याङि</t>
  </si>
  <si>
    <t>बयालिस</t>
  </si>
  <si>
    <t>forty two</t>
  </si>
  <si>
    <t>सिप्चुस्याजि</t>
  </si>
  <si>
    <t>चवालीस</t>
  </si>
  <si>
    <t>सिप्चुस्याप्के</t>
  </si>
  <si>
    <t>अडचालीस</t>
  </si>
  <si>
    <t>forty eight</t>
  </si>
  <si>
    <t>सिप्चुस्यार्कु</t>
  </si>
  <si>
    <t>उनन्पचास</t>
  </si>
  <si>
    <t>forty nine</t>
  </si>
  <si>
    <t>सिप्चुस्यासुम्</t>
  </si>
  <si>
    <t>त्रिचालीस</t>
  </si>
  <si>
    <t>forty three</t>
  </si>
  <si>
    <t>सिबा</t>
  </si>
  <si>
    <r>
      <t>/</t>
    </r>
    <r>
      <rPr>
        <sz val="12"/>
        <color theme="1"/>
        <rFont val="Doulos SIL"/>
      </rPr>
      <t>siba/</t>
    </r>
  </si>
  <si>
    <t>निभाउनु</t>
  </si>
  <si>
    <t>to extinguish (tans.)</t>
  </si>
  <si>
    <r>
      <t>सिम्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दुप्वा</t>
    </r>
  </si>
  <si>
    <r>
      <t>/</t>
    </r>
    <r>
      <rPr>
        <sz val="12"/>
        <color theme="1"/>
        <rFont val="Doulos SIL"/>
      </rPr>
      <t>sim dupwa/</t>
    </r>
  </si>
  <si>
    <r>
      <t>मन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दुखाउनु</t>
    </r>
  </si>
  <si>
    <t>to feel sad</t>
  </si>
  <si>
    <t>सिम्जुङ्</t>
  </si>
  <si>
    <r>
      <t>/</t>
    </r>
    <r>
      <rPr>
        <sz val="12"/>
        <color theme="1"/>
        <rFont val="Doulos SIL"/>
      </rPr>
      <t>simdzuŋ/</t>
    </r>
  </si>
  <si>
    <r>
      <t>लामा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घर</t>
    </r>
  </si>
  <si>
    <t>सिम्फाम्बो</t>
  </si>
  <si>
    <r>
      <t>/</t>
    </r>
    <r>
      <rPr>
        <sz val="12"/>
        <color theme="1"/>
        <rFont val="Doulos SIL"/>
      </rPr>
      <t>simpʰambo/</t>
    </r>
  </si>
  <si>
    <t>खल्लो</t>
  </si>
  <si>
    <t>unhappy, sad</t>
  </si>
  <si>
    <t>सिम्बा</t>
  </si>
  <si>
    <r>
      <t>/</t>
    </r>
    <r>
      <rPr>
        <sz val="12"/>
        <color theme="1"/>
        <rFont val="Doulos SIL"/>
      </rPr>
      <t>simba/</t>
    </r>
  </si>
  <si>
    <t>मिठो</t>
  </si>
  <si>
    <t>to finish</t>
  </si>
  <si>
    <t>सु</t>
  </si>
  <si>
    <r>
      <t>/</t>
    </r>
    <r>
      <rPr>
        <sz val="12"/>
        <color theme="1"/>
        <rFont val="Doulos SIL"/>
      </rPr>
      <t>su/</t>
    </r>
  </si>
  <si>
    <t>who</t>
  </si>
  <si>
    <t>सुङ्</t>
  </si>
  <si>
    <r>
      <t>/</t>
    </r>
    <r>
      <rPr>
        <sz val="12"/>
        <color theme="1"/>
        <rFont val="Doulos SIL"/>
      </rPr>
      <t>ʂuŋ/</t>
    </r>
  </si>
  <si>
    <t>हँसिया</t>
  </si>
  <si>
    <t>sickle</t>
  </si>
  <si>
    <t>सुङ्गि</t>
  </si>
  <si>
    <r>
      <t>/</t>
    </r>
    <r>
      <rPr>
        <sz val="12"/>
        <color theme="1"/>
        <rFont val="Doulos SIL"/>
      </rPr>
      <t>suŋgi/</t>
    </r>
  </si>
  <si>
    <t>बिउ</t>
  </si>
  <si>
    <t>seed</t>
  </si>
  <si>
    <t>सुङ्युम्</t>
  </si>
  <si>
    <r>
      <t>/</t>
    </r>
    <r>
      <rPr>
        <sz val="12"/>
        <color theme="1"/>
        <rFont val="Doulos SIL"/>
      </rPr>
      <t>suɲum/</t>
    </r>
  </si>
  <si>
    <t>भिक्षा</t>
  </si>
  <si>
    <t>alms</t>
  </si>
  <si>
    <t>सुन्तला</t>
  </si>
  <si>
    <r>
      <t>/</t>
    </r>
    <r>
      <rPr>
        <sz val="12"/>
        <color theme="1"/>
        <rFont val="Doulos SIL"/>
      </rPr>
      <t>suntəla/</t>
    </r>
  </si>
  <si>
    <t>apple</t>
  </si>
  <si>
    <t>सुप्ठि</t>
  </si>
  <si>
    <r>
      <t>/</t>
    </r>
    <r>
      <rPr>
        <sz val="12"/>
        <color theme="1"/>
        <rFont val="Doulos SIL"/>
      </rPr>
      <t>supʈʰi/</t>
    </r>
  </si>
  <si>
    <r>
      <t>लामाको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आसन</t>
    </r>
  </si>
  <si>
    <t>seat of lama</t>
  </si>
  <si>
    <t>सुम्</t>
  </si>
  <si>
    <r>
      <t>/</t>
    </r>
    <r>
      <rPr>
        <sz val="12"/>
        <color theme="1"/>
        <rFont val="Doulos SIL"/>
      </rPr>
      <t>sum/</t>
    </r>
  </si>
  <si>
    <t>तीन</t>
  </si>
  <si>
    <t>सुम्चुसोङा</t>
  </si>
  <si>
    <r>
      <t>/</t>
    </r>
    <r>
      <rPr>
        <sz val="12"/>
        <color theme="1"/>
        <rFont val="Doulos SIL"/>
      </rPr>
      <t>sumtʃusoŋa/</t>
    </r>
  </si>
  <si>
    <t>पैँतिस</t>
  </si>
  <si>
    <t>thirty five</t>
  </si>
  <si>
    <t>सुम्चुसोङि</t>
  </si>
  <si>
    <r>
      <t>/</t>
    </r>
    <r>
      <rPr>
        <sz val="12"/>
        <color theme="1"/>
        <rFont val="Doulos SIL"/>
      </rPr>
      <t>sumtsusoɲi/</t>
    </r>
  </si>
  <si>
    <t>बत्तिस</t>
  </si>
  <si>
    <t>सुम्चुसोजि</t>
  </si>
  <si>
    <r>
      <t>/</t>
    </r>
    <r>
      <rPr>
        <sz val="12"/>
        <color theme="1"/>
        <rFont val="Doulos SIL"/>
      </rPr>
      <t>sumtʃusodzi/</t>
    </r>
  </si>
  <si>
    <t>चौँतिस</t>
  </si>
  <si>
    <t>thirty four</t>
  </si>
  <si>
    <t>सुम्चुसोपतिन्</t>
  </si>
  <si>
    <r>
      <t>/</t>
    </r>
    <r>
      <rPr>
        <sz val="12"/>
        <color theme="1"/>
        <rFont val="Doulos SIL"/>
      </rPr>
      <t>sumtʃusoptʏn/</t>
    </r>
  </si>
  <si>
    <t>सड्तिस</t>
  </si>
  <si>
    <t>thirty seven</t>
  </si>
  <si>
    <t>सुम्चुसोप्के</t>
  </si>
  <si>
    <r>
      <t>/</t>
    </r>
    <r>
      <rPr>
        <sz val="12"/>
        <color theme="1"/>
        <rFont val="Doulos SIL"/>
      </rPr>
      <t>sumtʃusopke/</t>
    </r>
  </si>
  <si>
    <t>अडतिस</t>
  </si>
  <si>
    <t>thirty eight</t>
  </si>
  <si>
    <t>सुम्चुसोसुम्</t>
  </si>
  <si>
    <r>
      <t>/</t>
    </r>
    <r>
      <rPr>
        <sz val="12"/>
        <color theme="1"/>
        <rFont val="Doulos SIL"/>
      </rPr>
      <t>sumtʃusosum/</t>
    </r>
  </si>
  <si>
    <t>तेत्तिस</t>
  </si>
  <si>
    <t>सुम्चुस्योटु</t>
  </si>
  <si>
    <t>छत्तिस</t>
  </si>
  <si>
    <t>thirty six</t>
  </si>
  <si>
    <t>सुम्जु</t>
  </si>
  <si>
    <r>
      <t>/</t>
    </r>
    <r>
      <rPr>
        <sz val="12"/>
        <color theme="1"/>
        <rFont val="Doulos SIL"/>
      </rPr>
      <t>sumdzu/</t>
    </r>
  </si>
  <si>
    <t>तीस</t>
  </si>
  <si>
    <t>सुम्जुसोचिक्</t>
  </si>
  <si>
    <r>
      <t>/</t>
    </r>
    <r>
      <rPr>
        <sz val="12"/>
        <color theme="1"/>
        <rFont val="Doulos SIL"/>
      </rPr>
      <t>sumdzusotʃik/</t>
    </r>
  </si>
  <si>
    <t>एकतीस</t>
  </si>
  <si>
    <t>thirty one</t>
  </si>
  <si>
    <t>सुम्बा</t>
  </si>
  <si>
    <r>
      <t>/</t>
    </r>
    <r>
      <rPr>
        <sz val="12"/>
        <color theme="1"/>
        <rFont val="Doulos SIL"/>
      </rPr>
      <t>sumba/</t>
    </r>
  </si>
  <si>
    <t>तेश्रो</t>
  </si>
  <si>
    <t>third</t>
  </si>
  <si>
    <t>सुम्सोर्कु</t>
  </si>
  <si>
    <r>
      <t>/</t>
    </r>
    <r>
      <rPr>
        <sz val="12"/>
        <color theme="1"/>
        <rFont val="Doulos SIL"/>
      </rPr>
      <t>sumsorku/</t>
    </r>
  </si>
  <si>
    <t>उनन्चालिस</t>
  </si>
  <si>
    <t>thirty nine</t>
  </si>
  <si>
    <t>सुर्</t>
  </si>
  <si>
    <r>
      <t>/</t>
    </r>
    <r>
      <rPr>
        <sz val="12"/>
        <color theme="1"/>
        <rFont val="Doulos SIL (Vietnamese)"/>
      </rPr>
      <t>suÏr/</t>
    </r>
  </si>
  <si>
    <r>
      <t>अन्त्यष्टिको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समयमा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धुप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जस्तै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खानेकुराहरू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जस्तै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पिठो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बत्ति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बाल्ने</t>
    </r>
    <r>
      <rPr>
        <sz val="12"/>
        <color theme="1"/>
        <rFont val="Oriya Sangam MN"/>
      </rPr>
      <t>।</t>
    </r>
  </si>
  <si>
    <t>burning things (foods) during the funeral process burnt like the fragrance</t>
  </si>
  <si>
    <t>corner</t>
  </si>
  <si>
    <t>सुर्वा</t>
  </si>
  <si>
    <r>
      <t>/</t>
    </r>
    <r>
      <rPr>
        <sz val="12"/>
        <color theme="1"/>
        <rFont val="Doulos SIL"/>
      </rPr>
      <t>surwa/</t>
    </r>
  </si>
  <si>
    <t>to thrust</t>
  </si>
  <si>
    <t>सुवा</t>
  </si>
  <si>
    <r>
      <t>/</t>
    </r>
    <r>
      <rPr>
        <sz val="12"/>
        <color theme="1"/>
        <rFont val="Doulos SIL"/>
      </rPr>
      <t>suwa/</t>
    </r>
  </si>
  <si>
    <t>पग्लनु</t>
  </si>
  <si>
    <t>to melt (intr.)</t>
  </si>
  <si>
    <t>सुसुर्</t>
  </si>
  <si>
    <r>
      <t>/</t>
    </r>
    <r>
      <rPr>
        <sz val="12"/>
        <color theme="1"/>
        <rFont val="Doulos SIL"/>
      </rPr>
      <t>susur/</t>
    </r>
  </si>
  <si>
    <r>
      <t>कम्मरमा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राख्ने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चक्कु</t>
    </r>
  </si>
  <si>
    <t>knife worn in the waist</t>
  </si>
  <si>
    <r>
      <t>से</t>
    </r>
    <r>
      <rPr>
        <sz val="12"/>
        <color theme="1"/>
        <rFont val="Times New Roman"/>
      </rPr>
      <t xml:space="preserve"> se?</t>
    </r>
  </si>
  <si>
    <r>
      <t>/</t>
    </r>
    <r>
      <rPr>
        <sz val="12"/>
        <color theme="1"/>
        <rFont val="Doulos SIL"/>
      </rPr>
      <t>se/</t>
    </r>
  </si>
  <si>
    <t>फुर्ति</t>
  </si>
  <si>
    <t>boast</t>
  </si>
  <si>
    <t>से</t>
  </si>
  <si>
    <r>
      <t>यौनक्रिया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मन</t>
    </r>
  </si>
  <si>
    <t>desire for sex</t>
  </si>
  <si>
    <r>
      <t>से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सेमो</t>
    </r>
  </si>
  <si>
    <r>
      <t>/</t>
    </r>
    <r>
      <rPr>
        <sz val="12"/>
        <color theme="1"/>
        <rFont val="Doulos SIL"/>
      </rPr>
      <t>se semo/</t>
    </r>
  </si>
  <si>
    <t>बलियो</t>
  </si>
  <si>
    <t>strong</t>
  </si>
  <si>
    <t>सेकारा</t>
  </si>
  <si>
    <r>
      <t>/</t>
    </r>
    <r>
      <rPr>
        <sz val="12"/>
        <color theme="1"/>
        <rFont val="Doulos SIL"/>
      </rPr>
      <t>sekara/</t>
    </r>
  </si>
  <si>
    <t>मिश्री</t>
  </si>
  <si>
    <t>सेजाङ्</t>
  </si>
  <si>
    <r>
      <t>/</t>
    </r>
    <r>
      <rPr>
        <sz val="12"/>
        <color theme="1"/>
        <rFont val="Doulos SIL"/>
      </rPr>
      <t>sedzaŋ/</t>
    </r>
  </si>
  <si>
    <t>रिस</t>
  </si>
  <si>
    <t>anger</t>
  </si>
  <si>
    <t>सेना</t>
  </si>
  <si>
    <r>
      <t>/</t>
    </r>
    <r>
      <rPr>
        <sz val="12"/>
        <color theme="1"/>
        <rFont val="Doulos SIL (Vietnamese)"/>
      </rPr>
      <t>seÃna/</t>
    </r>
  </si>
  <si>
    <r>
      <t>खानाको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परिकार</t>
    </r>
  </si>
  <si>
    <t>food item</t>
  </si>
  <si>
    <t>सेपा</t>
  </si>
  <si>
    <r>
      <t>/</t>
    </r>
    <r>
      <rPr>
        <sz val="12"/>
        <color theme="1"/>
        <rFont val="Doulos SIL"/>
      </rPr>
      <t>sepa/</t>
    </r>
  </si>
  <si>
    <t>to kill</t>
  </si>
  <si>
    <t>सेमु</t>
  </si>
  <si>
    <r>
      <t>/</t>
    </r>
    <r>
      <rPr>
        <sz val="12"/>
        <color theme="1"/>
        <rFont val="Doulos SIL"/>
      </rPr>
      <t>semu/</t>
    </r>
  </si>
  <si>
    <t>नङ्</t>
  </si>
  <si>
    <r>
      <t>सेमबा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लोपा</t>
    </r>
  </si>
  <si>
    <r>
      <t>/</t>
    </r>
    <r>
      <rPr>
        <sz val="12"/>
        <color theme="1"/>
        <rFont val="Doulos SIL"/>
      </rPr>
      <t>sempa lopa/</t>
    </r>
  </si>
  <si>
    <r>
      <t>घृणा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</si>
  <si>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hate</t>
  </si>
  <si>
    <t>सेम्</t>
  </si>
  <si>
    <r>
      <t>/</t>
    </r>
    <r>
      <rPr>
        <sz val="12"/>
        <color theme="1"/>
        <rFont val="Doulos SIL"/>
      </rPr>
      <t>sem/</t>
    </r>
  </si>
  <si>
    <r>
      <t>सेम्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घावा</t>
    </r>
  </si>
  <si>
    <r>
      <t>/</t>
    </r>
    <r>
      <rPr>
        <sz val="12"/>
        <color theme="1"/>
        <rFont val="Doulos SIL"/>
      </rPr>
      <t>sem gʰawa/</t>
    </r>
  </si>
  <si>
    <t>रमाउनु</t>
  </si>
  <si>
    <t>to be happy</t>
  </si>
  <si>
    <r>
      <t>सेम्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थेपा</t>
    </r>
  </si>
  <si>
    <r>
      <t>/</t>
    </r>
    <r>
      <rPr>
        <sz val="12"/>
        <color theme="1"/>
        <rFont val="Doulos SIL"/>
      </rPr>
      <t>sem tʰepa/</t>
    </r>
  </si>
  <si>
    <t>सेम्चेन्</t>
  </si>
  <si>
    <r>
      <t>/</t>
    </r>
    <r>
      <rPr>
        <sz val="12"/>
        <color theme="1"/>
        <rFont val="Doulos SIL"/>
      </rPr>
      <t>semtsen/</t>
    </r>
  </si>
  <si>
    <t>प्राणी</t>
  </si>
  <si>
    <t>creature</t>
  </si>
  <si>
    <r>
      <t>सेम्जेन्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सेरु</t>
    </r>
  </si>
  <si>
    <r>
      <t>/</t>
    </r>
    <r>
      <rPr>
        <sz val="12"/>
        <color theme="1"/>
        <rFont val="Doulos SIL"/>
      </rPr>
      <t>semdzen seru/</t>
    </r>
  </si>
  <si>
    <t>गैँडा</t>
  </si>
  <si>
    <t>rhino</t>
  </si>
  <si>
    <t>सेम्डा</t>
  </si>
  <si>
    <r>
      <t>/</t>
    </r>
    <r>
      <rPr>
        <sz val="12"/>
        <color theme="1"/>
        <rFont val="Doulos SIL"/>
      </rPr>
      <t>semɖa/</t>
    </r>
  </si>
  <si>
    <t>सेयुङ्</t>
  </si>
  <si>
    <r>
      <t>/</t>
    </r>
    <r>
      <rPr>
        <sz val="12"/>
        <color theme="1"/>
        <rFont val="Doulos SIL"/>
      </rPr>
      <t>sejʏn/</t>
    </r>
  </si>
  <si>
    <t>ज्ञान</t>
  </si>
  <si>
    <t>knowledge</t>
  </si>
  <si>
    <t>सेरा</t>
  </si>
  <si>
    <r>
      <t>/</t>
    </r>
    <r>
      <rPr>
        <sz val="12"/>
        <color theme="1"/>
        <rFont val="Doulos SIL"/>
      </rPr>
      <t>sera/</t>
    </r>
  </si>
  <si>
    <t>असिना</t>
  </si>
  <si>
    <t>hailstone</t>
  </si>
  <si>
    <t>सेर्</t>
  </si>
  <si>
    <r>
      <t>/</t>
    </r>
    <r>
      <rPr>
        <sz val="12"/>
        <color theme="1"/>
        <rFont val="Doulos SIL"/>
      </rPr>
      <t>ser/</t>
    </r>
  </si>
  <si>
    <t>सुन</t>
  </si>
  <si>
    <t>gold</t>
  </si>
  <si>
    <t>सेर्तोप्</t>
  </si>
  <si>
    <r>
      <t>/</t>
    </r>
    <r>
      <rPr>
        <sz val="12"/>
        <color theme="1"/>
        <rFont val="Doulos SIL"/>
      </rPr>
      <t>sertop/</t>
    </r>
  </si>
  <si>
    <r>
      <t>गुम्बाको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गजुर</t>
    </r>
  </si>
  <si>
    <t>सेर्बो</t>
  </si>
  <si>
    <r>
      <t>/</t>
    </r>
    <r>
      <rPr>
        <sz val="12"/>
        <color theme="1"/>
        <rFont val="Doulos SIL"/>
      </rPr>
      <t>serbo/</t>
    </r>
  </si>
  <si>
    <t>पहेंलो</t>
  </si>
  <si>
    <t>yellow</t>
  </si>
  <si>
    <t>सेवा</t>
  </si>
  <si>
    <r>
      <t>/</t>
    </r>
    <r>
      <rPr>
        <sz val="12"/>
        <color theme="1"/>
        <rFont val="Doulos SIL (Vietnamese)"/>
      </rPr>
      <t>seÏwa/</t>
    </r>
  </si>
  <si>
    <t>to know</t>
  </si>
  <si>
    <t>सोक्पा</t>
  </si>
  <si>
    <r>
      <t>/</t>
    </r>
    <r>
      <rPr>
        <sz val="12"/>
        <color theme="1"/>
        <rFont val="Doulos SIL"/>
      </rPr>
      <t>sokpa/</t>
    </r>
  </si>
  <si>
    <t>पखेटा</t>
  </si>
  <si>
    <r>
      <t>सोजे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छिमु</t>
    </r>
  </si>
  <si>
    <r>
      <t>/</t>
    </r>
    <r>
      <rPr>
        <sz val="12"/>
        <color theme="1"/>
        <rFont val="Doulos SIL"/>
      </rPr>
      <t>sodze tʃhimu/</t>
    </r>
  </si>
  <si>
    <t>भाग्यवानी</t>
  </si>
  <si>
    <t>lucky, fortunate</t>
  </si>
  <si>
    <t>सोटु</t>
  </si>
  <si>
    <r>
      <t>/</t>
    </r>
    <r>
      <rPr>
        <sz val="12"/>
        <color theme="1"/>
        <rFont val="Doulos SIL"/>
      </rPr>
      <t>soʈu/</t>
    </r>
  </si>
  <si>
    <r>
      <t>ब्रस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दाँत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माझ्ने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ब्रस</t>
    </r>
    <r>
      <rPr>
        <sz val="12"/>
        <color theme="1"/>
        <rFont val="Times New Roman"/>
      </rPr>
      <t>)</t>
    </r>
  </si>
  <si>
    <t>toothbrush</t>
  </si>
  <si>
    <r>
      <t>सोदे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मेमेप्</t>
    </r>
  </si>
  <si>
    <r>
      <t>/</t>
    </r>
    <r>
      <rPr>
        <sz val="12"/>
        <color theme="1"/>
        <rFont val="Doulos SIL"/>
      </rPr>
      <t>sode memep/</t>
    </r>
  </si>
  <si>
    <t>अभागि</t>
  </si>
  <si>
    <t>unfortunate</t>
  </si>
  <si>
    <r>
      <t>सोनाम्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छिम्बो</t>
    </r>
  </si>
  <si>
    <r>
      <t>/</t>
    </r>
    <r>
      <rPr>
        <sz val="12"/>
        <color theme="1"/>
        <rFont val="Doulos SIL"/>
      </rPr>
      <t>sonam tsʰimbo/</t>
    </r>
  </si>
  <si>
    <t>भाग्यवानि</t>
  </si>
  <si>
    <t>fortunate, lucky</t>
  </si>
  <si>
    <r>
      <t>सोप्क्योर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ताङ्वा</t>
    </r>
  </si>
  <si>
    <r>
      <t>/</t>
    </r>
    <r>
      <rPr>
        <sz val="12"/>
        <color theme="1"/>
        <rFont val="Doulos SIL"/>
      </rPr>
      <t>sopkjor taŋ/</t>
    </r>
  </si>
  <si>
    <r>
      <t>मर्मत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</si>
  <si>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repair</t>
  </si>
  <si>
    <t>सोप्दु</t>
  </si>
  <si>
    <r>
      <t>/</t>
    </r>
    <r>
      <rPr>
        <sz val="12"/>
        <color theme="1"/>
        <rFont val="Doulos SIL"/>
      </rPr>
      <t>sopdu/</t>
    </r>
  </si>
  <si>
    <t>नरमसँग</t>
  </si>
  <si>
    <t>softly</t>
  </si>
  <si>
    <r>
      <t>सोप्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सोप्</t>
    </r>
  </si>
  <si>
    <r>
      <t>/</t>
    </r>
    <r>
      <rPr>
        <sz val="12"/>
        <color theme="1"/>
        <rFont val="Doulos SIL"/>
      </rPr>
      <t>sopsop/</t>
    </r>
  </si>
  <si>
    <t>सोमा</t>
  </si>
  <si>
    <r>
      <t>/</t>
    </r>
    <r>
      <rPr>
        <sz val="12"/>
        <color theme="1"/>
        <rFont val="Doulos SIL"/>
      </rPr>
      <t>soma/</t>
    </r>
  </si>
  <si>
    <r>
      <t>घाँस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चौंरीले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खाने</t>
    </r>
    <r>
      <rPr>
        <sz val="12"/>
        <color theme="1"/>
        <rFont val="Times New Roman"/>
      </rPr>
      <t>)</t>
    </r>
  </si>
  <si>
    <t>grass (eaten by yaks)</t>
  </si>
  <si>
    <r>
      <t>गहुँको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बोट</t>
    </r>
  </si>
  <si>
    <t>सोम्बा</t>
  </si>
  <si>
    <r>
      <t>/</t>
    </r>
    <r>
      <rPr>
        <sz val="12"/>
        <color theme="1"/>
        <rFont val="Doulos SIL"/>
      </rPr>
      <t>somba/</t>
    </r>
  </si>
  <si>
    <t>shoe</t>
  </si>
  <si>
    <t>सोरा</t>
  </si>
  <si>
    <r>
      <t>/</t>
    </r>
    <r>
      <rPr>
        <sz val="12"/>
        <color theme="1"/>
        <rFont val="Doulos SIL"/>
      </rPr>
      <t>sora/</t>
    </r>
  </si>
  <si>
    <t>sickle for cutting grass</t>
  </si>
  <si>
    <t>सोला</t>
  </si>
  <si>
    <r>
      <t>/</t>
    </r>
    <r>
      <rPr>
        <sz val="12"/>
        <color theme="1"/>
        <rFont val="Doulos SIL"/>
      </rPr>
      <t>sola/</t>
    </r>
  </si>
  <si>
    <t>coal</t>
  </si>
  <si>
    <t>सोल्</t>
  </si>
  <si>
    <r>
      <t>/</t>
    </r>
    <r>
      <rPr>
        <sz val="12"/>
        <color theme="1"/>
        <rFont val="Doulos SIL"/>
      </rPr>
      <t>sol/</t>
    </r>
  </si>
  <si>
    <t>बिरूवा</t>
  </si>
  <si>
    <t>seedling (small plant)</t>
  </si>
  <si>
    <t>सोवा</t>
  </si>
  <si>
    <r>
      <t>/</t>
    </r>
    <r>
      <rPr>
        <sz val="12"/>
        <color theme="1"/>
        <rFont val="Doulos SIL"/>
      </rPr>
      <t>sowa/</t>
    </r>
  </si>
  <si>
    <t>कामी</t>
  </si>
  <si>
    <t>ironsmith</t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</si>
  <si>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कमलो</t>
    </r>
  </si>
  <si>
    <t>softer</t>
  </si>
  <si>
    <t>to grow up</t>
  </si>
  <si>
    <t>सोसा</t>
  </si>
  <si>
    <r>
      <t>/</t>
    </r>
    <r>
      <rPr>
        <sz val="12"/>
        <color theme="1"/>
        <rFont val="Doulos SIL"/>
      </rPr>
      <t>sosa/</t>
    </r>
  </si>
  <si>
    <r>
      <t>दुध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राख्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ठेकिको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भित्र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जम्मा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हुने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लेउ</t>
    </r>
  </si>
  <si>
    <t>substance gathered inside the wooden pot in which milk is kept</t>
  </si>
  <si>
    <t>स्या</t>
  </si>
  <si>
    <t>मृग</t>
  </si>
  <si>
    <t>deer</t>
  </si>
  <si>
    <t>मासु</t>
  </si>
  <si>
    <t>meat</t>
  </si>
  <si>
    <t>स्यांउ</t>
  </si>
  <si>
    <t>च्याउ</t>
  </si>
  <si>
    <t>mushroom</t>
  </si>
  <si>
    <t>स्याउ</t>
  </si>
  <si>
    <t>स्याक्ची</t>
  </si>
  <si>
    <t>smooth, oily</t>
  </si>
  <si>
    <t>स्याक्बा</t>
  </si>
  <si>
    <t>to split</t>
  </si>
  <si>
    <t>स्याचे</t>
  </si>
  <si>
    <t>टोपि</t>
  </si>
  <si>
    <t>स्याजे</t>
  </si>
  <si>
    <r>
      <t>छाते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टोपी</t>
    </r>
  </si>
  <si>
    <t>hat</t>
  </si>
  <si>
    <t>स्याप्तेन्</t>
  </si>
  <si>
    <t>स्याप्स्यो</t>
  </si>
  <si>
    <r>
      <t>सवै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भन्दा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धनी</t>
    </r>
  </si>
  <si>
    <t>richest</t>
  </si>
  <si>
    <t>स्यायो</t>
  </si>
  <si>
    <t>स्यार्को</t>
  </si>
  <si>
    <t>अन्धो</t>
  </si>
  <si>
    <t>blind</t>
  </si>
  <si>
    <t>स्यार्वा</t>
  </si>
  <si>
    <t>झुल्किनु</t>
  </si>
  <si>
    <t>to rise in the east</t>
  </si>
  <si>
    <t>स्याला</t>
  </si>
  <si>
    <r>
      <t>लिप्ने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माटो</t>
    </r>
  </si>
  <si>
    <t>soil used in smearing</t>
  </si>
  <si>
    <t>स्यु</t>
  </si>
  <si>
    <t>बल</t>
  </si>
  <si>
    <t>strength</t>
  </si>
  <si>
    <r>
      <t>स्यु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छेमो</t>
    </r>
  </si>
  <si>
    <t>स्युप्पा</t>
  </si>
  <si>
    <t>सल्लो</t>
  </si>
  <si>
    <t>pine</t>
  </si>
  <si>
    <t>स्यो</t>
  </si>
  <si>
    <t>भेल</t>
  </si>
  <si>
    <t>flood</t>
  </si>
  <si>
    <r>
      <t>/</t>
    </r>
    <r>
      <rPr>
        <sz val="12"/>
        <color theme="1"/>
        <rFont val="Doulos SIL"/>
      </rPr>
      <t>ʃo/</t>
    </r>
  </si>
  <si>
    <t>विहान</t>
  </si>
  <si>
    <t>morning</t>
  </si>
  <si>
    <t>स्योलेप्</t>
  </si>
  <si>
    <t>पुतली</t>
  </si>
  <si>
    <t>butterfly</t>
  </si>
  <si>
    <t>स्रान्ते</t>
  </si>
  <si>
    <r>
      <t>/</t>
    </r>
    <r>
      <rPr>
        <sz val="12"/>
        <color theme="1"/>
        <rFont val="Doulos SIL"/>
      </rPr>
      <t>ʂante/</t>
    </r>
  </si>
  <si>
    <t>कडा</t>
  </si>
  <si>
    <t>hard</t>
  </si>
  <si>
    <t>स्वां</t>
  </si>
  <si>
    <t>जन्तर</t>
  </si>
  <si>
    <t>amulet</t>
  </si>
  <si>
    <t>स्वा</t>
  </si>
  <si>
    <r>
      <t>/</t>
    </r>
    <r>
      <rPr>
        <sz val="12"/>
        <color theme="1"/>
        <rFont val="Doulos SIL"/>
      </rPr>
      <t>swa/</t>
    </r>
  </si>
  <si>
    <t>धान</t>
  </si>
  <si>
    <t>paddy</t>
  </si>
  <si>
    <t>स्वोआ</t>
  </si>
  <si>
    <r>
      <t>/</t>
    </r>
    <r>
      <rPr>
        <sz val="12"/>
        <color theme="1"/>
        <rFont val="Doulos SIL"/>
      </rPr>
      <t>swoa/</t>
    </r>
  </si>
  <si>
    <t>sore, boil</t>
  </si>
  <si>
    <t>शा</t>
  </si>
  <si>
    <r>
      <t>/</t>
    </r>
    <r>
      <rPr>
        <sz val="12"/>
        <color theme="1"/>
        <rFont val="Doulos SIL"/>
      </rPr>
      <t>ʃa/</t>
    </r>
  </si>
  <si>
    <r>
      <t>गाँजाको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बोट</t>
    </r>
  </si>
  <si>
    <t>hemp plant</t>
  </si>
  <si>
    <r>
      <t>शा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च्योपा</t>
    </r>
  </si>
  <si>
    <r>
      <t>/</t>
    </r>
    <r>
      <rPr>
        <sz val="12"/>
        <color theme="1"/>
        <rFont val="Doulos SIL"/>
      </rPr>
      <t>ʃa tʃopa/</t>
    </r>
  </si>
  <si>
    <r>
      <t>खसी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पार्नु</t>
    </r>
  </si>
  <si>
    <t>to castrate (he-goat)</t>
  </si>
  <si>
    <t>शाइ</t>
  </si>
  <si>
    <r>
      <t>/</t>
    </r>
    <r>
      <rPr>
        <sz val="12"/>
        <color theme="1"/>
        <rFont val="Doulos SIL"/>
      </rPr>
      <t>sai/</t>
    </r>
  </si>
  <si>
    <t>शाउडि</t>
  </si>
  <si>
    <r>
      <t>/</t>
    </r>
    <r>
      <rPr>
        <sz val="12"/>
        <color theme="1"/>
        <rFont val="Doulos SIL"/>
      </rPr>
      <t>ʃauɖi/</t>
    </r>
  </si>
  <si>
    <r>
      <t>तिब्बती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नाच</t>
    </r>
  </si>
  <si>
    <t>Tibetan dance</t>
  </si>
  <si>
    <t>शाक्बा</t>
  </si>
  <si>
    <r>
      <t>/</t>
    </r>
    <r>
      <rPr>
        <sz val="12"/>
        <color theme="1"/>
        <rFont val="Doulos SIL"/>
      </rPr>
      <t>ʃakwa/</t>
    </r>
  </si>
  <si>
    <r>
      <t>च्यात्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अकर्मक</t>
    </r>
    <r>
      <rPr>
        <sz val="12"/>
        <color theme="1"/>
        <rFont val="Times New Roman"/>
      </rPr>
      <t>)</t>
    </r>
  </si>
  <si>
    <t>शान्ड्या</t>
  </si>
  <si>
    <r>
      <t>/</t>
    </r>
    <r>
      <rPr>
        <sz val="12"/>
        <color theme="1"/>
        <rFont val="Doulos SIL"/>
      </rPr>
      <t>ʃanɖja/</t>
    </r>
  </si>
  <si>
    <t>शान्दो</t>
  </si>
  <si>
    <r>
      <t>/</t>
    </r>
    <r>
      <rPr>
        <sz val="12"/>
        <color theme="1"/>
        <rFont val="Doulos SIL"/>
      </rPr>
      <t>ʃando/</t>
    </r>
  </si>
  <si>
    <t>अपमान</t>
  </si>
  <si>
    <t>humiliation</t>
  </si>
  <si>
    <t>शाप्</t>
  </si>
  <si>
    <r>
      <t>/</t>
    </r>
    <r>
      <rPr>
        <sz val="12"/>
        <color theme="1"/>
        <rFont val="Doulos SIL"/>
      </rPr>
      <t>ʃhap/</t>
    </r>
  </si>
  <si>
    <t>leg</t>
  </si>
  <si>
    <t>शाप्चि</t>
  </si>
  <si>
    <r>
      <t>/</t>
    </r>
    <r>
      <rPr>
        <sz val="12"/>
        <color theme="1"/>
        <rFont val="Doulos SIL"/>
      </rPr>
      <t>ʃaptsi/</t>
    </r>
  </si>
  <si>
    <t>शेवक</t>
  </si>
  <si>
    <t>person who serves somebody</t>
  </si>
  <si>
    <t>शारा</t>
  </si>
  <si>
    <r>
      <t>/</t>
    </r>
    <r>
      <rPr>
        <sz val="12"/>
        <color theme="1"/>
        <rFont val="Doulos SIL"/>
      </rPr>
      <t>ʃara/</t>
    </r>
  </si>
  <si>
    <t>शार्वा</t>
  </si>
  <si>
    <r>
      <t>/</t>
    </r>
    <r>
      <rPr>
        <sz val="12"/>
        <color theme="1"/>
        <rFont val="Doulos SIL"/>
      </rPr>
      <t>ʃarwa/</t>
    </r>
  </si>
  <si>
    <r>
      <t>पखाल्नु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कुल्ला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</si>
  <si>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wash, to rinse</t>
  </si>
  <si>
    <r>
      <t>शाला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घ्याप्बा</t>
    </r>
  </si>
  <si>
    <r>
      <t>/</t>
    </r>
    <r>
      <rPr>
        <sz val="12"/>
        <color theme="1"/>
        <rFont val="Doulos SIL"/>
      </rPr>
      <t>ʃala gʰjapba/</t>
    </r>
  </si>
  <si>
    <t>लेस्नु</t>
  </si>
  <si>
    <t>to smear with mud</t>
  </si>
  <si>
    <t>शावा</t>
  </si>
  <si>
    <r>
      <t>/</t>
    </r>
    <r>
      <rPr>
        <sz val="12"/>
        <color theme="1"/>
        <rFont val="Doulos SIL"/>
      </rPr>
      <t>ʃawa/</t>
    </r>
  </si>
  <si>
    <t>फाट्नु</t>
  </si>
  <si>
    <t>to break, tear</t>
  </si>
  <si>
    <r>
      <t>/</t>
    </r>
    <r>
      <rPr>
        <sz val="12"/>
        <color theme="1"/>
        <rFont val="Doulos SIL"/>
      </rPr>
      <t>ʃ</t>
    </r>
    <r>
      <rPr>
        <sz val="12"/>
        <color theme="1"/>
        <rFont val="Doulos SIL (Vietnamese)"/>
      </rPr>
      <t>aÏba/</t>
    </r>
  </si>
  <si>
    <r>
      <t>बास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बस्नु</t>
    </r>
  </si>
  <si>
    <t>शि</t>
  </si>
  <si>
    <r>
      <t>/</t>
    </r>
    <r>
      <rPr>
        <sz val="12"/>
        <color theme="1"/>
        <rFont val="Doulos SIL"/>
      </rPr>
      <t>ʃi/</t>
    </r>
  </si>
  <si>
    <t>शिउ</t>
  </si>
  <si>
    <r>
      <t>/</t>
    </r>
    <r>
      <rPr>
        <sz val="12"/>
        <color theme="1"/>
        <rFont val="Doulos SIL"/>
      </rPr>
      <t>ʃiu/</t>
    </r>
  </si>
  <si>
    <t>कागज</t>
  </si>
  <si>
    <t>paper</t>
  </si>
  <si>
    <r>
      <t>शिङ्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राङ्दा</t>
    </r>
  </si>
  <si>
    <r>
      <t>/</t>
    </r>
    <r>
      <rPr>
        <sz val="12"/>
        <color theme="1"/>
        <rFont val="Doulos SIL"/>
      </rPr>
      <t>ʃiŋ raŋda/</t>
    </r>
  </si>
  <si>
    <r>
      <t>बाँझो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बारि</t>
    </r>
  </si>
  <si>
    <t>barren land</t>
  </si>
  <si>
    <t>शिङ्चि</t>
  </si>
  <si>
    <r>
      <t>/</t>
    </r>
    <r>
      <rPr>
        <sz val="12"/>
        <color theme="1"/>
        <rFont val="Doulos SIL"/>
      </rPr>
      <t>ʃiŋtsi/</t>
    </r>
  </si>
  <si>
    <t>डिल</t>
  </si>
  <si>
    <t>edge of field</t>
  </si>
  <si>
    <t>शिङ्चुट्</t>
  </si>
  <si>
    <r>
      <t>/</t>
    </r>
    <r>
      <rPr>
        <sz val="12"/>
        <color theme="1"/>
        <rFont val="Doulos SIL"/>
      </rPr>
      <t>ʂiŋtsuʈ/</t>
    </r>
  </si>
  <si>
    <t>डण्डीफोर</t>
  </si>
  <si>
    <t>शिङ्छि</t>
  </si>
  <si>
    <r>
      <t>/</t>
    </r>
    <r>
      <rPr>
        <sz val="12"/>
        <color theme="1"/>
        <rFont val="Doulos SIL"/>
      </rPr>
      <t>ʃiŋtsʰi/</t>
    </r>
  </si>
  <si>
    <r>
      <t>खेतको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कुना</t>
    </r>
  </si>
  <si>
    <t>corner of the field</t>
  </si>
  <si>
    <t>शिङ्ले</t>
  </si>
  <si>
    <r>
      <t>/</t>
    </r>
    <r>
      <rPr>
        <sz val="12"/>
        <color theme="1"/>
        <rFont val="Doulos SIL"/>
      </rPr>
      <t>ʃiŋle/</t>
    </r>
  </si>
  <si>
    <r>
      <t>शिङ्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माङ्</t>
    </r>
  </si>
  <si>
    <r>
      <t>/</t>
    </r>
    <r>
      <rPr>
        <sz val="12"/>
        <color theme="1"/>
        <rFont val="Doulos SIL"/>
      </rPr>
      <t>ʃiŋmaŋ/</t>
    </r>
  </si>
  <si>
    <r>
      <t>दाउराको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चाङ्</t>
    </r>
  </si>
  <si>
    <t>pile of firewood</t>
  </si>
  <si>
    <t>शिजो</t>
  </si>
  <si>
    <r>
      <t>/</t>
    </r>
    <r>
      <rPr>
        <sz val="12"/>
        <color theme="1"/>
        <rFont val="Doulos SIL"/>
      </rPr>
      <t>ʃidzò/</t>
    </r>
  </si>
  <si>
    <t>ऐँसेलु</t>
  </si>
  <si>
    <t>yellow raspberry</t>
  </si>
  <si>
    <t>शिबा</t>
  </si>
  <si>
    <r>
      <t>/</t>
    </r>
    <r>
      <rPr>
        <sz val="12"/>
        <color theme="1"/>
        <rFont val="Doulos SIL"/>
      </rPr>
      <t>ʃiba/</t>
    </r>
  </si>
  <si>
    <t>मर्नु</t>
  </si>
  <si>
    <t>to die</t>
  </si>
  <si>
    <t>शिवा</t>
  </si>
  <si>
    <r>
      <t>/</t>
    </r>
    <r>
      <rPr>
        <sz val="12"/>
        <color theme="1"/>
        <rFont val="Doulos SIL"/>
      </rPr>
      <t>ʂiwa/</t>
    </r>
  </si>
  <si>
    <r>
      <t>सहमती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उपहार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छोड्नु</t>
    </r>
  </si>
  <si>
    <t>agree, leave the gift</t>
  </si>
  <si>
    <r>
      <t>शु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</si>
  <si>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ʃu gʰjawa/</t>
    </r>
  </si>
  <si>
    <r>
      <t>बल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</si>
  <si>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force</t>
  </si>
  <si>
    <t>शुपा</t>
  </si>
  <si>
    <r>
      <t>/</t>
    </r>
    <r>
      <rPr>
        <sz val="12"/>
        <color theme="1"/>
        <rFont val="Doulos SIL"/>
      </rPr>
      <t>ʃupa/</t>
    </r>
  </si>
  <si>
    <t>धुपि</t>
  </si>
  <si>
    <t>शुम्जो</t>
  </si>
  <si>
    <r>
      <t>/</t>
    </r>
    <r>
      <rPr>
        <sz val="12"/>
        <color theme="1"/>
        <rFont val="Doulos SIL"/>
      </rPr>
      <t>ʃumdzo/</t>
    </r>
  </si>
  <si>
    <r>
      <t>तीन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बाटो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जोडिएको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ठाउँ</t>
    </r>
  </si>
  <si>
    <t>road where three roads meet</t>
  </si>
  <si>
    <t>शुर्</t>
  </si>
  <si>
    <r>
      <t>/</t>
    </r>
    <r>
      <rPr>
        <sz val="12"/>
        <color theme="1"/>
        <rFont val="Doulos SIL"/>
      </rPr>
      <t>ʃùr/</t>
    </r>
  </si>
  <si>
    <t>कुनो</t>
  </si>
  <si>
    <r>
      <t>शेजान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छावा</t>
    </r>
  </si>
  <si>
    <r>
      <t>/</t>
    </r>
    <r>
      <rPr>
        <sz val="12"/>
        <color theme="1"/>
        <rFont val="Doulos SIL"/>
      </rPr>
      <t>ʃedzan tshawa/</t>
    </r>
  </si>
  <si>
    <t>रिशाहा</t>
  </si>
  <si>
    <t>शेल्</t>
  </si>
  <si>
    <r>
      <t>/</t>
    </r>
    <r>
      <rPr>
        <sz val="12"/>
        <color theme="1"/>
        <rFont val="Doulos SIL"/>
      </rPr>
      <t>ʃel/</t>
    </r>
  </si>
  <si>
    <t>सिसा</t>
  </si>
  <si>
    <t>glass</t>
  </si>
  <si>
    <t>शो</t>
  </si>
  <si>
    <t>दही</t>
  </si>
  <si>
    <t>शोजोङ्</t>
  </si>
  <si>
    <r>
      <t>/</t>
    </r>
    <r>
      <rPr>
        <sz val="12"/>
        <color theme="1"/>
        <rFont val="Doulos SIL"/>
      </rPr>
      <t>ʃodzoŋ/</t>
    </r>
  </si>
  <si>
    <t>ठेकी</t>
  </si>
  <si>
    <t>pot for storing milk, yoghurt</t>
  </si>
  <si>
    <t>शोटोप्वा</t>
  </si>
  <si>
    <r>
      <t>/</t>
    </r>
    <r>
      <rPr>
        <sz val="12"/>
        <color theme="1"/>
        <rFont val="Doulos SIL"/>
      </rPr>
      <t>ʃoʈopwa/</t>
    </r>
  </si>
  <si>
    <r>
      <t>महि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पार्नु</t>
    </r>
  </si>
  <si>
    <t>to churn</t>
  </si>
  <si>
    <r>
      <t>शोन्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तोर्वा</t>
    </r>
  </si>
  <si>
    <r>
      <t>/</t>
    </r>
    <r>
      <rPr>
        <sz val="12"/>
        <color theme="1"/>
        <rFont val="Doulos SIL"/>
      </rPr>
      <t>ʃon torwa/</t>
    </r>
  </si>
  <si>
    <r>
      <t>बिउ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छर्नु</t>
    </r>
  </si>
  <si>
    <t>to sow</t>
  </si>
  <si>
    <t>शोर्वा</t>
  </si>
  <si>
    <r>
      <t>/</t>
    </r>
    <r>
      <rPr>
        <sz val="12"/>
        <color theme="1"/>
        <rFont val="Doulos SIL"/>
      </rPr>
      <t>ʃorwa/</t>
    </r>
  </si>
  <si>
    <t>फुत्कनु</t>
  </si>
  <si>
    <t>get free</t>
  </si>
  <si>
    <t>शोले</t>
  </si>
  <si>
    <r>
      <t>/</t>
    </r>
    <r>
      <rPr>
        <sz val="12"/>
        <color theme="1"/>
        <rFont val="Doulos SIL"/>
      </rPr>
      <t>ʃole/</t>
    </r>
  </si>
  <si>
    <t>saw</t>
  </si>
  <si>
    <t>शोल्</t>
  </si>
  <si>
    <r>
      <t>/</t>
    </r>
    <r>
      <rPr>
        <sz val="12"/>
        <color theme="1"/>
        <rFont val="Doulos SIL"/>
      </rPr>
      <t>ʃol/</t>
    </r>
  </si>
  <si>
    <t>शोल्वा</t>
  </si>
  <si>
    <r>
      <t>/</t>
    </r>
    <r>
      <rPr>
        <sz val="12"/>
        <color theme="1"/>
        <rFont val="Doulos SIL"/>
      </rPr>
      <t>ʃolwa/</t>
    </r>
  </si>
  <si>
    <r>
      <t>रद्द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</si>
  <si>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cancel</t>
  </si>
  <si>
    <r>
      <t>शोवा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फुल्वा</t>
    </r>
  </si>
  <si>
    <r>
      <t>/</t>
    </r>
    <r>
      <rPr>
        <sz val="12"/>
        <color theme="1"/>
        <rFont val="Doulos SIL"/>
      </rPr>
      <t>ʃowa pʰulwa/</t>
    </r>
  </si>
  <si>
    <r>
      <t>बिन्ति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</t>
    </r>
  </si>
  <si>
    <t>to plead</t>
  </si>
  <si>
    <t>श्याउ</t>
  </si>
  <si>
    <t>फेद</t>
  </si>
  <si>
    <t>bottom</t>
  </si>
  <si>
    <t>श्याङ्</t>
  </si>
  <si>
    <t>चौडा</t>
  </si>
  <si>
    <t>wide</t>
  </si>
  <si>
    <t>श्यामाङ्</t>
  </si>
  <si>
    <t>अन्य</t>
  </si>
  <si>
    <t>other</t>
  </si>
  <si>
    <t>श्योजुङ्</t>
  </si>
  <si>
    <r>
      <t>/</t>
    </r>
    <r>
      <rPr>
        <sz val="12"/>
        <color theme="1"/>
        <rFont val="Doulos SIL"/>
      </rPr>
      <t>ʃodzuŋ/</t>
    </r>
  </si>
  <si>
    <r>
      <t>ठूलो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भाँडो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महि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जम्मा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गर्ने</t>
    </r>
    <r>
      <rPr>
        <sz val="12"/>
        <color theme="1"/>
        <rFont val="Times New Roman"/>
      </rPr>
      <t>)</t>
    </r>
  </si>
  <si>
    <t>big pot to keep whey</t>
  </si>
  <si>
    <t>श्राप्पी</t>
  </si>
  <si>
    <r>
      <t>/</t>
    </r>
    <r>
      <rPr>
        <sz val="12"/>
        <color theme="1"/>
        <rFont val="Doulos SIL"/>
      </rPr>
      <t>ʂappi/</t>
    </r>
  </si>
  <si>
    <r>
      <t>पातलो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दुब्लो</t>
    </r>
  </si>
  <si>
    <r>
      <t>श्रो</t>
    </r>
    <r>
      <rPr>
        <b/>
        <sz val="12"/>
        <color theme="1"/>
        <rFont val="Times New Roman"/>
      </rPr>
      <t>-</t>
    </r>
  </si>
  <si>
    <r>
      <t>/</t>
    </r>
    <r>
      <rPr>
        <sz val="12"/>
        <color theme="1"/>
        <rFont val="Doulos SIL"/>
      </rPr>
      <t>ʂo/</t>
    </r>
  </si>
  <si>
    <t>हा</t>
  </si>
  <si>
    <r>
      <t>/</t>
    </r>
    <r>
      <rPr>
        <sz val="12"/>
        <color theme="1"/>
        <rFont val="Doulos SIL"/>
      </rPr>
      <t>ha/</t>
    </r>
  </si>
  <si>
    <t>oh!</t>
  </si>
  <si>
    <r>
      <t>हा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घोवा</t>
    </r>
  </si>
  <si>
    <r>
      <t>/</t>
    </r>
    <r>
      <rPr>
        <sz val="12"/>
        <color theme="1"/>
        <rFont val="Doulos SIL"/>
      </rPr>
      <t>ha gʰowa/</t>
    </r>
  </si>
  <si>
    <t>बुझ्नु</t>
  </si>
  <si>
    <t>to understand</t>
  </si>
  <si>
    <r>
      <t>हाउ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चुक्ट्वा</t>
    </r>
  </si>
  <si>
    <r>
      <t>/</t>
    </r>
    <r>
      <rPr>
        <sz val="12"/>
        <color theme="1"/>
        <rFont val="Doulos SIL"/>
      </rPr>
      <t>hau tʃukʈwa/</t>
    </r>
  </si>
  <si>
    <t>phew</t>
  </si>
  <si>
    <t>हाउल</t>
  </si>
  <si>
    <r>
      <t>/</t>
    </r>
    <r>
      <rPr>
        <sz val="12"/>
        <color theme="1"/>
        <rFont val="Doulos SIL"/>
      </rPr>
      <t>haulə/</t>
    </r>
  </si>
  <si>
    <r>
      <t>उता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माथि</t>
    </r>
  </si>
  <si>
    <t>up there</t>
  </si>
  <si>
    <t>हाची</t>
  </si>
  <si>
    <r>
      <t>/</t>
    </r>
    <r>
      <rPr>
        <sz val="12"/>
        <color theme="1"/>
        <rFont val="Doulos SIL"/>
      </rPr>
      <t>hatsi/</t>
    </r>
  </si>
  <si>
    <t>हायाङ्</t>
  </si>
  <si>
    <r>
      <t>/</t>
    </r>
    <r>
      <rPr>
        <sz val="12"/>
        <color theme="1"/>
        <rFont val="Doulos SIL"/>
      </rPr>
      <t>hajaŋ/</t>
    </r>
  </si>
  <si>
    <t>आल्मुनियम</t>
  </si>
  <si>
    <t>हाल्छुल्</t>
  </si>
  <si>
    <r>
      <t>/</t>
    </r>
    <r>
      <rPr>
        <sz val="12"/>
        <color theme="1"/>
        <rFont val="Doulos SIL"/>
      </rPr>
      <t>haltsʰul/</t>
    </r>
  </si>
  <si>
    <t>यताउता</t>
  </si>
  <si>
    <t>here and there</t>
  </si>
  <si>
    <t>हिउवा</t>
  </si>
  <si>
    <r>
      <t>/</t>
    </r>
    <r>
      <rPr>
        <sz val="12"/>
        <color theme="1"/>
        <rFont val="Doulos SIL"/>
      </rPr>
      <t>hiuwa/</t>
    </r>
  </si>
  <si>
    <t>लुकाउनु</t>
  </si>
  <si>
    <t>to hide</t>
  </si>
  <si>
    <t>हिक्चे</t>
  </si>
  <si>
    <r>
      <t>/</t>
    </r>
    <r>
      <rPr>
        <sz val="12"/>
        <color theme="1"/>
        <rFont val="Doulos SIL"/>
      </rPr>
      <t>hiktse/</t>
    </r>
  </si>
  <si>
    <t>जाँच</t>
  </si>
  <si>
    <t>हिगा</t>
  </si>
  <si>
    <r>
      <t>/</t>
    </r>
    <r>
      <rPr>
        <sz val="12"/>
        <color theme="1"/>
        <rFont val="Doulos SIL"/>
      </rPr>
      <t>higa/</t>
    </r>
  </si>
  <si>
    <t>letter, alphabets</t>
  </si>
  <si>
    <t>हिचे</t>
  </si>
  <si>
    <r>
      <t>/</t>
    </r>
    <r>
      <rPr>
        <sz val="12"/>
        <color theme="1"/>
        <rFont val="Doulos SIL"/>
      </rPr>
      <t>hitse/</t>
    </r>
  </si>
  <si>
    <r>
      <t>विश्</t>
    </r>
    <r>
      <rPr>
        <sz val="12"/>
        <color theme="1"/>
        <rFont val="Times New Roman"/>
      </rPr>
      <t>‍</t>
    </r>
    <r>
      <rPr>
        <sz val="12"/>
        <color theme="1"/>
        <rFont val="Devanagari Sangam MN"/>
      </rPr>
      <t>वास</t>
    </r>
  </si>
  <si>
    <t>belief</t>
  </si>
  <si>
    <t>but</t>
  </si>
  <si>
    <t>हिनाङ्</t>
  </si>
  <si>
    <r>
      <t>/</t>
    </r>
    <r>
      <rPr>
        <sz val="12"/>
        <color theme="1"/>
        <rFont val="Doulos SIL"/>
      </rPr>
      <t>hinaŋ/</t>
    </r>
  </si>
  <si>
    <t>हिनाला</t>
  </si>
  <si>
    <r>
      <t>/</t>
    </r>
    <r>
      <rPr>
        <sz val="12"/>
        <color theme="1"/>
        <rFont val="Doulos SIL"/>
      </rPr>
      <t>hinala/</t>
    </r>
  </si>
  <si>
    <t>यहाँ</t>
  </si>
  <si>
    <t>here</t>
  </si>
  <si>
    <t>हिन्जो</t>
  </si>
  <si>
    <r>
      <t>/</t>
    </r>
    <r>
      <rPr>
        <sz val="12"/>
        <color theme="1"/>
        <rFont val="Doulos SIL"/>
      </rPr>
      <t>hindʒo/</t>
    </r>
  </si>
  <si>
    <t>यति</t>
  </si>
  <si>
    <t>this much</t>
  </si>
  <si>
    <t>हिप्बा</t>
  </si>
  <si>
    <r>
      <t>/</t>
    </r>
    <r>
      <rPr>
        <sz val="12"/>
        <color theme="1"/>
        <rFont val="Doulos SIL"/>
      </rPr>
      <t>hipba/</t>
    </r>
  </si>
  <si>
    <t>लुक्नु</t>
  </si>
  <si>
    <r>
      <t>हिम्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सी</t>
    </r>
  </si>
  <si>
    <r>
      <t>/</t>
    </r>
    <r>
      <rPr>
        <sz val="12"/>
        <color theme="1"/>
        <rFont val="Doulos SIL"/>
      </rPr>
      <t>himsi/</t>
    </r>
  </si>
  <si>
    <t>होला</t>
  </si>
  <si>
    <t>may be</t>
  </si>
  <si>
    <t>हुक्पा</t>
  </si>
  <si>
    <r>
      <t>/</t>
    </r>
    <r>
      <rPr>
        <sz val="12"/>
        <color theme="1"/>
        <rFont val="Doulos SIL"/>
      </rPr>
      <t>hukpa/</t>
    </r>
  </si>
  <si>
    <t>लाटोकोसेरो</t>
  </si>
  <si>
    <t>owl</t>
  </si>
  <si>
    <t>हुंजुकचेदे</t>
  </si>
  <si>
    <t>त्यसरी</t>
  </si>
  <si>
    <t>like that</t>
  </si>
  <si>
    <t>हुतुपो</t>
  </si>
  <si>
    <r>
      <t>/</t>
    </r>
    <r>
      <rPr>
        <sz val="12"/>
        <color theme="1"/>
        <rFont val="Doulos SIL"/>
      </rPr>
      <t>hutupo/</t>
    </r>
  </si>
  <si>
    <r>
      <t>कमजोर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केही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नसक्ने</t>
    </r>
  </si>
  <si>
    <t>weak</t>
  </si>
  <si>
    <t>त्यहाँ</t>
  </si>
  <si>
    <t>हुनी</t>
  </si>
  <si>
    <r>
      <t>/</t>
    </r>
    <r>
      <rPr>
        <sz val="12"/>
        <color theme="1"/>
        <rFont val="Doulos SIL"/>
      </rPr>
      <t>huni/</t>
    </r>
  </si>
  <si>
    <t>हुन्ज्वे</t>
  </si>
  <si>
    <r>
      <t>/</t>
    </r>
    <r>
      <rPr>
        <sz val="12"/>
        <color theme="1"/>
        <rFont val="Doulos SIL"/>
      </rPr>
      <t>hundzwe/</t>
    </r>
  </si>
  <si>
    <t>त्यति</t>
  </si>
  <si>
    <t>हुप्</t>
  </si>
  <si>
    <r>
      <t>/</t>
    </r>
    <r>
      <rPr>
        <sz val="12"/>
        <color theme="1"/>
        <rFont val="Doulos SIL"/>
      </rPr>
      <t>hup/</t>
    </r>
  </si>
  <si>
    <t>सुर्की</t>
  </si>
  <si>
    <t>sip</t>
  </si>
  <si>
    <t>हुरा</t>
  </si>
  <si>
    <r>
      <t>/</t>
    </r>
    <r>
      <rPr>
        <sz val="12"/>
        <color theme="1"/>
        <rFont val="Doulos SIL"/>
      </rPr>
      <t>h̥upa/</t>
    </r>
  </si>
  <si>
    <r>
      <t>ठूली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आमा</t>
    </r>
  </si>
  <si>
    <t>हुर्तोङ्</t>
  </si>
  <si>
    <r>
      <t>/</t>
    </r>
    <r>
      <rPr>
        <sz val="12"/>
        <color theme="1"/>
        <rFont val="Doulos SIL"/>
      </rPr>
      <t>hurtoŋ/</t>
    </r>
  </si>
  <si>
    <t>आँधीवेहरी</t>
  </si>
  <si>
    <t>storm</t>
  </si>
  <si>
    <t>हुर्वा</t>
  </si>
  <si>
    <r>
      <t>/</t>
    </r>
    <r>
      <rPr>
        <sz val="12"/>
        <color theme="1"/>
        <rFont val="Doulos SIL"/>
      </rPr>
      <t>hurwa/</t>
    </r>
  </si>
  <si>
    <t>हुरी</t>
  </si>
  <si>
    <t>हेम्बु</t>
  </si>
  <si>
    <r>
      <t>/</t>
    </r>
    <r>
      <rPr>
        <sz val="12"/>
        <color theme="1"/>
        <rFont val="Doulos SIL"/>
      </rPr>
      <t>hembu/</t>
    </r>
  </si>
  <si>
    <t>काठमाण्डु</t>
  </si>
  <si>
    <t>Kathmandu</t>
  </si>
  <si>
    <t>होइ</t>
  </si>
  <si>
    <r>
      <t>/</t>
    </r>
    <r>
      <rPr>
        <sz val="12"/>
        <color theme="1"/>
        <rFont val="Doulos SIL"/>
      </rPr>
      <t>hoi/</t>
    </r>
  </si>
  <si>
    <t>होइदेम्</t>
  </si>
  <si>
    <r>
      <t>/</t>
    </r>
    <r>
      <rPr>
        <sz val="12"/>
        <color theme="1"/>
        <rFont val="Doulos SIL"/>
      </rPr>
      <t>hoidem/</t>
    </r>
  </si>
  <si>
    <t>those</t>
  </si>
  <si>
    <t>होङ्गुर्</t>
  </si>
  <si>
    <r>
      <t>/</t>
    </r>
    <r>
      <rPr>
        <sz val="12"/>
        <color theme="1"/>
        <rFont val="Doulos SIL"/>
      </rPr>
      <t>hoŋgur/</t>
    </r>
  </si>
  <si>
    <r>
      <t>होजाल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धार्वा</t>
    </r>
  </si>
  <si>
    <r>
      <t>/</t>
    </r>
    <r>
      <rPr>
        <sz val="12"/>
        <color theme="1"/>
        <rFont val="Doulos SIL"/>
      </rPr>
      <t>hodzal dʰarwa/</t>
    </r>
  </si>
  <si>
    <r>
      <t>खरानि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लगाउनु</t>
    </r>
  </si>
  <si>
    <t>to smear with ash on cooking pot</t>
  </si>
  <si>
    <t>होप्ता</t>
  </si>
  <si>
    <r>
      <t>/</t>
    </r>
    <r>
      <rPr>
        <sz val="12"/>
        <color theme="1"/>
        <rFont val="Doulos SIL"/>
      </rPr>
      <t>hopta/</t>
    </r>
  </si>
  <si>
    <t>अकस्मात</t>
  </si>
  <si>
    <t>होले</t>
  </si>
  <si>
    <r>
      <t>/</t>
    </r>
    <r>
      <rPr>
        <sz val="12"/>
        <color theme="1"/>
        <rFont val="Doulos SIL"/>
      </rPr>
      <t>hole/</t>
    </r>
  </si>
  <si>
    <t>ह्यार्का</t>
  </si>
  <si>
    <r>
      <t>/</t>
    </r>
    <r>
      <rPr>
        <sz val="12"/>
        <color theme="1"/>
        <rFont val="Doulos SIL"/>
      </rPr>
      <t>hjarka/</t>
    </r>
  </si>
  <si>
    <r>
      <t>विवाहको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बेला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टाउकोमा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लगाईदिने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घिउ</t>
    </r>
  </si>
  <si>
    <t>ह्यार्के</t>
  </si>
  <si>
    <r>
      <t>/</t>
    </r>
    <r>
      <rPr>
        <sz val="12"/>
        <color theme="1"/>
        <rFont val="Doulos SIL"/>
      </rPr>
      <t>hjarke/</t>
    </r>
  </si>
  <si>
    <t>ह्योप्</t>
  </si>
  <si>
    <r>
      <t>/</t>
    </r>
    <r>
      <rPr>
        <sz val="12"/>
        <color theme="1"/>
        <rFont val="Doulos SIL"/>
      </rPr>
      <t>hjop/</t>
    </r>
  </si>
  <si>
    <t>छु</t>
  </si>
  <si>
    <t>be</t>
  </si>
  <si>
    <t>food</t>
  </si>
  <si>
    <r>
      <t>ह्लावा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राङ्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मु</t>
    </r>
  </si>
  <si>
    <r>
      <t>/</t>
    </r>
    <r>
      <rPr>
        <sz val="12"/>
        <color theme="1"/>
        <rFont val="Doulos SIL"/>
      </rPr>
      <t>l̥awa raŋmu/</t>
    </r>
  </si>
  <si>
    <r>
      <t>सिरेटो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हावा</t>
    </r>
  </si>
  <si>
    <t>cold breeze</t>
  </si>
  <si>
    <t>ह्विन्मा</t>
  </si>
  <si>
    <r>
      <t>/</t>
    </r>
    <r>
      <rPr>
        <sz val="12"/>
        <color theme="1"/>
        <rFont val="Doulos SIL"/>
      </rPr>
      <t>hwinma/</t>
    </r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</si>
  <si>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याङा</t>
    </r>
  </si>
  <si>
    <r>
      <t>/</t>
    </r>
    <r>
      <rPr>
        <sz val="12"/>
        <color theme="1"/>
        <rFont val="Doulos SIL"/>
      </rPr>
      <t>hjaŋa/</t>
    </r>
  </si>
  <si>
    <r>
      <t>झन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हलुका</t>
    </r>
  </si>
  <si>
    <t>lighter</t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</si>
  <si>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याङ्दु</t>
    </r>
  </si>
  <si>
    <r>
      <t>/</t>
    </r>
    <r>
      <rPr>
        <sz val="12"/>
        <color theme="1"/>
        <rFont val="Doulos SIL"/>
      </rPr>
      <t>hjaŋdu/</t>
    </r>
  </si>
  <si>
    <r>
      <t>हल्का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किसिमले</t>
    </r>
  </si>
  <si>
    <t>lightly</t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</si>
  <si>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याङ्लो</t>
    </r>
  </si>
  <si>
    <r>
      <t>/</t>
    </r>
    <r>
      <rPr>
        <sz val="12"/>
        <color theme="1"/>
        <rFont val="Doulos SIL"/>
      </rPr>
      <t>hjaŋlo/</t>
    </r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</si>
  <si>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यान्डोमान्डो</t>
    </r>
  </si>
  <si>
    <r>
      <t>/</t>
    </r>
    <r>
      <rPr>
        <sz val="12"/>
        <color theme="1"/>
        <rFont val="Doulos SIL"/>
      </rPr>
      <t>hjanɖomanɖo/</t>
    </r>
  </si>
  <si>
    <t>आवतजावत</t>
  </si>
  <si>
    <t>coming and going</t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</si>
  <si>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याल</t>
    </r>
  </si>
  <si>
    <r>
      <t>/</t>
    </r>
    <r>
      <rPr>
        <sz val="12"/>
        <color theme="1"/>
        <rFont val="Doulos SIL"/>
      </rPr>
      <t>hjalə/</t>
    </r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</si>
  <si>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यालका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शाङ्वा</t>
    </r>
  </si>
  <si>
    <r>
      <t>/</t>
    </r>
    <r>
      <rPr>
        <sz val="12"/>
        <color theme="1"/>
        <rFont val="Doulos SIL"/>
      </rPr>
      <t>hjalka ʃaŋwa/</t>
    </r>
  </si>
  <si>
    <r>
      <t>हाँगा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छाँट्नु</t>
    </r>
  </si>
  <si>
    <t>to trim the branch</t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</si>
  <si>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याल्का</t>
    </r>
  </si>
  <si>
    <r>
      <t>/</t>
    </r>
    <r>
      <rPr>
        <sz val="12"/>
        <color theme="1"/>
        <rFont val="Doulos SIL"/>
      </rPr>
      <t>hjalka/</t>
    </r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</si>
  <si>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युपा</t>
    </r>
  </si>
  <si>
    <r>
      <t>/</t>
    </r>
    <r>
      <rPr>
        <sz val="12"/>
        <color theme="1"/>
        <rFont val="Doulos SIL"/>
      </rPr>
      <t>hjupa/</t>
    </r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</si>
  <si>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युलबी</t>
    </r>
  </si>
  <si>
    <r>
      <t>/</t>
    </r>
    <r>
      <rPr>
        <sz val="12"/>
        <color theme="1"/>
        <rFont val="Doulos SIL"/>
      </rPr>
      <t>hjulbi/</t>
    </r>
  </si>
  <si>
    <t>गाउँले</t>
  </si>
  <si>
    <t>villager</t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</si>
  <si>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युल्वा</t>
    </r>
  </si>
  <si>
    <r>
      <t>/</t>
    </r>
    <r>
      <rPr>
        <sz val="12"/>
        <color theme="1"/>
        <rFont val="Doulos SIL"/>
      </rPr>
      <t>hjulwa/</t>
    </r>
  </si>
  <si>
    <t>समाज</t>
  </si>
  <si>
    <t>society</t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</si>
  <si>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योपा</t>
    </r>
  </si>
  <si>
    <r>
      <t>/</t>
    </r>
    <r>
      <rPr>
        <sz val="12"/>
        <color theme="1"/>
        <rFont val="Doulos SIL"/>
      </rPr>
      <t>hjopa/</t>
    </r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</si>
  <si>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योल्</t>
    </r>
  </si>
  <si>
    <r>
      <t>/</t>
    </r>
    <r>
      <rPr>
        <sz val="12"/>
        <color theme="1"/>
        <rFont val="Doulos SIL"/>
      </rPr>
      <t>hjol/</t>
    </r>
  </si>
  <si>
    <r>
      <t>सङ्ख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केलाउनु</t>
    </r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</si>
  <si>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योवा</t>
    </r>
  </si>
  <si>
    <r>
      <t>/</t>
    </r>
    <r>
      <rPr>
        <sz val="12"/>
        <color theme="1"/>
        <rFont val="Doulos SIL"/>
      </rPr>
      <t>hjowa/</t>
    </r>
  </si>
  <si>
    <t>बिँड</t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</si>
  <si>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रेन्जिर्</t>
    </r>
  </si>
  <si>
    <r>
      <t>/</t>
    </r>
    <r>
      <rPr>
        <sz val="12"/>
        <color theme="1"/>
        <rFont val="Doulos SIL"/>
      </rPr>
      <t>r̥endzir/</t>
    </r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</si>
  <si>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लाम्बा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घ्यावा</t>
    </r>
  </si>
  <si>
    <r>
      <t>/</t>
    </r>
    <r>
      <rPr>
        <sz val="12"/>
        <color theme="1"/>
        <rFont val="Doulos SIL"/>
      </rPr>
      <t>l̥amba ghjawa/</t>
    </r>
  </si>
  <si>
    <t>टाल्नु</t>
  </si>
  <si>
    <t>to patch</t>
  </si>
  <si>
    <r>
      <t>ह्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वो</t>
    </r>
  </si>
  <si>
    <r>
      <t>/</t>
    </r>
    <r>
      <rPr>
        <sz val="12"/>
        <color theme="1"/>
        <rFont val="Doulos SIL"/>
      </rPr>
      <t>hwø/</t>
    </r>
  </si>
  <si>
    <r>
      <t>भुटेर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खाने</t>
    </r>
  </si>
  <si>
    <r>
      <t>‍</t>
    </r>
    <r>
      <rPr>
        <b/>
        <sz val="12"/>
        <color theme="1"/>
        <rFont val="Devanagari Sangam MN"/>
      </rPr>
      <t>ङाटाङ्</t>
    </r>
    <r>
      <rPr>
        <b/>
        <sz val="12"/>
        <color theme="1"/>
        <rFont val="Times New Roman"/>
      </rPr>
      <t>‍</t>
    </r>
    <r>
      <rPr>
        <b/>
        <sz val="12"/>
        <color theme="1"/>
        <rFont val="Devanagari Sangam MN"/>
      </rPr>
      <t>राङ्</t>
    </r>
  </si>
  <si>
    <r>
      <t>/</t>
    </r>
    <r>
      <rPr>
        <sz val="12"/>
        <color theme="1"/>
        <rFont val="Doulos SIL"/>
      </rPr>
      <t>ɲaʈaŋraŋ/</t>
    </r>
  </si>
  <si>
    <r>
      <t>‍</t>
    </r>
    <r>
      <rPr>
        <b/>
        <sz val="12"/>
        <color theme="1"/>
        <rFont val="Devanagari Sangam MN"/>
      </rPr>
      <t>ङिगुम्</t>
    </r>
  </si>
  <si>
    <r>
      <t>/</t>
    </r>
    <r>
      <rPr>
        <sz val="12"/>
        <color theme="1"/>
        <rFont val="Doulos SIL"/>
      </rPr>
      <t>ŋigum/</t>
    </r>
  </si>
  <si>
    <r>
      <t>‍</t>
    </r>
    <r>
      <rPr>
        <b/>
        <sz val="12"/>
        <color theme="1"/>
        <rFont val="Devanagari Sangam MN"/>
      </rPr>
      <t>ञा</t>
    </r>
  </si>
  <si>
    <t>day (of week)</t>
  </si>
  <si>
    <r>
      <t>‍</t>
    </r>
    <r>
      <rPr>
        <b/>
        <sz val="12"/>
        <color theme="1"/>
        <rFont val="Devanagari Sangam MN"/>
      </rPr>
      <t>ञा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स्यार्वा</t>
    </r>
  </si>
  <si>
    <t>झुल्कनु</t>
  </si>
  <si>
    <t>to rise (sun)</t>
  </si>
  <si>
    <r>
      <t>‍</t>
    </r>
    <r>
      <rPr>
        <b/>
        <sz val="12"/>
        <color theme="1"/>
        <rFont val="Devanagari Sangam MN"/>
      </rPr>
      <t>ञाल्बा</t>
    </r>
  </si>
  <si>
    <r>
      <t>/</t>
    </r>
    <r>
      <rPr>
        <sz val="12"/>
        <color theme="1"/>
        <rFont val="Doulos SIL"/>
      </rPr>
      <t>ɲalba/</t>
    </r>
  </si>
  <si>
    <r>
      <t>‍</t>
    </r>
    <r>
      <rPr>
        <b/>
        <sz val="12"/>
        <color theme="1"/>
        <rFont val="Devanagari Sangam MN"/>
      </rPr>
      <t>ञाशिङ्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काल्वा</t>
    </r>
  </si>
  <si>
    <r>
      <t>/</t>
    </r>
    <r>
      <rPr>
        <sz val="12"/>
        <color theme="1"/>
        <rFont val="Doulos SIL"/>
      </rPr>
      <t>ɲaʃiŋ kalwa/</t>
    </r>
  </si>
  <si>
    <t>नार्नु</t>
  </si>
  <si>
    <t>to fix the bulls in yoke before ploughing</t>
  </si>
  <si>
    <r>
      <t>‍</t>
    </r>
    <r>
      <rPr>
        <b/>
        <sz val="12"/>
        <color theme="1"/>
        <rFont val="Devanagari Sangam MN"/>
      </rPr>
      <t>ञुपा</t>
    </r>
  </si>
  <si>
    <r>
      <t>‍</t>
    </r>
    <r>
      <rPr>
        <b/>
        <sz val="12"/>
        <color theme="1"/>
        <rFont val="Devanagari Sangam MN"/>
      </rPr>
      <t>ञुल्</t>
    </r>
  </si>
  <si>
    <r>
      <t>/</t>
    </r>
    <r>
      <rPr>
        <sz val="12"/>
        <color theme="1"/>
        <rFont val="Doulos SIL"/>
      </rPr>
      <t>ɲul/</t>
    </r>
  </si>
  <si>
    <t>चाँदी</t>
  </si>
  <si>
    <t>silver</t>
  </si>
  <si>
    <t>lama</t>
  </si>
  <si>
    <r>
      <t>‍</t>
    </r>
    <r>
      <rPr>
        <b/>
        <sz val="12"/>
        <color theme="1"/>
        <rFont val="Devanagari Sangam MN"/>
      </rPr>
      <t>शार</t>
    </r>
  </si>
  <si>
    <t>पूर्व</t>
  </si>
  <si>
    <t>east</t>
  </si>
  <si>
    <r>
      <t>‍</t>
    </r>
    <r>
      <rPr>
        <b/>
        <sz val="12"/>
        <color theme="1"/>
        <rFont val="Devanagari Sangam MN"/>
      </rPr>
      <t>शिशे</t>
    </r>
  </si>
  <si>
    <r>
      <t>/</t>
    </r>
    <r>
      <rPr>
        <sz val="12"/>
        <color theme="1"/>
        <rFont val="Doulos SIL"/>
      </rPr>
      <t>ʃiʃe/</t>
    </r>
  </si>
  <si>
    <t>काईँयो</t>
  </si>
  <si>
    <r>
      <t>‍</t>
    </r>
    <r>
      <rPr>
        <b/>
        <sz val="12"/>
        <color theme="1"/>
        <rFont val="Devanagari Sangam MN"/>
      </rPr>
      <t>शुङ्वा</t>
    </r>
  </si>
  <si>
    <r>
      <t>/</t>
    </r>
    <r>
      <rPr>
        <sz val="12"/>
        <color theme="1"/>
        <rFont val="Doulos SIL"/>
      </rPr>
      <t>ʃuŋwa/</t>
    </r>
  </si>
  <si>
    <r>
      <t>भन्नु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आदर</t>
    </r>
    <r>
      <rPr>
        <sz val="12"/>
        <color theme="1"/>
        <rFont val="Times New Roman"/>
      </rPr>
      <t>)</t>
    </r>
  </si>
  <si>
    <t>to tell (Hon)</t>
  </si>
  <si>
    <r>
      <t>‍</t>
    </r>
    <r>
      <rPr>
        <b/>
        <sz val="12"/>
        <color theme="1"/>
        <rFont val="Devanagari Sangam MN"/>
      </rPr>
      <t>शेम्</t>
    </r>
  </si>
  <si>
    <r>
      <t>/</t>
    </r>
    <r>
      <rPr>
        <sz val="12"/>
        <color theme="1"/>
        <rFont val="Doulos SIL"/>
      </rPr>
      <t>ʃem/</t>
    </r>
  </si>
  <si>
    <t>मान</t>
  </si>
  <si>
    <r>
      <t>‍</t>
    </r>
    <r>
      <rPr>
        <b/>
        <sz val="12"/>
        <color theme="1"/>
        <rFont val="Devanagari Sangam MN"/>
      </rPr>
      <t>शेर्वा</t>
    </r>
  </si>
  <si>
    <r>
      <t>/</t>
    </r>
    <r>
      <rPr>
        <sz val="12"/>
        <color theme="1"/>
        <rFont val="Doulos SIL"/>
      </rPr>
      <t>ʃerpa/</t>
    </r>
  </si>
  <si>
    <t>शेर्पा</t>
  </si>
  <si>
    <t>Sherpa</t>
  </si>
  <si>
    <r>
      <t>‍</t>
    </r>
    <r>
      <rPr>
        <b/>
        <sz val="12"/>
        <color theme="1"/>
        <rFont val="Devanagari Sangam MN"/>
      </rPr>
      <t>शो</t>
    </r>
  </si>
  <si>
    <r>
      <t>‍</t>
    </r>
    <r>
      <rPr>
        <b/>
        <sz val="12"/>
        <color theme="1"/>
        <rFont val="Devanagari Sangam MN"/>
      </rPr>
      <t>शो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ङाङ्ग्याङ्</t>
    </r>
  </si>
  <si>
    <r>
      <t>/</t>
    </r>
    <r>
      <rPr>
        <sz val="12"/>
        <color theme="1"/>
        <rFont val="Doulos SIL"/>
      </rPr>
      <t>ʃo ŋaŋgjaŋ/</t>
    </r>
  </si>
  <si>
    <r>
      <t>‍</t>
    </r>
    <r>
      <rPr>
        <b/>
        <sz val="12"/>
        <color theme="1"/>
        <rFont val="Devanagari Sangam MN"/>
      </rPr>
      <t>शोम्पा</t>
    </r>
  </si>
  <si>
    <r>
      <t>/</t>
    </r>
    <r>
      <rPr>
        <sz val="12"/>
        <color theme="1"/>
        <rFont val="Doulos SIL"/>
      </rPr>
      <t>ʃompa/</t>
    </r>
  </si>
  <si>
    <r>
      <t>‍</t>
    </r>
    <r>
      <rPr>
        <b/>
        <sz val="12"/>
        <color theme="1"/>
        <rFont val="Devanagari Sangam MN"/>
      </rPr>
      <t>श्रीङ्जु</t>
    </r>
  </si>
  <si>
    <r>
      <t>/</t>
    </r>
    <r>
      <rPr>
        <sz val="12"/>
        <color theme="1"/>
        <rFont val="Doulos SIL"/>
      </rPr>
      <t>ʂiŋdzu/</t>
    </r>
  </si>
  <si>
    <r>
      <t>कान्छी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औंला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भन्दा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अगाडिको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औंला</t>
    </r>
  </si>
  <si>
    <t>ring finger</t>
  </si>
  <si>
    <t>post.</t>
  </si>
  <si>
    <t>बारे</t>
  </si>
  <si>
    <t>conj.</t>
  </si>
  <si>
    <t>किनार</t>
  </si>
  <si>
    <t>ना.</t>
  </si>
  <si>
    <t>दुवै</t>
  </si>
  <si>
    <t>तर</t>
  </si>
  <si>
    <t>xxx</t>
  </si>
  <si>
    <t>x</t>
  </si>
  <si>
    <t>ono.</t>
  </si>
  <si>
    <t>/l̥opo/</t>
  </si>
  <si>
    <t>बाफ</t>
  </si>
  <si>
    <r>
      <t>/</t>
    </r>
    <r>
      <rPr>
        <sz val="12"/>
        <color theme="1"/>
        <rFont val="Doulos SIL"/>
      </rPr>
      <t>puŋba/</t>
    </r>
  </si>
  <si>
    <r>
      <t>/</t>
    </r>
    <r>
      <rPr>
        <sz val="12"/>
        <color theme="1"/>
        <rFont val="Doulos SIL"/>
      </rPr>
      <t>nomo/</t>
    </r>
  </si>
  <si>
    <t>झ्याप्पै</t>
  </si>
  <si>
    <t>जुरुक्क</t>
  </si>
  <si>
    <t>भरी</t>
  </si>
  <si>
    <t>लागि</t>
  </si>
  <si>
    <t>विचमा</t>
  </si>
  <si>
    <t>सँगै</t>
  </si>
  <si>
    <t>बाहेक</t>
  </si>
  <si>
    <t>घुयँत्रो</t>
  </si>
  <si>
    <t>सख्खर, भेलि</t>
  </si>
  <si>
    <t>झरेल</t>
  </si>
  <si>
    <t>कौडा</t>
  </si>
  <si>
    <t>कुलो</t>
  </si>
  <si>
    <t>शिउर (भालेको)</t>
  </si>
  <si>
    <t>पिँढि</t>
  </si>
  <si>
    <t>मनिदर</t>
  </si>
  <si>
    <r>
      <t>/</t>
    </r>
    <r>
      <rPr>
        <sz val="12"/>
        <color theme="1"/>
        <rFont val="Doulos SIL"/>
      </rPr>
      <t>naŋmi/</t>
    </r>
  </si>
  <si>
    <r>
      <t>/</t>
    </r>
    <r>
      <rPr>
        <sz val="12"/>
        <color theme="1"/>
        <rFont val="Doulos SIL"/>
      </rPr>
      <t>lempa/</t>
    </r>
  </si>
  <si>
    <r>
      <t>वि</t>
    </r>
    <r>
      <rPr>
        <b/>
        <sz val="12"/>
        <color theme="1"/>
        <rFont val="Times New Roman"/>
      </rPr>
      <t>??</t>
    </r>
  </si>
  <si>
    <t>आहा</t>
  </si>
  <si>
    <t>एइ</t>
  </si>
  <si>
    <t>अँ</t>
  </si>
  <si>
    <t>छि</t>
  </si>
  <si>
    <t>तैयार</t>
  </si>
  <si>
    <r>
      <t>क्रि</t>
    </r>
    <r>
      <rPr>
        <b/>
        <sz val="12"/>
        <color rgb="FF000000"/>
        <rFont val="Times New Roman"/>
        <family val="1"/>
      </rPr>
      <t>.</t>
    </r>
  </si>
  <si>
    <r>
      <t>/</t>
    </r>
    <r>
      <rPr>
        <sz val="12"/>
        <color theme="1"/>
        <rFont val="Doulos SIL (Vietnamese)"/>
      </rPr>
      <t>muÏkba/</t>
    </r>
  </si>
  <si>
    <r>
      <t>ढाम्बु</t>
    </r>
    <r>
      <rPr>
        <b/>
        <sz val="12"/>
        <color theme="1"/>
        <rFont val="Times New Roman"/>
      </rPr>
      <t xml:space="preserve"> </t>
    </r>
    <r>
      <rPr>
        <b/>
        <sz val="12"/>
        <color theme="1"/>
        <rFont val="Devanagari Sangam MN"/>
      </rPr>
      <t>स्योबा</t>
    </r>
  </si>
  <si>
    <t>ID</t>
  </si>
  <si>
    <t>Tsum-d</t>
  </si>
  <si>
    <t>Tsum-trans</t>
  </si>
  <si>
    <t>POS-N</t>
  </si>
  <si>
    <t>POS-E</t>
  </si>
  <si>
    <t>Nepali</t>
  </si>
  <si>
    <t>young</t>
  </si>
  <si>
    <t>daybreak</t>
  </si>
  <si>
    <t>no</t>
  </si>
  <si>
    <t>मात्रै</t>
  </si>
  <si>
    <t>पिरो</t>
  </si>
  <si>
    <t>hot (chilli)</t>
  </si>
  <si>
    <t>ज्ञानि</t>
  </si>
  <si>
    <t>obedient</t>
  </si>
  <si>
    <t>interj.</t>
  </si>
  <si>
    <t>कपट</t>
  </si>
  <si>
    <r>
      <t>/</t>
    </r>
    <r>
      <rPr>
        <sz val="12"/>
        <color theme="1"/>
        <rFont val="Doulos SIL (Vietnamese)"/>
      </rPr>
      <t>dʰjã kʰawa/</t>
    </r>
  </si>
  <si>
    <t>/milan tã/</t>
  </si>
  <si>
    <t>/lã/</t>
  </si>
  <si>
    <t>/amlwã/</t>
  </si>
  <si>
    <t>/dzʰenɖã/</t>
  </si>
  <si>
    <t>/dʰjã/</t>
  </si>
  <si>
    <t>/rwãtshimu/</t>
  </si>
  <si>
    <t>/jã/</t>
  </si>
  <si>
    <t>/luŋbi tʰã/</t>
  </si>
  <si>
    <t>/pã/</t>
  </si>
  <si>
    <t>/wã/</t>
  </si>
  <si>
    <t>/tʃhju tʰã/</t>
  </si>
  <si>
    <t>/ʈjã/</t>
  </si>
  <si>
    <t>/ʈjã simbal/</t>
  </si>
  <si>
    <t>/ɖʰoŋbijã/</t>
  </si>
  <si>
    <t>/tʰã/</t>
  </si>
  <si>
    <t>/paʃã/</t>
  </si>
  <si>
    <t>/pjã/</t>
  </si>
  <si>
    <t>/pʰrã/</t>
  </si>
  <si>
    <t>/bãso/</t>
  </si>
  <si>
    <t>/brãdz·/</t>
  </si>
  <si>
    <t>/bʰəltã/</t>
  </si>
  <si>
    <t>/r̥wã/</t>
  </si>
  <si>
    <t>/lwã/</t>
  </si>
  <si>
    <t>/ʂwã/</t>
  </si>
  <si>
    <t>/ɖʰjã numba/</t>
  </si>
  <si>
    <t>/gʰjojã/</t>
  </si>
  <si>
    <t>चुप्</t>
  </si>
  <si>
    <t>कुप्रो</t>
  </si>
  <si>
    <t>stoop</t>
  </si>
  <si>
    <t>मुडुलो</t>
  </si>
  <si>
    <t>bare</t>
  </si>
  <si>
    <t>/tsẽdzu bʰepa/</t>
  </si>
  <si>
    <t>/dzʰẽdo/</t>
  </si>
  <si>
    <t>/tʃẽde/</t>
  </si>
  <si>
    <t>/paũ/</t>
  </si>
  <si>
    <t>/pũgu/</t>
  </si>
  <si>
    <t>/rak dʒwaũ/</t>
  </si>
  <si>
    <t>/lelaũ/</t>
  </si>
  <si>
    <t>/hũdzuk tsede/</t>
  </si>
  <si>
    <t>/kũ/</t>
  </si>
  <si>
    <t>/bʰõ/</t>
  </si>
  <si>
    <t>/markõ/</t>
  </si>
  <si>
    <t>/na dzõwa/</t>
  </si>
  <si>
    <t>/põ/</t>
  </si>
  <si>
    <t>/mĩu pupa/</t>
  </si>
  <si>
    <t>/ĩ/</t>
  </si>
  <si>
    <t>zzz</t>
  </si>
  <si>
    <t>z</t>
  </si>
  <si>
    <t xml:space="preserve"> </t>
  </si>
  <si>
    <t>fingernail</t>
  </si>
  <si>
    <t>fly</t>
  </si>
  <si>
    <t>part.</t>
  </si>
  <si>
    <t>navel</t>
  </si>
  <si>
    <t>बेथा लाग्नु</t>
  </si>
  <si>
    <t>कान्छि औँलो</t>
  </si>
  <si>
    <t>गाँठो (औँलाको) knuckle</t>
  </si>
  <si>
    <t>ढङ्ग (काम गर्ने</t>
  </si>
  <si>
    <t>घिन लाग्नु</t>
  </si>
  <si>
    <t>धोका दिनु</t>
  </si>
  <si>
    <t>धक मान्नु</t>
  </si>
  <si>
    <t>खास खुस गर्नु</t>
  </si>
  <si>
    <t>दोहोर्याउनु</t>
  </si>
  <si>
    <t>चाप्लुसि गर्नु</t>
  </si>
  <si>
    <t>हेला गर्नु</t>
  </si>
  <si>
    <t>किचकिच गर्नु</t>
  </si>
  <si>
    <t>पिँढि (पुस्ता)</t>
  </si>
  <si>
    <t>केलाउनु winnow</t>
  </si>
  <si>
    <t>कोरल्नु hatch</t>
  </si>
  <si>
    <t>उपबास बस्नु</t>
  </si>
  <si>
    <t>हलोले जोतेर बाँकि रहेको ठाउँ (राँटो)</t>
  </si>
  <si>
    <t>भविष्यबाणी गर्नु</t>
  </si>
  <si>
    <t>कोशिस गर्नु</t>
  </si>
  <si>
    <t>सौतेनी आमा</t>
  </si>
  <si>
    <t>कपट cheat</t>
  </si>
  <si>
    <t>मूल (पानिको)</t>
  </si>
  <si>
    <t>मुश्लो</t>
  </si>
  <si>
    <t>नारा (हलो र जुवा अल्झाउने)</t>
  </si>
  <si>
    <t>जाल (माछा मार्ने)</t>
  </si>
  <si>
    <t>गुहार माग्नु</t>
  </si>
  <si>
    <t>छोर्तेनको बुट्टा</t>
  </si>
  <si>
    <t>गुप्ताङ्गको फोहर</t>
  </si>
  <si>
    <t>झाँतोको बिचको फलामको डन्डि</t>
  </si>
  <si>
    <t>कात्नु</t>
  </si>
  <si>
    <t>गल lever</t>
  </si>
  <si>
    <t>मालिश गर्नु</t>
  </si>
  <si>
    <t>टेको लगाउनु</t>
  </si>
  <si>
    <t>ग्रह काट्नु</t>
  </si>
  <si>
    <t>दुधको तर</t>
  </si>
  <si>
    <t>दोष लगाउनु</t>
  </si>
  <si>
    <t>निमन्त्रणा गर्नु</t>
  </si>
  <si>
    <t>/gham/</t>
  </si>
  <si>
    <t>Nepali dance</t>
  </si>
  <si>
    <t>आँ m</t>
  </si>
  <si>
    <t>/ã/</t>
  </si>
  <si>
    <t>/a/</t>
  </si>
  <si>
    <t>/á'/</t>
  </si>
  <si>
    <t>विष्म.</t>
  </si>
  <si>
    <t>के? वक्ताले कुरा नबुझेर भनेको interj.</t>
  </si>
  <si>
    <t>आ ताङ्बा m</t>
  </si>
  <si>
    <t>/a' taŋba/</t>
  </si>
  <si>
    <t>क्रि.</t>
  </si>
  <si>
    <t>दिसा गर्नु</t>
  </si>
  <si>
    <t>/ãawa/</t>
  </si>
  <si>
    <t>/au/</t>
  </si>
  <si>
    <t>क्रिवि.</t>
  </si>
  <si>
    <t>काका, जेठो बा</t>
  </si>
  <si>
    <t>d</t>
  </si>
  <si>
    <t>/aŋgi/</t>
  </si>
  <si>
    <t>/aŋʃi'/</t>
  </si>
  <si>
    <t>d ipa</t>
  </si>
  <si>
    <t>/atSe/</t>
  </si>
  <si>
    <t>/atsi/</t>
  </si>
  <si>
    <t>ओहो!</t>
  </si>
  <si>
    <t>वि.</t>
  </si>
  <si>
    <t>/ãp/.</t>
  </si>
  <si>
    <t>/am/</t>
  </si>
  <si>
    <t>/apSa'/</t>
  </si>
  <si>
    <t>khukuri</t>
  </si>
  <si>
    <t>/amdZi/</t>
  </si>
  <si>
    <t>/namdzo/, /amdzo/</t>
  </si>
  <si>
    <t>/amlwã/</t>
  </si>
  <si>
    <t>नुन नभएको</t>
  </si>
  <si>
    <t>आरा m</t>
  </si>
  <si>
    <t>/ara'/</t>
  </si>
  <si>
    <t>/arkwo'/</t>
  </si>
  <si>
    <t>/alja/</t>
  </si>
  <si>
    <t>गहना (कानमा लगाउने)</t>
  </si>
  <si>
    <t>/aloŋ/</t>
  </si>
  <si>
    <t>/awama/, /awaã/</t>
  </si>
  <si>
    <t>/aZaŋ/</t>
  </si>
  <si>
    <t>अँ interj.</t>
  </si>
  <si>
    <t>इ xx</t>
  </si>
  <si>
    <t>/i/</t>
  </si>
  <si>
    <t>एक प्रकारको (लोपोन्मुख चारखुट्टे स्तनधारी जनावर)</t>
  </si>
  <si>
    <t>/tShapsi/</t>
  </si>
  <si>
    <t>/izu'/</t>
  </si>
  <si>
    <t>/indZi/</t>
  </si>
  <si>
    <t>/ildo'/</t>
  </si>
  <si>
    <t>/isʈil/</t>
  </si>
  <si>
    <t>/uŋgu/</t>
  </si>
  <si>
    <t>बत्ति (टुकि)</t>
  </si>
  <si>
    <t>/udZarwa/</t>
  </si>
  <si>
    <t>म्वाईं खानु</t>
  </si>
  <si>
    <t>/ʈa'/</t>
  </si>
  <si>
    <t>/útu/</t>
  </si>
  <si>
    <t>/uʃa/</t>
  </si>
  <si>
    <t>/eko/</t>
  </si>
  <si>
    <t>/ɛrma/</t>
  </si>
  <si>
    <t>एर्का x</t>
  </si>
  <si>
    <t>/erka/</t>
  </si>
  <si>
    <t>जेठ-आषाढ</t>
  </si>
  <si>
    <t>/wã/</t>
  </si>
  <si>
    <t>सर्व.</t>
  </si>
  <si>
    <t>/oi/</t>
  </si>
  <si>
    <t>एइ interj.</t>
  </si>
  <si>
    <t>/oden/</t>
  </si>
  <si>
    <t>तिनीहरू pron.</t>
  </si>
  <si>
    <t>/oma/</t>
  </si>
  <si>
    <t>/omso/</t>
  </si>
  <si>
    <t>/ortse/</t>
  </si>
  <si>
    <t>/ka/</t>
  </si>
  <si>
    <t>/kau/</t>
  </si>
  <si>
    <t>/kauli/</t>
  </si>
  <si>
    <t>/kakba/</t>
  </si>
  <si>
    <t>/kagʏ/</t>
  </si>
  <si>
    <t>लामा (विवाह गर्न नमिल्ने) verb monk who is not allowed to marry</t>
  </si>
  <si>
    <t>/kaŋal/</t>
  </si>
  <si>
    <t>/kaŋ/</t>
  </si>
  <si>
    <t>/kaŋgar/</t>
  </si>
  <si>
    <t>/kaŋgjyr/</t>
  </si>
  <si>
    <t>किताबको नाम। यो किताम १०५ अँशमा हुन्छ।</t>
  </si>
  <si>
    <t>/kaŋdze/</t>
  </si>
  <si>
    <t>काङ्तो d: ghangto</t>
  </si>
  <si>
    <t>/kaŋto/</t>
  </si>
  <si>
    <t>/kaŋba/</t>
  </si>
  <si>
    <t>काङ्बि छ्ये</t>
  </si>
  <si>
    <t>/kaŋbi tʃʰe/</t>
  </si>
  <si>
    <t>खुट्टाको छाप</t>
  </si>
  <si>
    <t>/kaŋliŋ/</t>
  </si>
  <si>
    <t>मुरली जस्तै बाजा</t>
  </si>
  <si>
    <t>/kaŋwa/</t>
  </si>
  <si>
    <t>/kaŋma/</t>
  </si>
  <si>
    <t>भुस (गहुँको)</t>
  </si>
  <si>
    <t>काङ्मे ipa</t>
  </si>
  <si>
    <t>/kaŋme'/</t>
  </si>
  <si>
    <t>?? भरिएको</t>
  </si>
  <si>
    <t>/kaŋri/</t>
  </si>
  <si>
    <t>/kaZʏ/</t>
  </si>
  <si>
    <t>/kani/</t>
  </si>
  <si>
    <t>दुध दुहुने भाँडो</t>
  </si>
  <si>
    <t>/kuntShok/</t>
  </si>
  <si>
    <t>/kapa/</t>
  </si>
  <si>
    <t>पुर्नु verb to bury</t>
  </si>
  <si>
    <t>/koenba/</t>
  </si>
  <si>
    <t>thats a mid front rounded vowel क्रि.</t>
  </si>
  <si>
    <t>to make something get stuck</t>
  </si>
  <si>
    <t>/kapi'/</t>
  </si>
  <si>
    <t>/kilwa/</t>
  </si>
  <si>
    <t>/kambo/</t>
  </si>
  <si>
    <t>काम्बा xxx</t>
  </si>
  <si>
    <t>/kamba/</t>
  </si>
  <si>
    <t>झन पातलो</t>
  </si>
  <si>
    <t>/kámba/</t>
  </si>
  <si>
    <t>/gamgulung/</t>
  </si>
  <si>
    <t>सुख्खा, सुकेको</t>
  </si>
  <si>
    <t>/kamlo/</t>
  </si>
  <si>
    <t>कार् छेम्बा two entries, gham tShemb and Sauri tShemba</t>
  </si>
  <si>
    <t>/kar tShemba/</t>
  </si>
  <si>
    <t>/karkuŋ/</t>
  </si>
  <si>
    <t>/karbo/</t>
  </si>
  <si>
    <t>/karma/</t>
  </si>
  <si>
    <t>/kale/</t>
  </si>
  <si>
    <t>काले घापो</t>
  </si>
  <si>
    <t>/kale gʰapo/</t>
  </si>
  <si>
    <t>अप्ठ्यारो, कठिन</t>
  </si>
  <si>
    <t>/kaldo/</t>
  </si>
  <si>
    <t>/káwa/</t>
  </si>
  <si>
    <t>रोक्नु, पार्क गर्नु</t>
  </si>
  <si>
    <t>/ki/</t>
  </si>
  <si>
    <t>/kimu/</t>
  </si>
  <si>
    <t>/keza/</t>
  </si>
  <si>
    <t>/kizaŋ/</t>
  </si>
  <si>
    <t>danphe (bird sp.)</t>
  </si>
  <si>
    <t>किति लाङ्वा</t>
  </si>
  <si>
    <t>/kiti' laŋwa/</t>
  </si>
  <si>
    <t>काउकुति लाग्नु</t>
  </si>
  <si>
    <t>/khipa/</t>
  </si>
  <si>
    <t>खुट्टाको अगाडिको भाग</t>
  </si>
  <si>
    <t>/kipo/</t>
  </si>
  <si>
    <t>रमाईलो; आनन्द</t>
  </si>
  <si>
    <t>beautiful; appealing; happy; contented</t>
  </si>
  <si>
    <t>किपो झुङ्सो</t>
  </si>
  <si>
    <t>/kipo tSuŋwa/</t>
  </si>
  <si>
    <t>/kiptSaŋ/</t>
  </si>
  <si>
    <t>wild dog (dog + jackal)</t>
  </si>
  <si>
    <t>/kimaluŋ/</t>
  </si>
  <si>
    <t>/khimdze/</t>
  </si>
  <si>
    <t>/kira/</t>
  </si>
  <si>
    <t>किरा घ्यावा</t>
  </si>
  <si>
    <t>/kira gʰjawa/</t>
  </si>
  <si>
    <t>शिकार गर्नु</t>
  </si>
  <si>
    <t>/kiwa/</t>
  </si>
  <si>
    <t>सापट, पैँचो लिनु</t>
  </si>
  <si>
    <t>बत्ति बाल्ने दियो</t>
  </si>
  <si>
    <t>/ku/</t>
  </si>
  <si>
    <t>बुद्दको मूख्य मूर्ति</t>
  </si>
  <si>
    <t>/kuŋdzu/</t>
  </si>
  <si>
    <t>/kuŋwa/</t>
  </si>
  <si>
    <t>गाड्नु verb to lay</t>
  </si>
  <si>
    <t>कुङ्मा</t>
  </si>
  <si>
    <t>/kunma/</t>
  </si>
  <si>
    <t>/kutsani/</t>
  </si>
  <si>
    <t>/kudZukba/</t>
  </si>
  <si>
    <t>/kuʈʰa/</t>
  </si>
  <si>
    <t>/kuduŋ/</t>
  </si>
  <si>
    <t>लाश (आदर)</t>
  </si>
  <si>
    <t>/kunSo/</t>
  </si>
  <si>
    <t>सवै भन्दा महँगो</t>
  </si>
  <si>
    <t>/kupkja/</t>
  </si>
  <si>
    <t>/kuma/</t>
  </si>
  <si>
    <t>/kúNmu/</t>
  </si>
  <si>
    <t>/kumba/</t>
  </si>
  <si>
    <t>/kumbo/</t>
  </si>
  <si>
    <t>/pedZa/</t>
  </si>
  <si>
    <t>/kuNSiŋ/</t>
  </si>
  <si>
    <t>/komba/</t>
  </si>
  <si>
    <t>/kurto'/</t>
  </si>
  <si>
    <t>/kùrwa/</t>
  </si>
  <si>
    <t>रिस थाम्नु, सहनु</t>
  </si>
  <si>
    <t>/kulwa/</t>
  </si>
  <si>
    <t>काम गराउनु</t>
  </si>
  <si>
    <t>कुल्वे मा</t>
  </si>
  <si>
    <t>/kulwe'ma/</t>
  </si>
  <si>
    <t>/kuwa/</t>
  </si>
  <si>
    <t>/kusuŋ/</t>
  </si>
  <si>
    <t>शिपाही, अङ्गरक्षक</t>
  </si>
  <si>
    <t>/ke'/</t>
  </si>
  <si>
    <t>के xxx</t>
  </si>
  <si>
    <t>/ke/</t>
  </si>
  <si>
    <t>/ke gjawa/</t>
  </si>
  <si>
    <t>के घ्यावा xxx</t>
  </si>
  <si>
    <t>/ke gʰjawa/</t>
  </si>
  <si>
    <t>के ङेम्बो</t>
  </si>
  <si>
    <t>/ke nyembo/</t>
  </si>
  <si>
    <t>मिठो बोलि</t>
  </si>
  <si>
    <t>केइ ते</t>
  </si>
  <si>
    <t>/kei te/</t>
  </si>
  <si>
    <t>/kekja'/</t>
  </si>
  <si>
    <t>/kega/</t>
  </si>
  <si>
    <t>/ketSa/</t>
  </si>
  <si>
    <t>भाषा, कुरा</t>
  </si>
  <si>
    <t>केटा छेमो</t>
  </si>
  <si>
    <t>/keʈa tShemo/</t>
  </si>
  <si>
    <t>केठा थोन्बा</t>
  </si>
  <si>
    <t>/ketha thoemba/</t>
  </si>
  <si>
    <t>महिनावारी हुनु</t>
  </si>
  <si>
    <t>/keTha/</t>
  </si>
  <si>
    <t>महिनाबारी हुने स्थिति</t>
  </si>
  <si>
    <t>/kepa/</t>
  </si>
  <si>
    <t>/keloŋ/</t>
  </si>
  <si>
    <t>/kewa/</t>
  </si>
  <si>
    <t>केवा xxx</t>
  </si>
  <si>
    <t>/kèwa/</t>
  </si>
  <si>
    <t>उम्रनु; उब्जनु</t>
  </si>
  <si>
    <t>के?</t>
  </si>
  <si>
    <t>/ghe'/</t>
  </si>
  <si>
    <t>सङ्.</t>
  </si>
  <si>
    <t>आठ num.</t>
  </si>
  <si>
    <t>/kò/</t>
  </si>
  <si>
    <t>/hwal/</t>
  </si>
  <si>
    <t>नायो.</t>
  </si>
  <si>
    <t>तल post.</t>
  </si>
  <si>
    <t>/koen/</t>
  </si>
  <si>
    <t>d ipa  add a new entry with ghokpo, same meaning.</t>
  </si>
  <si>
    <t>/ghabo/</t>
  </si>
  <si>
    <t>/koŋbel/</t>
  </si>
  <si>
    <t>/koŋmu/</t>
  </si>
  <si>
    <t>कुचो, झाडु</t>
  </si>
  <si>
    <t>कोङ्मु xxx</t>
  </si>
  <si>
    <t>/kotsuŋ/</t>
  </si>
  <si>
    <t>बालबालिका बस्ने ठाउँ</t>
  </si>
  <si>
    <t>/kòdzi/</t>
  </si>
  <si>
    <t>/koʈa/</t>
  </si>
  <si>
    <t>/konyer/</t>
  </si>
  <si>
    <t>मन्दिर सफा गर्ने मान्छे</t>
  </si>
  <si>
    <t>/koenpa/</t>
  </si>
  <si>
    <t>/konba/</t>
  </si>
  <si>
    <t>/koptsa/</t>
  </si>
  <si>
    <t>जुत्ता (केटीले लगाउने), पैताला बाँसको चोयाले बुनेको</t>
  </si>
  <si>
    <t>/kora/</t>
  </si>
  <si>
    <t>circumambulation of a stupa</t>
  </si>
  <si>
    <t>/koryl/</t>
  </si>
  <si>
    <t>/koril/</t>
  </si>
  <si>
    <t>/korla/</t>
  </si>
  <si>
    <t>बारे post.</t>
  </si>
  <si>
    <t>/kolela/</t>
  </si>
  <si>
    <t>/kolwa/</t>
  </si>
  <si>
    <t>/kwa/</t>
  </si>
  <si>
    <t>/kowa/</t>
  </si>
  <si>
    <t>/kali/</t>
  </si>
  <si>
    <t>/kja/</t>
  </si>
  <si>
    <t>/kjukpa/</t>
  </si>
  <si>
    <t>/kjaŋ/</t>
  </si>
  <si>
    <t>मात्रै only</t>
  </si>
  <si>
    <t>/kjaŋdzaŋ/</t>
  </si>
  <si>
    <t>काठको ठूलो दराज</t>
  </si>
  <si>
    <t>/roetoe'/</t>
  </si>
  <si>
    <t>/kjapba/</t>
  </si>
  <si>
    <t>जोगाउनु, बचाउनु</t>
  </si>
  <si>
    <t>/kjamɖo/</t>
  </si>
  <si>
    <t>/dytsoe'/</t>
  </si>
  <si>
    <t>/kjalwa/</t>
  </si>
  <si>
    <t>पुर्याउनु</t>
  </si>
  <si>
    <t>/ghju/</t>
  </si>
  <si>
    <t>/kjupa/</t>
  </si>
  <si>
    <t>/kjuru'/</t>
  </si>
  <si>
    <t>कुकुरको बच्चा</t>
  </si>
  <si>
    <t>/kjo/</t>
  </si>
  <si>
    <t>क्योङ् तोङ्बा</t>
  </si>
  <si>
    <t>/kjoŋ tsukba/</t>
  </si>
  <si>
    <t>/apitSi'/</t>
  </si>
  <si>
    <t>/kjolo/</t>
  </si>
  <si>
    <t>/Tha/</t>
  </si>
  <si>
    <t>/kʰa/</t>
  </si>
  <si>
    <t>/dʰa/</t>
  </si>
  <si>
    <t>खा घ्यावा</t>
  </si>
  <si>
    <t>/kʰa gʰjawa/</t>
  </si>
  <si>
    <t>बन्द गर्नु</t>
  </si>
  <si>
    <t>खा धिक्पा</t>
  </si>
  <si>
    <t>/kʰa dʰikpa/</t>
  </si>
  <si>
    <t>खा पोम्पा</t>
  </si>
  <si>
    <t>/kʰa kompa/</t>
  </si>
  <si>
    <t>तिर्खा लाग्नु</t>
  </si>
  <si>
    <t>खा फेवा</t>
  </si>
  <si>
    <t>/kʰa pʰewa/</t>
  </si>
  <si>
    <t>खोल्नु (बिर्को)</t>
  </si>
  <si>
    <t>खा भ्राल्वा</t>
  </si>
  <si>
    <t>/kʰa bralwa/</t>
  </si>
  <si>
    <t>/kʰa komba/</t>
  </si>
  <si>
    <t>/kʰatSa'/</t>
  </si>
  <si>
    <t>/kʰatsande/</t>
  </si>
  <si>
    <t>पिरो adj chilly hot</t>
  </si>
  <si>
    <t>/kʰadzjoe'/</t>
  </si>
  <si>
    <t>/kʰata/</t>
  </si>
  <si>
    <t>स्वागत अथवा बिदाईमा लगाईदिने खाता</t>
  </si>
  <si>
    <t>/kʰati/</t>
  </si>
  <si>
    <t>/kʰamdZoen/</t>
  </si>
  <si>
    <t>जुत्ता (केटाले लगाउने)</t>
  </si>
  <si>
    <t>/kʰantok/</t>
  </si>
  <si>
    <t>/kʰap/</t>
  </si>
  <si>
    <t>सुई; सियो</t>
  </si>
  <si>
    <t>खाप्तु xxx</t>
  </si>
  <si>
    <t>/kʰaptu/</t>
  </si>
  <si>
    <t>/kʰaple/</t>
  </si>
  <si>
    <t>खाप्ले छाओ</t>
  </si>
  <si>
    <t>/kʰaple tsʰawo/</t>
  </si>
  <si>
    <t>/kʰam/</t>
  </si>
  <si>
    <t>/tʰamdZi/</t>
  </si>
  <si>
    <t>/kʰambu/</t>
  </si>
  <si>
    <t>खाम्ला xxx</t>
  </si>
  <si>
    <t>/kʰamla/</t>
  </si>
  <si>
    <t>/kamlu/</t>
  </si>
  <si>
    <t>/kʰarʏ/</t>
  </si>
  <si>
    <t>/kʰanya/</t>
  </si>
  <si>
    <t>खाला ङ्याम्बो</t>
  </si>
  <si>
    <t>/kʰal ɲambo/</t>
  </si>
  <si>
    <t>ज्ञानि adjective obedient</t>
  </si>
  <si>
    <t>/kʰalo' wan/</t>
  </si>
  <si>
    <t>/kʰalma/</t>
  </si>
  <si>
    <t>/kʰawa/</t>
  </si>
  <si>
    <t>/kʰawala/</t>
  </si>
  <si>
    <t>/kyipo/</t>
  </si>
  <si>
    <t>/kʰi/</t>
  </si>
  <si>
    <t>कुकुर (एघारौँ राशि)</t>
  </si>
  <si>
    <t>खिङ्ढाक्पो</t>
  </si>
  <si>
    <t>/kʰimdak/</t>
  </si>
  <si>
    <t>खिम् xxx add new entry for 'house', kortsa, as well as khim (&lt; Tibetan)</t>
  </si>
  <si>
    <t>/kʰim/</t>
  </si>
  <si>
    <t>/kʰimbu/</t>
  </si>
  <si>
    <t>खुटा xxxx</t>
  </si>
  <si>
    <t>/kutu/</t>
  </si>
  <si>
    <t>फापरको रोटी बेल्ने भाँडो</t>
  </si>
  <si>
    <t>/kuʈu/</t>
  </si>
  <si>
    <t>पिठो मुछ्ने भाँडो</t>
  </si>
  <si>
    <t>खुन्जाङ्</t>
  </si>
  <si>
    <t>/kʰundzaŋ/</t>
  </si>
  <si>
    <t>/kʰumba/</t>
  </si>
  <si>
    <t>/kʰura/</t>
  </si>
  <si>
    <t>फापरको रोटी</t>
  </si>
  <si>
    <t>/kʰuru/</t>
  </si>
  <si>
    <t>/kʰutsani/</t>
  </si>
  <si>
    <t>/kurwa/</t>
  </si>
  <si>
    <t>/kʰurwa/</t>
  </si>
  <si>
    <t>/kʰurwongwa/</t>
  </si>
  <si>
    <t>ल्याउनु, बोक्नु</t>
  </si>
  <si>
    <t>/kʰwa/</t>
  </si>
  <si>
    <t>/kʰuSu/</t>
  </si>
  <si>
    <t>/kyʰolo/</t>
  </si>
  <si>
    <t>/kyʰoe/</t>
  </si>
  <si>
    <t>तिमी pron.</t>
  </si>
  <si>
    <t>/tSoba/</t>
  </si>
  <si>
    <t>बानि adjective habit</t>
  </si>
  <si>
    <t>/kʰele/</t>
  </si>
  <si>
    <t>/kyʰepar/</t>
  </si>
  <si>
    <t>/kʰepsaŋ/</t>
  </si>
  <si>
    <t>/kyʰamba/</t>
  </si>
  <si>
    <t>/kyʰimbu/</t>
  </si>
  <si>
    <t>/kyʰoeraŋ/</t>
  </si>
  <si>
    <t>तिमीहरू pron.</t>
  </si>
  <si>
    <t>/kʰerwa/</t>
  </si>
  <si>
    <t>/kʰelwa/</t>
  </si>
  <si>
    <t>/kyʰowa/</t>
  </si>
  <si>
    <t>श्रीमान,लोग्ने num.</t>
  </si>
  <si>
    <t>/kʰebo/</t>
  </si>
  <si>
    <t>/kʰo/</t>
  </si>
  <si>
    <t>उ pron.</t>
  </si>
  <si>
    <t>/hatsi/</t>
  </si>
  <si>
    <t>ओहो excl.</t>
  </si>
  <si>
    <t>/kʰoki/</t>
  </si>
  <si>
    <t>/kʰoŋ/</t>
  </si>
  <si>
    <t>उनीहरू pron.</t>
  </si>
  <si>
    <t>/kʰoŋgja/</t>
  </si>
  <si>
    <t>/kʰoze/</t>
  </si>
  <si>
    <t>/kʰotoŋ/</t>
  </si>
  <si>
    <t>/kʰõda/</t>
  </si>
  <si>
    <t>/kʰolɖi/</t>
  </si>
  <si>
    <t>/kʰolwa/</t>
  </si>
  <si>
    <t>उम्लनु (अकर्मक)</t>
  </si>
  <si>
    <t>खोवा xxx</t>
  </si>
  <si>
    <t>/kʰowa doe'/</t>
  </si>
  <si>
    <t>खवा ध्योप्</t>
  </si>
  <si>
    <t>/kʰa doeba/</t>
  </si>
  <si>
    <t>चुप् adjective silent</t>
  </si>
  <si>
    <t>/kyʰakpa kyʰawa/</t>
  </si>
  <si>
    <t>/kjaŋgara/</t>
  </si>
  <si>
    <t>/kʰjabo/</t>
  </si>
  <si>
    <t>जाडो, चिसो</t>
  </si>
  <si>
    <t>/rangmu/</t>
  </si>
  <si>
    <t>feel cold</t>
  </si>
  <si>
    <t>/kʰjawa/</t>
  </si>
  <si>
    <t>जाडो अनुभव गर्नु</t>
  </si>
  <si>
    <t>/kʰjamba/</t>
  </si>
  <si>
    <t>/kʰjaSo/</t>
  </si>
  <si>
    <t>झन जाडो</t>
  </si>
  <si>
    <t>/kʰjasjo/</t>
  </si>
  <si>
    <t>सवै भन्दा चिसो</t>
  </si>
  <si>
    <t>/kʰju/</t>
  </si>
  <si>
    <t>/kʰjuŋa'/</t>
  </si>
  <si>
    <t>काग जस्तै चुच्चो र हात खुट्टा रातो भएको चरा</t>
  </si>
  <si>
    <t>/kʰjoerwa/</t>
  </si>
  <si>
    <t>हल्लिनु (रक्सी खाएर)</t>
  </si>
  <si>
    <t>/kʰjolo'/</t>
  </si>
  <si>
    <t>बाङ्गो (रूख)</t>
  </si>
  <si>
    <t>/kʰjoelwa/</t>
  </si>
  <si>
    <t>/kʰulu/</t>
  </si>
  <si>
    <t>वर्षको एक पटक झर्ने भुत्ला</t>
  </si>
  <si>
    <t>गाउ xxx add entry ambu', same meaning</t>
  </si>
  <si>
    <t>/gau/</t>
  </si>
  <si>
    <t>/gagri/</t>
  </si>
  <si>
    <t>/gaŋ/</t>
  </si>
  <si>
    <t>/gamba/</t>
  </si>
  <si>
    <t>पिठो खानु (गहुँको पिठो, कुनै किसिमको धुलो)</t>
  </si>
  <si>
    <t>/kuŋga/</t>
  </si>
  <si>
    <t>/guri'/</t>
  </si>
  <si>
    <t>/gulwa/</t>
  </si>
  <si>
    <t>गो कुम्बा</t>
  </si>
  <si>
    <t>/go kukpa/</t>
  </si>
  <si>
    <t>टाउको निहुर्याउनु</t>
  </si>
  <si>
    <t>गो कुर्वा</t>
  </si>
  <si>
    <t>/go korwa/</t>
  </si>
  <si>
    <t>गो नाइ</t>
  </si>
  <si>
    <t>/phoa nawa/</t>
  </si>
  <si>
    <t>पेट दुख्नु</t>
  </si>
  <si>
    <t>/gotsukpa/</t>
  </si>
  <si>
    <t>/goma/</t>
  </si>
  <si>
    <t>/gomba/</t>
  </si>
  <si>
    <t>/gumba/</t>
  </si>
  <si>
    <t>/gore/</t>
  </si>
  <si>
    <t>/lemba/</t>
  </si>
  <si>
    <t>/gorwa/</t>
  </si>
  <si>
    <t>समय लाग्नु</t>
  </si>
  <si>
    <t>/golbeɖa/</t>
  </si>
  <si>
    <t>/gjurwa/</t>
  </si>
  <si>
    <t>/gantsuk/</t>
  </si>
  <si>
    <t>/gʰaŋ/</t>
  </si>
  <si>
    <t>ना?? भरी ?? full</t>
  </si>
  <si>
    <t>/kaŋgir/</t>
  </si>
  <si>
    <t>/kaŋde/</t>
  </si>
  <si>
    <t>कुन pron.</t>
  </si>
  <si>
    <t>/tSop/</t>
  </si>
  <si>
    <t>घाजिन् d kaZin/</t>
  </si>
  <si>
    <t>/kana/</t>
  </si>
  <si>
    <t>/kanakana/</t>
  </si>
  <si>
    <t>/kaniŋ/</t>
  </si>
  <si>
    <t>/gʰantsø/</t>
  </si>
  <si>
    <t>/gʰandzø/</t>
  </si>
  <si>
    <t>/kanme/</t>
  </si>
  <si>
    <t>/gʰapo/</t>
  </si>
  <si>
    <t>/gyʰenggun/</t>
  </si>
  <si>
    <t>/kapʈi/</t>
  </si>
  <si>
    <t>कम्मरमा बाँध्ने चक्कु</t>
  </si>
  <si>
    <t>/kanala/</t>
  </si>
  <si>
    <t>/gʰamdzel/</t>
  </si>
  <si>
    <t>/karwa/</t>
  </si>
  <si>
    <t>जोख्नु verb to weigh</t>
  </si>
  <si>
    <t>/garso'/</t>
  </si>
  <si>
    <t>/galda/</t>
  </si>
  <si>
    <t>कपडाको झोला</t>
  </si>
  <si>
    <t>/gʰawa/</t>
  </si>
  <si>
    <t>खुसी हुनु</t>
  </si>
  <si>
    <t>अड्कनु v.</t>
  </si>
  <si>
    <t>मन पर्नु; खुसी हुनु</t>
  </si>
  <si>
    <t>/kʰa sem/</t>
  </si>
  <si>
    <t>घुंगा kungga = winter</t>
  </si>
  <si>
    <t>/kha dZowa/</t>
  </si>
  <si>
    <t>/kuku'/</t>
  </si>
  <si>
    <t>कुप्रो adjective stoop</t>
  </si>
  <si>
    <t>/kuku ewa/</t>
  </si>
  <si>
    <t>/kuŋ/</t>
  </si>
  <si>
    <t>विच post.</t>
  </si>
  <si>
    <t>घुङ्मु</t>
  </si>
  <si>
    <t>/kuŋmu/</t>
  </si>
  <si>
    <t>/guntø'/</t>
  </si>
  <si>
    <t>/kuptSu/</t>
  </si>
  <si>
    <t>नब्बे num.</t>
  </si>
  <si>
    <t>/gʰuptSugʰøru'/</t>
  </si>
  <si>
    <t>डडड num.</t>
  </si>
  <si>
    <t>ninety six</t>
  </si>
  <si>
    <t>/kuptSukoptʏn/</t>
  </si>
  <si>
    <t>सन्तान्नब्बे num.</t>
  </si>
  <si>
    <t>/kuptSukoeŋa/</t>
  </si>
  <si>
    <t>पन्चान्नब्बे num.</t>
  </si>
  <si>
    <t>/kuptSukoɲi/</t>
  </si>
  <si>
    <t>/kuptSukotSik/</t>
  </si>
  <si>
    <t>एकान्नब्बे num.</t>
  </si>
  <si>
    <t>/kuptSukoZi/</t>
  </si>
  <si>
    <t>चौरान्नब्बे num.</t>
  </si>
  <si>
    <t>/kuptSukøpkye/</t>
  </si>
  <si>
    <t>अन्ठान्नब्बे num.</t>
  </si>
  <si>
    <t>/kuptSupkørku/</t>
  </si>
  <si>
    <t>उनान्सय num.</t>
  </si>
  <si>
    <t>घुप्चुघोर्के xxx</t>
  </si>
  <si>
    <t>/kuptSukøpke/</t>
  </si>
  <si>
    <t>/kuptSukosum/</t>
  </si>
  <si>
    <t>नवौं num.</t>
  </si>
  <si>
    <t>घुमि योक्पा</t>
  </si>
  <si>
    <t>/gʰungmu jokpa/</t>
  </si>
  <si>
    <t>खाना (वेलुकाको)</t>
  </si>
  <si>
    <t>/gungmu/</t>
  </si>
  <si>
    <t>/wurto/</t>
  </si>
  <si>
    <t>घुयँत्रो n.</t>
  </si>
  <si>
    <t>/gʰormu/</t>
  </si>
  <si>
    <t>/golto'/</t>
  </si>
  <si>
    <t>मुडुलो adj?? bare</t>
  </si>
  <si>
    <t>चाहनु, खाँचो पर्नु</t>
  </si>
  <si>
    <t>/gʰuSap/</t>
  </si>
  <si>
    <t>/gʰø/</t>
  </si>
  <si>
    <t>कमिज बाहिर लगाउने बाहुला भएको लुगा</t>
  </si>
  <si>
    <t>/kyowa/</t>
  </si>
  <si>
    <t>/gun/</t>
  </si>
  <si>
    <t>/gonba/</t>
  </si>
  <si>
    <t>/gʰøwa/</t>
  </si>
  <si>
    <t>यौन सम्पर्क गर्नु verb to have sexual relation</t>
  </si>
  <si>
    <t>/ge/</t>
  </si>
  <si>
    <t>घेउ चिक</t>
  </si>
  <si>
    <t>/api' tʃik/</t>
  </si>
  <si>
    <t>/gyakar/</t>
  </si>
  <si>
    <t>/kyaZu/</t>
  </si>
  <si>
    <t>असी num.</t>
  </si>
  <si>
    <t>/kyaZugyeŋa/</t>
  </si>
  <si>
    <t>पचासी num.</t>
  </si>
  <si>
    <t>/kyaZugyaundzi/</t>
  </si>
  <si>
    <t>चौरासी num.</t>
  </si>
  <si>
    <t>/kyaZugjatʃik/</t>
  </si>
  <si>
    <t>एकासी num.</t>
  </si>
  <si>
    <t>/kyaZugjasum/</t>
  </si>
  <si>
    <t>त्रियासी num.</t>
  </si>
  <si>
    <t>/kyaZugjaɲi/</t>
  </si>
  <si>
    <t>बयासी num.</t>
  </si>
  <si>
    <t>घेजा तावा</t>
  </si>
  <si>
    <t>/tawa/</t>
  </si>
  <si>
    <t>/kyaZugyeru'/</t>
  </si>
  <si>
    <t>छयासी num.</t>
  </si>
  <si>
    <t>घेजुघेप्तिन्</t>
  </si>
  <si>
    <t>/kyaZugyeptʏn/</t>
  </si>
  <si>
    <t>सतासी num.</t>
  </si>
  <si>
    <t>/kyaZugjapkye/</t>
  </si>
  <si>
    <t>अठासी num.</t>
  </si>
  <si>
    <t>/kyaZugjarku/</t>
  </si>
  <si>
    <t>उनान्नब्बे num.</t>
  </si>
  <si>
    <t>घेटु d kyeʈu/</t>
  </si>
  <si>
    <t>/gʰete/</t>
  </si>
  <si>
    <t>/gyana/</t>
  </si>
  <si>
    <t>/gyen/</t>
  </si>
  <si>
    <t>/kyenla/</t>
  </si>
  <si>
    <t>/gyepa/</t>
  </si>
  <si>
    <t>आठौं num.</t>
  </si>
  <si>
    <t>/kyemi/</t>
  </si>
  <si>
    <t>/kyerken/</t>
  </si>
  <si>
    <t>शिक्षक, तालिम</t>
  </si>
  <si>
    <t>/kyelup/</t>
  </si>
  <si>
    <t>लामा (एकप्रकारको)</t>
  </si>
  <si>
    <t>/kyewa/</t>
  </si>
  <si>
    <t>अन्त्यष्टी सँस्कार</t>
  </si>
  <si>
    <t>/gewa/</t>
  </si>
  <si>
    <t>साँघुरो बाटो</t>
  </si>
  <si>
    <t>फुट्नु (मन)</t>
  </si>
  <si>
    <t>/kyhakpa/</t>
  </si>
  <si>
    <t>/go/</t>
  </si>
  <si>
    <t>घो कोर्वा</t>
  </si>
  <si>
    <t>फकाउनु verb to persuade; to lure</t>
  </si>
  <si>
    <t>/gʰokap/</t>
  </si>
  <si>
    <t>/kokur/</t>
  </si>
  <si>
    <t>/gokpa/</t>
  </si>
  <si>
    <t>/gwa~/</t>
  </si>
  <si>
    <t>/kotsa/</t>
  </si>
  <si>
    <t>/tSela'/</t>
  </si>
  <si>
    <t>घोपा केवा</t>
  </si>
  <si>
    <t>/gyopa kewa/</t>
  </si>
  <si>
    <t>पछुतो गर्नु</t>
  </si>
  <si>
    <t>/gaule/</t>
  </si>
  <si>
    <t>सिरक (याकको भुत्लाबाट बनाएको)</t>
  </si>
  <si>
    <t>/gʰøma/</t>
  </si>
  <si>
    <t>/gʰoma/</t>
  </si>
  <si>
    <t>/gʰønaŋ/</t>
  </si>
  <si>
    <t>/gʰom/</t>
  </si>
  <si>
    <t>/gʰoram/</t>
  </si>
  <si>
    <t>सख्खर, भेलि n.</t>
  </si>
  <si>
    <t>/goril/</t>
  </si>
  <si>
    <t>मुडुलो कपाल</t>
  </si>
  <si>
    <t>/gor̥uŋ/</t>
  </si>
  <si>
    <t>हेरचाह गर्नु</t>
  </si>
  <si>
    <t>/golo'/</t>
  </si>
  <si>
    <t>गेडा (सिमिको)</t>
  </si>
  <si>
    <t>/kots(a)-i duenDo/</t>
  </si>
  <si>
    <t>/kole/</t>
  </si>
  <si>
    <t>/kolo'/</t>
  </si>
  <si>
    <t>/koltSa/</t>
  </si>
  <si>
    <t>/ngyamba/</t>
  </si>
  <si>
    <t>/gosa/</t>
  </si>
  <si>
    <t>पद, उपाधि</t>
  </si>
  <si>
    <t>/ka sem/</t>
  </si>
  <si>
    <t>/gja/</t>
  </si>
  <si>
    <t>सय num.</t>
  </si>
  <si>
    <t>घ्याउ फिम्बा</t>
  </si>
  <si>
    <t>/kjau phimba/</t>
  </si>
  <si>
    <t>/gjaŋ/</t>
  </si>
  <si>
    <t>/gʰjaŋSel/</t>
  </si>
  <si>
    <t>/kjendʒa/</t>
  </si>
  <si>
    <t>/gjapo'/</t>
  </si>
  <si>
    <t>घ्यापो घ्युर्वा</t>
  </si>
  <si>
    <t>/gjapo' gjurwa/</t>
  </si>
  <si>
    <t>/gapba/</t>
  </si>
  <si>
    <t>ओथारा बस्नु</t>
  </si>
  <si>
    <t>/gjapba/</t>
  </si>
  <si>
    <t>चल्नु (हुरी)</t>
  </si>
  <si>
    <t>/kjabla/</t>
  </si>
  <si>
    <t>/gyalbo/</t>
  </si>
  <si>
    <t>/gjami/</t>
  </si>
  <si>
    <t>/kjaliŋ/</t>
  </si>
  <si>
    <t>/gjalsa/</t>
  </si>
  <si>
    <t>/gʰjalkʰap/</t>
  </si>
  <si>
    <t>/gʰjalbo/</t>
  </si>
  <si>
    <t>/gjalmu/</t>
  </si>
  <si>
    <t>/gjalwa/</t>
  </si>
  <si>
    <t>जित्नु</t>
  </si>
  <si>
    <t>/gʰwawa/</t>
  </si>
  <si>
    <t>अझ मोटो</t>
  </si>
  <si>
    <t>/gʰjawa/</t>
  </si>
  <si>
    <t>झन मोटो</t>
  </si>
  <si>
    <t>/kyʏpa/</t>
  </si>
  <si>
    <t>/køpa/</t>
  </si>
  <si>
    <t>/gwoe/</t>
  </si>
  <si>
    <t>/kjoŋbo/</t>
  </si>
  <si>
    <t>मुर्ख adjective foolisth</t>
  </si>
  <si>
    <t>/hundzuela/</t>
  </si>
  <si>
    <t>/gjopo/</t>
  </si>
  <si>
    <t>/gjoporaŋ/</t>
  </si>
  <si>
    <t>/gʰjojã/</t>
  </si>
  <si>
    <t>/gʰjowa/</t>
  </si>
  <si>
    <t>झन छिटो</t>
  </si>
  <si>
    <t>/ŋa/</t>
  </si>
  <si>
    <t>म pron.</t>
  </si>
  <si>
    <t>पाँच num.</t>
  </si>
  <si>
    <t>ङा d = ngak</t>
  </si>
  <si>
    <t>/ŋa'/</t>
  </si>
  <si>
    <t>ङा क्यार्वा</t>
  </si>
  <si>
    <t>/na kjalwa/</t>
  </si>
  <si>
    <t>ङा चुपा</t>
  </si>
  <si>
    <t>/ŋa tSukpa/</t>
  </si>
  <si>
    <t>ङा झुङ्ने</t>
  </si>
  <si>
    <t>/ngye zuŋne/</t>
  </si>
  <si>
    <t>/ngarkung/</t>
  </si>
  <si>
    <t>मध्यदिन, मध्यान्न</t>
  </si>
  <si>
    <t>/naktsi, naktsi/</t>
  </si>
  <si>
    <t>/ɲaŋ/</t>
  </si>
  <si>
    <t>झरेल n.</t>
  </si>
  <si>
    <t>ङाङ्गाल् तोङ्वा</t>
  </si>
  <si>
    <t>/kʰaŋgul taŋwa/</t>
  </si>
  <si>
    <t>लोभ्याउनु verb to lure, to tempt</t>
  </si>
  <si>
    <t>/ngan.gjaŋ/</t>
  </si>
  <si>
    <t>/ɲaʈaŋ/</t>
  </si>
  <si>
    <t>प्रत्येक दिन</t>
  </si>
  <si>
    <t>/ŋaptʃu/</t>
  </si>
  <si>
    <t>पचास num.</t>
  </si>
  <si>
    <t>/ŋaptʃuŋauZi/</t>
  </si>
  <si>
    <t>चवन्न num.</t>
  </si>
  <si>
    <t>/ŋaptʃuŋaɲi/</t>
  </si>
  <si>
    <t>बाउन्न num.</t>
  </si>
  <si>
    <t>/ŋaptʃuŋatʃik/</t>
  </si>
  <si>
    <t>एकाउन्न num.</t>
  </si>
  <si>
    <t>/ŋaptʃuŋapkye/</t>
  </si>
  <si>
    <t>अन्ठाउन्न num.</t>
  </si>
  <si>
    <t>ङाप्चुङाप्तिन्</t>
  </si>
  <si>
    <t>/ŋaptʃuŋaptuen/</t>
  </si>
  <si>
    <t>सन्ताउन्न num.</t>
  </si>
  <si>
    <t>/ŋaptʃuŋarku/</t>
  </si>
  <si>
    <t>उनन्साठी num.</t>
  </si>
  <si>
    <t>/ŋaptʃuŋasum/</t>
  </si>
  <si>
    <t>त्रिपन्न num.</t>
  </si>
  <si>
    <t>/ŋaptʃuŋyeŋa/</t>
  </si>
  <si>
    <t>/ŋaptʃuŋeʈu/</t>
  </si>
  <si>
    <t>/ŋawa/</t>
  </si>
  <si>
    <t>पाँचौँ num.</t>
  </si>
  <si>
    <t>/ŋama/</t>
  </si>
  <si>
    <t>पहिला, शुरूमा</t>
  </si>
  <si>
    <t>ङामा d this is problematic; it means 'inside'</t>
  </si>
  <si>
    <t>/nangla/</t>
  </si>
  <si>
    <t>/ɲamnjuŋ/</t>
  </si>
  <si>
    <t>ङाम्न्युङ् लेउबा</t>
  </si>
  <si>
    <t>/ɲamnjuŋ lemba/</t>
  </si>
  <si>
    <t>अनुभव गर्नु verb to make an experience</t>
  </si>
  <si>
    <t>/ŋamba/</t>
  </si>
  <si>
    <t>पुरस्कार अथवा उपहार दिनु</t>
  </si>
  <si>
    <t>/ɲamba/</t>
  </si>
  <si>
    <t>/nara'/</t>
  </si>
  <si>
    <t>/ŋarto/</t>
  </si>
  <si>
    <t>/dang/</t>
  </si>
  <si>
    <t>ङाला xxxx</t>
  </si>
  <si>
    <t>/ŋala/</t>
  </si>
  <si>
    <t>पहिला, अगाडि</t>
  </si>
  <si>
    <t>/ɲawa/</t>
  </si>
  <si>
    <t>/ɲue'ma/</t>
  </si>
  <si>
    <t>झन थोरै</t>
  </si>
  <si>
    <t>/nueŋtSe/</t>
  </si>
  <si>
    <t>/nyiŋma/</t>
  </si>
  <si>
    <t>/tShatri/</t>
  </si>
  <si>
    <t>/ŋipa/</t>
  </si>
  <si>
    <t>/nya~/</t>
  </si>
  <si>
    <t>/nyaTang/</t>
  </si>
  <si>
    <t>/nyimu/</t>
  </si>
  <si>
    <t>/kungmu/</t>
  </si>
  <si>
    <t>ङु सेबा</t>
  </si>
  <si>
    <t>/ŋu Sewa/</t>
  </si>
  <si>
    <t>चिन्नु verb to recognize</t>
  </si>
  <si>
    <t>/ŋukar/</t>
  </si>
  <si>
    <t>हल्का सेतो</t>
  </si>
  <si>
    <t>/ŋumbo/</t>
  </si>
  <si>
    <t>/ŋoenlu/</t>
  </si>
  <si>
    <t>/ŋutshəmo/</t>
  </si>
  <si>
    <t>ङुटा साल्बो</t>
  </si>
  <si>
    <t>/ŋuma salbo/</t>
  </si>
  <si>
    <t>/ŋuna/</t>
  </si>
  <si>
    <t>हल्ला निलो</t>
  </si>
  <si>
    <t>/ŋubo/</t>
  </si>
  <si>
    <t>/ŋumbu/</t>
  </si>
  <si>
    <t>/ɲuldzu/</t>
  </si>
  <si>
    <t>/ŋuwa/</t>
  </si>
  <si>
    <t>/ŋe/</t>
  </si>
  <si>
    <t>हामी pron.</t>
  </si>
  <si>
    <t>ङे छोल्वा</t>
  </si>
  <si>
    <t>/ŋé tsʰolwa/</t>
  </si>
  <si>
    <t>/ŋeŋa/</t>
  </si>
  <si>
    <t>ङेपा छ्याप्बा</t>
  </si>
  <si>
    <t>/ŋepa tʃʰakpa/</t>
  </si>
  <si>
    <t>बिरामी पर्नु</t>
  </si>
  <si>
    <t>/ŋemba/</t>
  </si>
  <si>
    <t>/ŋeroŋ/</t>
  </si>
  <si>
    <t>हामी (समा) pron.</t>
  </si>
  <si>
    <t>ङो छावा</t>
  </si>
  <si>
    <t>/ŋo tsʰawa/</t>
  </si>
  <si>
    <t>शरम लाग्नु</t>
  </si>
  <si>
    <t>/ɲokpa/</t>
  </si>
  <si>
    <t>/ŋótsʰa/</t>
  </si>
  <si>
    <t>/ŋodzo/</t>
  </si>
  <si>
    <t>/ŋomba/</t>
  </si>
  <si>
    <t>/ɲagjaŋ/</t>
  </si>
  <si>
    <t>/ɲamɲum/</t>
  </si>
  <si>
    <t>ङ्याम्बो ङ्याम्बो</t>
  </si>
  <si>
    <t>/ɲambo ɲambo/</t>
  </si>
  <si>
    <t>?? सँगसँगै</t>
  </si>
  <si>
    <t>/ŋjalbo/</t>
  </si>
  <si>
    <t>सँगै post.</t>
  </si>
  <si>
    <t>/ɲahjos/</t>
  </si>
  <si>
    <t>बाह्र बजे तिर</t>
  </si>
  <si>
    <t>/tsã/</t>
  </si>
  <si>
    <t>झन सफा</t>
  </si>
  <si>
    <t>/tsa/</t>
  </si>
  <si>
    <t>faeces</t>
  </si>
  <si>
    <t>xxxx</t>
  </si>
  <si>
    <t>/tʃaŋʈa/</t>
  </si>
  <si>
    <t>/tʃaro/</t>
  </si>
  <si>
    <t>/tʃal gʰjauwa/</t>
  </si>
  <si>
    <t>/tʃodzo/</t>
  </si>
  <si>
    <t>/tʃa/</t>
  </si>
  <si>
    <t>/ʃuppa/</t>
  </si>
  <si>
    <t>/ʃau/</t>
  </si>
  <si>
    <t>/ʃaŋ/</t>
  </si>
  <si>
    <t>/ʃamaŋ/</t>
  </si>
  <si>
    <t>/ʃar/</t>
  </si>
  <si>
    <t>/tʃãu/</t>
  </si>
  <si>
    <t>/tʃaura/</t>
  </si>
  <si>
    <t>/tʃauru/</t>
  </si>
  <si>
    <t>/tʃaŋgu/</t>
  </si>
  <si>
    <t>/tʃaŋbre/</t>
  </si>
  <si>
    <t>/tʃatsuŋ/</t>
  </si>
  <si>
    <t>/tʃatsoni/</t>
  </si>
  <si>
    <t>/tʃatsʰimbo/</t>
  </si>
  <si>
    <t>/tʃadzuŋ/</t>
  </si>
  <si>
    <t>/tʃamɖe/</t>
  </si>
  <si>
    <t>/tʃampo/</t>
  </si>
  <si>
    <t>/tʃale/</t>
  </si>
  <si>
    <t>/tʃawo/</t>
  </si>
  <si>
    <t>/tʃotsaŋ/</t>
  </si>
  <si>
    <t>/tʃʰøwa/</t>
  </si>
  <si>
    <t>ɖʰaŋbu ʃoba/</t>
  </si>
  <si>
    <t>/dʏtʃoŋalə/</t>
  </si>
  <si>
    <t>/dʰokʃo/</t>
  </si>
  <si>
    <t>/miÏ ʃurkjo/</t>
  </si>
  <si>
    <t>/laʃa/</t>
  </si>
  <si>
    <t>/satʃa/</t>
  </si>
  <si>
    <t>/siptʃuʃaktum/</t>
  </si>
  <si>
    <t>/siptʃuʃaŋi/</t>
  </si>
  <si>
    <t>/siptʃuʃadʒi/</t>
  </si>
  <si>
    <t>/siptʃuʃapke/</t>
  </si>
  <si>
    <t>/siptʃuʃarku/</t>
  </si>
  <si>
    <t>/siptʃuʃasum/</t>
  </si>
  <si>
    <t>/sumtʃuʃoʈu/</t>
  </si>
  <si>
    <t>/ʃa/</t>
  </si>
  <si>
    <t>/ʃãu/</t>
  </si>
  <si>
    <t>/ʃaktsi/</t>
  </si>
  <si>
    <t>/ʃakba/</t>
  </si>
  <si>
    <t>/ʃatse/</t>
  </si>
  <si>
    <t>/ʃadze/</t>
  </si>
  <si>
    <t>/ʃapten/</t>
  </si>
  <si>
    <t>/ʂapʃo/</t>
  </si>
  <si>
    <t>/ʃajo/</t>
  </si>
  <si>
    <t>/ʃarko/</t>
  </si>
  <si>
    <t>/ʃarwa/</t>
  </si>
  <si>
    <t>/ʃala/</t>
  </si>
  <si>
    <t>/ʃu/</t>
  </si>
  <si>
    <t>/ʃu tsʰemo/</t>
  </si>
  <si>
    <t>/ʃo/</t>
  </si>
  <si>
    <t>/ʃolep/</t>
  </si>
  <si>
    <t>/ɲa ʃarwa/</t>
  </si>
  <si>
    <t>/kiptʃaŋ/</t>
  </si>
  <si>
    <t>/kunʃo/</t>
  </si>
  <si>
    <t>/koŋʃuŋ/</t>
  </si>
  <si>
    <t>/tʃã/</t>
  </si>
  <si>
    <t>/tʃaŋ/</t>
  </si>
  <si>
    <t>d: ghangto</t>
  </si>
  <si>
    <t>/kam/</t>
  </si>
  <si>
    <t>dance (Nepali)</t>
  </si>
  <si>
    <t>घाम</t>
  </si>
  <si>
    <t>दु्ब्लो, झन पातलो</t>
  </si>
  <si>
    <t>/kakpa/</t>
  </si>
  <si>
    <r>
      <t>काउकुति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लाग्नु, काउकुति लगाउनु</t>
    </r>
  </si>
  <si>
    <t>/keza/, /keda/</t>
  </si>
  <si>
    <r>
      <t>/kaZ</t>
    </r>
    <r>
      <rPr>
        <sz val="12"/>
        <color theme="1"/>
        <rFont val="Doulos SIL"/>
      </rPr>
      <t>in/</t>
    </r>
  </si>
  <si>
    <t>/kuptSukøru'/</t>
  </si>
  <si>
    <t>eighty three</t>
  </si>
  <si>
    <r>
      <t>/ky</t>
    </r>
    <r>
      <rPr>
        <sz val="12"/>
        <color theme="1"/>
        <rFont val="Doulos SIL"/>
      </rPr>
      <t>eʈu/</t>
    </r>
  </si>
  <si>
    <t>/kyana/</t>
  </si>
  <si>
    <t>foolish</t>
  </si>
  <si>
    <r>
      <t>मुर्ख</t>
    </r>
    <r>
      <rPr>
        <i/>
        <sz val="12"/>
        <color theme="1"/>
        <rFont val="Times New Roman"/>
      </rPr>
      <t/>
    </r>
  </si>
  <si>
    <t>fifty four</t>
  </si>
  <si>
    <t>/dang/, /ŋarto/</t>
  </si>
  <si>
    <t>tomorrow, yesterday</t>
  </si>
  <si>
    <t>मोल्ने, घोल्नु</t>
  </si>
  <si>
    <t>manure, fertiliser</t>
  </si>
  <si>
    <t>to make less (TR)</t>
  </si>
  <si>
    <t>to melt (TR)</t>
  </si>
  <si>
    <t>to break (TR)</t>
  </si>
  <si>
    <r>
      <t>/</t>
    </r>
    <r>
      <rPr>
        <sz val="12"/>
        <color theme="1"/>
        <rFont val="Doulos SIL"/>
      </rPr>
      <t>tʃapsum/</t>
    </r>
  </si>
  <si>
    <t>what</t>
  </si>
  <si>
    <t>aeroplane</t>
  </si>
  <si>
    <t>sacred</t>
  </si>
  <si>
    <r>
      <t>गोप्य</t>
    </r>
    <r>
      <rPr>
        <i/>
        <sz val="12"/>
        <color theme="1"/>
        <rFont val="Times New Roman"/>
      </rPr>
      <t/>
    </r>
  </si>
  <si>
    <r>
      <t>खंचुवा</t>
    </r>
    <r>
      <rPr>
        <i/>
        <sz val="12"/>
        <color theme="1"/>
        <rFont val="Times New Roman"/>
      </rPr>
      <t/>
    </r>
  </si>
  <si>
    <t>सातु</t>
  </si>
  <si>
    <t>food made from fried grain flour</t>
  </si>
  <si>
    <r>
      <t>भलादमि</t>
    </r>
    <r>
      <rPr>
        <i/>
        <sz val="12"/>
        <color theme="1"/>
        <rFont val="Times New Roman"/>
      </rPr>
      <t/>
    </r>
  </si>
  <si>
    <t>gentle</t>
  </si>
  <si>
    <r>
      <t>सार्वजनिक</t>
    </r>
    <r>
      <rPr>
        <i/>
        <sz val="12"/>
        <color theme="1"/>
        <rFont val="Times New Roman"/>
      </rPr>
      <t/>
    </r>
  </si>
  <si>
    <t>public</t>
  </si>
  <si>
    <t>kin</t>
  </si>
  <si>
    <t>min</t>
  </si>
  <si>
    <t>cultural</t>
  </si>
  <si>
    <t>human</t>
  </si>
  <si>
    <t>waste part of maize corn when the maize grains are removed</t>
  </si>
  <si>
    <t>plant</t>
  </si>
  <si>
    <t>natural world</t>
  </si>
  <si>
    <t>plane; a carpenter's tool</t>
  </si>
  <si>
    <t>calendar</t>
  </si>
  <si>
    <t>stomach</t>
  </si>
  <si>
    <t>lightning</t>
  </si>
  <si>
    <t>female yak</t>
  </si>
  <si>
    <t>aluminium (pot)</t>
  </si>
  <si>
    <t>a</t>
  </si>
  <si>
    <t>chilli</t>
  </si>
  <si>
    <t>sleep (eyes)</t>
  </si>
  <si>
    <t>tear (from eye)</t>
  </si>
  <si>
    <t>xx</t>
  </si>
  <si>
    <t>millet-like crop</t>
  </si>
  <si>
    <t>earwax</t>
  </si>
  <si>
    <t>location</t>
  </si>
  <si>
    <t>wild dog (dogs, jackals, foxes)</t>
  </si>
  <si>
    <t>body hair, fur</t>
  </si>
  <si>
    <t>wild-fowl</t>
  </si>
  <si>
    <t>ball of sugar</t>
  </si>
  <si>
    <t>wood</t>
  </si>
  <si>
    <t>yoghurt</t>
  </si>
  <si>
    <t>migrating geese, demoiselle crane</t>
  </si>
  <si>
    <t>liver</t>
  </si>
  <si>
    <t>chörten, small stupa</t>
  </si>
  <si>
    <t>auspicious moment</t>
  </si>
  <si>
    <t>waterfall</t>
  </si>
  <si>
    <t>numeral</t>
  </si>
  <si>
    <t>dilemma</t>
  </si>
  <si>
    <t>make a lodging</t>
  </si>
  <si>
    <t>lu</t>
  </si>
  <si>
    <t>nga</t>
  </si>
  <si>
    <t>nya</t>
  </si>
  <si>
    <t>papya</t>
  </si>
  <si>
    <t>pauru</t>
  </si>
  <si>
    <t>phara</t>
  </si>
  <si>
    <t>pya</t>
  </si>
  <si>
    <t>pũgu</t>
  </si>
  <si>
    <t>püren</t>
  </si>
  <si>
    <t>pusi</t>
  </si>
  <si>
    <t>ra</t>
  </si>
  <si>
    <t>rangmu</t>
  </si>
  <si>
    <t>sarken</t>
  </si>
  <si>
    <t>sep</t>
  </si>
  <si>
    <t>singge</t>
  </si>
  <si>
    <t>ta</t>
  </si>
  <si>
    <t>tauru</t>
  </si>
  <si>
    <t>theutsa</t>
  </si>
  <si>
    <t>tö</t>
  </si>
  <si>
    <t>tom</t>
  </si>
  <si>
    <t>tomru</t>
  </si>
  <si>
    <t>tselong</t>
  </si>
  <si>
    <t>tshang</t>
  </si>
  <si>
    <t>tsipa</t>
  </si>
  <si>
    <t>tśa</t>
  </si>
  <si>
    <t>tśadzung</t>
  </si>
  <si>
    <t>tśanggu</t>
  </si>
  <si>
    <t>tśãu</t>
  </si>
  <si>
    <t>tśauru</t>
  </si>
  <si>
    <t>tśha</t>
  </si>
  <si>
    <t>a'</t>
  </si>
  <si>
    <t>buru</t>
  </si>
  <si>
    <t>dze</t>
  </si>
  <si>
    <t>eko</t>
  </si>
  <si>
    <t>gyapo'</t>
  </si>
  <si>
    <t>go</t>
  </si>
  <si>
    <t>goril</t>
  </si>
  <si>
    <t>izu'</t>
  </si>
  <si>
    <t>kangba</t>
  </si>
  <si>
    <t>kauli</t>
  </si>
  <si>
    <t>kepa</t>
  </si>
  <si>
    <t>khalma</t>
  </si>
  <si>
    <t>khipa</t>
  </si>
  <si>
    <t>khuśu</t>
  </si>
  <si>
    <t>kya</t>
  </si>
  <si>
    <t>kwa</t>
  </si>
  <si>
    <t>lakpa</t>
  </si>
  <si>
    <t>lapa</t>
  </si>
  <si>
    <t>laśa</t>
  </si>
  <si>
    <t>lepa</t>
  </si>
  <si>
    <t>liril</t>
  </si>
  <si>
    <t>mi śurkyo</t>
  </si>
  <si>
    <t>mikya</t>
  </si>
  <si>
    <t>mitśhu</t>
  </si>
  <si>
    <t>na</t>
  </si>
  <si>
    <t>namdzo, amdzo</t>
  </si>
  <si>
    <t>phang</t>
  </si>
  <si>
    <t>phoa</t>
  </si>
  <si>
    <t>pi</t>
  </si>
  <si>
    <t>pumo</t>
  </si>
  <si>
    <t>pungba</t>
  </si>
  <si>
    <t>rötö'</t>
  </si>
  <si>
    <t>sem</t>
  </si>
  <si>
    <t>semu</t>
  </si>
  <si>
    <t>sowa</t>
  </si>
  <si>
    <t>śa</t>
  </si>
  <si>
    <t>theo</t>
  </si>
  <si>
    <t>thil</t>
  </si>
  <si>
    <t>tsa</t>
  </si>
  <si>
    <t>tse</t>
  </si>
  <si>
    <t>tshilu</t>
  </si>
  <si>
    <t>tsi'</t>
  </si>
  <si>
    <t>tśe</t>
  </si>
  <si>
    <t>tśhoma</t>
  </si>
  <si>
    <t>tśhudzo</t>
  </si>
  <si>
    <t>tu</t>
  </si>
  <si>
    <t>alya</t>
  </si>
  <si>
    <t>along</t>
  </si>
  <si>
    <t>angdum</t>
  </si>
  <si>
    <t>apśa'</t>
  </si>
  <si>
    <t>ara</t>
  </si>
  <si>
    <t>artsang</t>
  </si>
  <si>
    <t>bã</t>
  </si>
  <si>
    <t>bara</t>
  </si>
  <si>
    <t>bol</t>
  </si>
  <si>
    <t>bora</t>
  </si>
  <si>
    <t>botal</t>
  </si>
  <si>
    <t>da</t>
  </si>
  <si>
    <t>dzara</t>
  </si>
  <si>
    <t>gagri</t>
  </si>
  <si>
    <t>galda</t>
  </si>
  <si>
    <t>garso'</t>
  </si>
  <si>
    <t>gyalsa</t>
  </si>
  <si>
    <t>gong</t>
  </si>
  <si>
    <t>gore</t>
  </si>
  <si>
    <t>gosa</t>
  </si>
  <si>
    <t>hayang</t>
  </si>
  <si>
    <t>higa</t>
  </si>
  <si>
    <t>hiktse</t>
  </si>
  <si>
    <t>hrung</t>
  </si>
  <si>
    <t>yause</t>
  </si>
  <si>
    <t>yose</t>
  </si>
  <si>
    <t>yu</t>
  </si>
  <si>
    <t>yul</t>
  </si>
  <si>
    <t>ka</t>
  </si>
  <si>
    <t>kaldo</t>
  </si>
  <si>
    <t>kali</t>
  </si>
  <si>
    <t>kam</t>
  </si>
  <si>
    <t>kamba</t>
  </si>
  <si>
    <t>kamlo</t>
  </si>
  <si>
    <t>kamlu</t>
  </si>
  <si>
    <t>kanggar</t>
  </si>
  <si>
    <t>kangling</t>
  </si>
  <si>
    <t>kani</t>
  </si>
  <si>
    <t>karkung</t>
  </si>
  <si>
    <t>ke nyembo</t>
  </si>
  <si>
    <t>ke</t>
  </si>
  <si>
    <t>kei te</t>
  </si>
  <si>
    <t>kekya</t>
  </si>
  <si>
    <t>ketsa</t>
  </si>
  <si>
    <t>khamdzon</t>
  </si>
  <si>
    <t>khap</t>
  </si>
  <si>
    <t>khaple</t>
  </si>
  <si>
    <t>khata</t>
  </si>
  <si>
    <t>khele</t>
  </si>
  <si>
    <t>khem</t>
  </si>
  <si>
    <t>khepsang</t>
  </si>
  <si>
    <t>khim</t>
  </si>
  <si>
    <t>khimpu</t>
  </si>
  <si>
    <t>khoki</t>
  </si>
  <si>
    <t>khuru</t>
  </si>
  <si>
    <t>kyaling</t>
  </si>
  <si>
    <t>kyalwa</t>
  </si>
  <si>
    <t>kyangtsang</t>
  </si>
  <si>
    <t>kò</t>
  </si>
  <si>
    <t>koltśa</t>
  </si>
  <si>
    <t>kongbel</t>
  </si>
  <si>
    <t>kongmu</t>
  </si>
  <si>
    <t>kopta</t>
  </si>
  <si>
    <t>koril</t>
  </si>
  <si>
    <t>kotsa</t>
  </si>
  <si>
    <t>kotsung</t>
  </si>
  <si>
    <t>kũ</t>
  </si>
  <si>
    <t>kumbo</t>
  </si>
  <si>
    <t>kunma</t>
  </si>
  <si>
    <t>kupkya</t>
  </si>
  <si>
    <t>kurto'</t>
  </si>
  <si>
    <t>lam</t>
  </si>
  <si>
    <t>langa</t>
  </si>
  <si>
    <t>laprang</t>
  </si>
  <si>
    <t>laśu</t>
  </si>
  <si>
    <t>lata</t>
  </si>
  <si>
    <t>le</t>
  </si>
  <si>
    <t>lingbu</t>
  </si>
  <si>
    <t>lo</t>
  </si>
  <si>
    <t>lungkor</t>
  </si>
  <si>
    <t>lüra</t>
  </si>
  <si>
    <t>man</t>
  </si>
  <si>
    <t>me wangwang</t>
  </si>
  <si>
    <t>melong</t>
  </si>
  <si>
    <t>midza</t>
  </si>
  <si>
    <t>midze</t>
  </si>
  <si>
    <t>miśel</t>
  </si>
  <si>
    <t>mora</t>
  </si>
  <si>
    <t>namdza</t>
  </si>
  <si>
    <t>nangdza</t>
  </si>
  <si>
    <t>nara'</t>
  </si>
  <si>
    <t>ngönlu</t>
  </si>
  <si>
    <t>nyamnyung</t>
  </si>
  <si>
    <t>nyugu</t>
  </si>
  <si>
    <t>nyungne</t>
  </si>
  <si>
    <t>omso</t>
  </si>
  <si>
    <t>pala</t>
  </si>
  <si>
    <t>pang</t>
  </si>
  <si>
    <t>panglep</t>
  </si>
  <si>
    <t>par</t>
  </si>
  <si>
    <t>parel</t>
  </si>
  <si>
    <t>partse</t>
  </si>
  <si>
    <t>pati</t>
  </si>
  <si>
    <t>pe</t>
  </si>
  <si>
    <t>pedza</t>
  </si>
  <si>
    <t>peni</t>
  </si>
  <si>
    <t>phaltsap</t>
  </si>
  <si>
    <t>philim</t>
  </si>
  <si>
    <t>phon</t>
  </si>
  <si>
    <t>phora</t>
  </si>
  <si>
    <t>phorwa</t>
  </si>
  <si>
    <t>phudzung</t>
  </si>
  <si>
    <t>phulön</t>
  </si>
  <si>
    <t>pre</t>
  </si>
  <si>
    <t>pu</t>
  </si>
  <si>
    <t>sampa</t>
  </si>
  <si>
    <t>sandzam</t>
  </si>
  <si>
    <t>sang</t>
  </si>
  <si>
    <t>sawe</t>
  </si>
  <si>
    <t>ser</t>
  </si>
  <si>
    <t>sora</t>
  </si>
  <si>
    <t>sotop</t>
  </si>
  <si>
    <t>sunyum</t>
  </si>
  <si>
    <t>sur</t>
  </si>
  <si>
    <t>śadze</t>
  </si>
  <si>
    <t>śala</t>
  </si>
  <si>
    <t>śatse</t>
  </si>
  <si>
    <t>śauri</t>
  </si>
  <si>
    <t>śel</t>
  </si>
  <si>
    <t>śingtshi</t>
  </si>
  <si>
    <t>śingtsi</t>
  </si>
  <si>
    <t>śiu</t>
  </si>
  <si>
    <t>śodzong</t>
  </si>
  <si>
    <t>śur</t>
  </si>
  <si>
    <t>talim</t>
  </si>
  <si>
    <t>tam</t>
  </si>
  <si>
    <t>tangyang</t>
  </si>
  <si>
    <t>tari</t>
  </si>
  <si>
    <t>tempa</t>
  </si>
  <si>
    <t>tepa</t>
  </si>
  <si>
    <t>tha</t>
  </si>
  <si>
    <t>thakpa</t>
  </si>
  <si>
    <t>thap temdel lu</t>
  </si>
  <si>
    <t>theu</t>
  </si>
  <si>
    <t>tho</t>
  </si>
  <si>
    <t>thong</t>
  </si>
  <si>
    <t>thongtśa</t>
  </si>
  <si>
    <t>thowa</t>
  </si>
  <si>
    <t>totse</t>
  </si>
  <si>
    <t>tötung</t>
  </si>
  <si>
    <t>tsautar</t>
  </si>
  <si>
    <t>tsetho</t>
  </si>
  <si>
    <t>tshakpar</t>
  </si>
  <si>
    <t>tsham</t>
  </si>
  <si>
    <t>tshangdzel</t>
  </si>
  <si>
    <t>tshepa tsenga</t>
  </si>
  <si>
    <t>tshepa tshenga</t>
  </si>
  <si>
    <t>tshong</t>
  </si>
  <si>
    <t>tsi</t>
  </si>
  <si>
    <t>tsikpa</t>
  </si>
  <si>
    <t>tsilbu</t>
  </si>
  <si>
    <t>tsitang</t>
  </si>
  <si>
    <t>tsonkhang</t>
  </si>
  <si>
    <t>tsura</t>
  </si>
  <si>
    <t>tśaem</t>
  </si>
  <si>
    <t>tśela'</t>
  </si>
  <si>
    <t>tśhatri</t>
  </si>
  <si>
    <t>tśhudzong</t>
  </si>
  <si>
    <t>tśopa</t>
  </si>
  <si>
    <t>tum</t>
  </si>
  <si>
    <t>unggu</t>
  </si>
  <si>
    <t>uśa</t>
  </si>
  <si>
    <t>wang</t>
  </si>
  <si>
    <t>ildo'</t>
  </si>
  <si>
    <t>kang</t>
  </si>
  <si>
    <t>besar</t>
  </si>
  <si>
    <t>bre</t>
  </si>
  <si>
    <t>gokpa</t>
  </si>
  <si>
    <t>kangdze</t>
  </si>
  <si>
    <t>kangma</t>
  </si>
  <si>
    <t>keza, keda</t>
  </si>
  <si>
    <t>kham</t>
  </si>
  <si>
    <t>khura</t>
  </si>
  <si>
    <t>khwa</t>
  </si>
  <si>
    <t>mantsa</t>
  </si>
  <si>
    <t>mar</t>
  </si>
  <si>
    <t>markõ</t>
  </si>
  <si>
    <t>nana</t>
  </si>
  <si>
    <t>ne</t>
  </si>
  <si>
    <t>num</t>
  </si>
  <si>
    <t>pa</t>
  </si>
  <si>
    <t>paśa</t>
  </si>
  <si>
    <t>petsal</t>
  </si>
  <si>
    <t>phau</t>
  </si>
  <si>
    <t>phe</t>
  </si>
  <si>
    <t>prika</t>
  </si>
  <si>
    <t>rilbu</t>
  </si>
  <si>
    <t>sing</t>
  </si>
  <si>
    <t>śingle</t>
  </si>
  <si>
    <t>śo</t>
  </si>
  <si>
    <t>thangba</t>
  </si>
  <si>
    <t>tshup</t>
  </si>
  <si>
    <t>tśhang</t>
  </si>
  <si>
    <t>wã</t>
  </si>
  <si>
    <t>amdźi</t>
  </si>
  <si>
    <t>dźasang</t>
  </si>
  <si>
    <t>gyalbo</t>
  </si>
  <si>
    <t>indźi</t>
  </si>
  <si>
    <t>yokpo</t>
  </si>
  <si>
    <t>khalo' wan</t>
  </si>
  <si>
    <t>khaple tshawo</t>
  </si>
  <si>
    <t>khimdak</t>
  </si>
  <si>
    <t>khimdze</t>
  </si>
  <si>
    <t>kira</t>
  </si>
  <si>
    <t>kirong</t>
  </si>
  <si>
    <t>konyer</t>
  </si>
  <si>
    <t>kuma</t>
  </si>
  <si>
    <t>kusung</t>
  </si>
  <si>
    <t>laura lama</t>
  </si>
  <si>
    <t>makpa</t>
  </si>
  <si>
    <t>mami</t>
  </si>
  <si>
    <t>nangmi</t>
  </si>
  <si>
    <t>nyalu</t>
  </si>
  <si>
    <t>pama</t>
  </si>
  <si>
    <t>pharwa</t>
  </si>
  <si>
    <t>pheme</t>
  </si>
  <si>
    <t>phemenyipʌ</t>
  </si>
  <si>
    <t>phungbo</t>
  </si>
  <si>
    <t>pombo</t>
  </si>
  <si>
    <t>pöpa</t>
  </si>
  <si>
    <t>pulis</t>
  </si>
  <si>
    <t>ro</t>
  </si>
  <si>
    <t>sadza</t>
  </si>
  <si>
    <t>singba</t>
  </si>
  <si>
    <t>śaptsi</t>
  </si>
  <si>
    <t>śara</t>
  </si>
  <si>
    <t>thongba</t>
  </si>
  <si>
    <t>tshe</t>
  </si>
  <si>
    <t>tsiswa</t>
  </si>
  <si>
    <t>tsumba</t>
  </si>
  <si>
    <t>turya</t>
  </si>
  <si>
    <t>ã</t>
  </si>
  <si>
    <t>ãawa</t>
  </si>
  <si>
    <t>atśe</t>
  </si>
  <si>
    <t>au</t>
  </si>
  <si>
    <t>awama, awaã</t>
  </si>
  <si>
    <t>aźang</t>
  </si>
  <si>
    <t>bhõ</t>
  </si>
  <si>
    <t>kyüpa</t>
  </si>
  <si>
    <t>madzo pheme</t>
  </si>
  <si>
    <t>me</t>
  </si>
  <si>
    <t>phama</t>
  </si>
  <si>
    <t>põ</t>
  </si>
  <si>
    <t>khewa</t>
  </si>
  <si>
    <t>nubri</t>
  </si>
  <si>
    <t>pö</t>
  </si>
  <si>
    <t>rong</t>
  </si>
  <si>
    <t>śar</t>
  </si>
  <si>
    <t>dakpa</t>
  </si>
  <si>
    <t>güntö'</t>
  </si>
  <si>
    <t>hrira</t>
  </si>
  <si>
    <t>yarka</t>
  </si>
  <si>
    <t>kangri</t>
  </si>
  <si>
    <t>karma</t>
  </si>
  <si>
    <t>kha</t>
  </si>
  <si>
    <t>kungga</t>
  </si>
  <si>
    <t>la</t>
  </si>
  <si>
    <t>langba</t>
  </si>
  <si>
    <t>lungba</t>
  </si>
  <si>
    <t>lungbi thã</t>
  </si>
  <si>
    <t>mukpa</t>
  </si>
  <si>
    <t>muti</t>
  </si>
  <si>
    <t>nam</t>
  </si>
  <si>
    <t>nyã</t>
  </si>
  <si>
    <t>pika</t>
  </si>
  <si>
    <t>pyã</t>
  </si>
  <si>
    <t>prak</t>
  </si>
  <si>
    <t>pwa</t>
  </si>
  <si>
    <t>sa</t>
  </si>
  <si>
    <t>sangkeso</t>
  </si>
  <si>
    <t>sangkul</t>
  </si>
  <si>
    <t>sera</t>
  </si>
  <si>
    <t>sola</t>
  </si>
  <si>
    <t>tet</t>
  </si>
  <si>
    <t>thala</t>
  </si>
  <si>
    <t>thang</t>
  </si>
  <si>
    <t>thangga</t>
  </si>
  <si>
    <t>to</t>
  </si>
  <si>
    <t>tongde</t>
  </si>
  <si>
    <t>toru</t>
  </si>
  <si>
    <t>tsangbo</t>
  </si>
  <si>
    <t>tsho tśhasa</t>
  </si>
  <si>
    <t>tsho</t>
  </si>
  <si>
    <t>tśandar</t>
  </si>
  <si>
    <t>tśhu</t>
  </si>
  <si>
    <t>tśhudzang</t>
  </si>
  <si>
    <t>tśhupyang</t>
  </si>
  <si>
    <t>angśi'</t>
  </si>
  <si>
    <t>ãp.</t>
  </si>
  <si>
    <t>balu</t>
  </si>
  <si>
    <t>bãso</t>
  </si>
  <si>
    <t>dzuna</t>
  </si>
  <si>
    <t>gau</t>
  </si>
  <si>
    <t>hrama</t>
  </si>
  <si>
    <t>kelong</t>
  </si>
  <si>
    <t>khampu</t>
  </si>
  <si>
    <t>medzang</t>
  </si>
  <si>
    <t>mewa</t>
  </si>
  <si>
    <t>pam</t>
  </si>
  <si>
    <t>pharso</t>
  </si>
  <si>
    <t>pola</t>
  </si>
  <si>
    <t>pongmai</t>
  </si>
  <si>
    <t>rongbi</t>
  </si>
  <si>
    <t>sol</t>
  </si>
  <si>
    <t>sunggi</t>
  </si>
  <si>
    <t>suntala</t>
  </si>
  <si>
    <t>swa</t>
  </si>
  <si>
    <t>śau</t>
  </si>
  <si>
    <t>śãu</t>
  </si>
  <si>
    <t>śuppa</t>
  </si>
  <si>
    <t>takpa</t>
  </si>
  <si>
    <t>tesi</t>
  </si>
  <si>
    <t>thamdźi</t>
  </si>
  <si>
    <t>thanggoru</t>
  </si>
  <si>
    <t>tśhambel</t>
  </si>
  <si>
    <t>gomba</t>
  </si>
  <si>
    <t>ku</t>
  </si>
  <si>
    <t>kyelup</t>
  </si>
  <si>
    <t>kyenla</t>
  </si>
  <si>
    <t>kyerken</t>
  </si>
  <si>
    <t>kyewa</t>
  </si>
  <si>
    <t>mani</t>
  </si>
  <si>
    <t>nyala</t>
  </si>
  <si>
    <t>phrã</t>
  </si>
  <si>
    <t>ritak tśhokor</t>
  </si>
  <si>
    <t>sakya</t>
  </si>
  <si>
    <t>śapten</t>
  </si>
  <si>
    <t>tśhöka</t>
  </si>
  <si>
    <t>tśhöpa</t>
  </si>
  <si>
    <t>anggi</t>
  </si>
  <si>
    <t>barla</t>
  </si>
  <si>
    <t>di</t>
  </si>
  <si>
    <t>do</t>
  </si>
  <si>
    <t>dzimbu</t>
  </si>
  <si>
    <t>dźangadźingi</t>
  </si>
  <si>
    <t>erka</t>
  </si>
  <si>
    <t>golto'</t>
  </si>
  <si>
    <t>gotsukpa</t>
  </si>
  <si>
    <t>gun</t>
  </si>
  <si>
    <t>yartsagumbu</t>
  </si>
  <si>
    <t>kale</t>
  </si>
  <si>
    <t>kangal</t>
  </si>
  <si>
    <t>kapi</t>
  </si>
  <si>
    <t>kau</t>
  </si>
  <si>
    <t>kherwa</t>
  </si>
  <si>
    <t>khokpa</t>
  </si>
  <si>
    <t>kipo tśungwa</t>
  </si>
  <si>
    <t>kyapha</t>
  </si>
  <si>
    <t>kyupa</t>
  </si>
  <si>
    <t>kõdzi</t>
  </si>
  <si>
    <t>kolo'</t>
  </si>
  <si>
    <t>kongśung</t>
  </si>
  <si>
    <t>kudung</t>
  </si>
  <si>
    <t>kyana</t>
  </si>
  <si>
    <t>kyowa</t>
  </si>
  <si>
    <t>lopa</t>
  </si>
  <si>
    <t>lütse</t>
  </si>
  <si>
    <t>mangyam</t>
  </si>
  <si>
    <t>miyung</t>
  </si>
  <si>
    <t>milau</t>
  </si>
  <si>
    <t>mingmar</t>
  </si>
  <si>
    <t>mokya</t>
  </si>
  <si>
    <t>na kyalwa</t>
  </si>
  <si>
    <t>namdo</t>
  </si>
  <si>
    <t>namto</t>
  </si>
  <si>
    <t>ngarkung</t>
  </si>
  <si>
    <t>ngótsha</t>
  </si>
  <si>
    <t>nomo</t>
  </si>
  <si>
    <t>nyang</t>
  </si>
  <si>
    <t>nyawa</t>
  </si>
  <si>
    <t>nyengten</t>
  </si>
  <si>
    <t>nyingma</t>
  </si>
  <si>
    <t>oma</t>
  </si>
  <si>
    <t>ortse</t>
  </si>
  <si>
    <t>pasang</t>
  </si>
  <si>
    <t>pema</t>
  </si>
  <si>
    <t>phepso</t>
  </si>
  <si>
    <t>phetsö</t>
  </si>
  <si>
    <t>phurpa</t>
  </si>
  <si>
    <t>pripa</t>
  </si>
  <si>
    <t>pun</t>
  </si>
  <si>
    <t>sakung</t>
  </si>
  <si>
    <t>sathömen</t>
  </si>
  <si>
    <t>tewo</t>
  </si>
  <si>
    <t>thã</t>
  </si>
  <si>
    <t>thangbo</t>
  </si>
  <si>
    <t>tshö</t>
  </si>
  <si>
    <t>tśhakpar</t>
  </si>
  <si>
    <t>tśhapsi</t>
  </si>
  <si>
    <t>tśho</t>
  </si>
  <si>
    <t>tulmya</t>
  </si>
  <si>
    <t>tünke</t>
  </si>
  <si>
    <t>hup</t>
  </si>
  <si>
    <t>ya</t>
  </si>
  <si>
    <t>kangbi tśhe</t>
  </si>
  <si>
    <t>khõda</t>
  </si>
  <si>
    <t>khurwa</t>
  </si>
  <si>
    <t>kora</t>
  </si>
  <si>
    <t>miyul</t>
  </si>
  <si>
    <t>sangne</t>
  </si>
  <si>
    <t>sapsap</t>
  </si>
  <si>
    <t>thukpa</t>
  </si>
  <si>
    <t>tsemo</t>
  </si>
  <si>
    <t>tsewa</t>
  </si>
  <si>
    <t>bum</t>
  </si>
  <si>
    <t>gya</t>
  </si>
  <si>
    <t>kowa</t>
  </si>
  <si>
    <t>kuptśu</t>
  </si>
  <si>
    <t>kuptśukönga</t>
  </si>
  <si>
    <t>kuptśukonyi</t>
  </si>
  <si>
    <t>kuptśuköpke</t>
  </si>
  <si>
    <t>kuptśukoptün</t>
  </si>
  <si>
    <t>kuptśuköru'</t>
  </si>
  <si>
    <t>kuptśukosum</t>
  </si>
  <si>
    <t>kuptśukotśik</t>
  </si>
  <si>
    <t>kuptśukoźi</t>
  </si>
  <si>
    <t>kuptśupkörku</t>
  </si>
  <si>
    <t>kyaźu</t>
  </si>
  <si>
    <t>kyaźugyanyi</t>
  </si>
  <si>
    <t>kyaźugyapkye</t>
  </si>
  <si>
    <t>kyaźugyarku</t>
  </si>
  <si>
    <t>kyaźugyasum</t>
  </si>
  <si>
    <t>kyaźugyatśik</t>
  </si>
  <si>
    <t>kyaźugyenga</t>
  </si>
  <si>
    <t>kyaźugyeptün</t>
  </si>
  <si>
    <t>kyaźugyeru'</t>
  </si>
  <si>
    <t>ngaptśu</t>
  </si>
  <si>
    <t>ngaptśunganyi</t>
  </si>
  <si>
    <t>ngaptśungapkye</t>
  </si>
  <si>
    <t>ngaptśungarku</t>
  </si>
  <si>
    <t>ngaptśungasum</t>
  </si>
  <si>
    <t>ngaptśungatśik</t>
  </si>
  <si>
    <t>ngaptśungauźi</t>
  </si>
  <si>
    <t>ngaptśungyenga</t>
  </si>
  <si>
    <t>ngawa</t>
  </si>
  <si>
    <t>nyi</t>
  </si>
  <si>
    <t>sum</t>
  </si>
  <si>
    <t>sumba</t>
  </si>
  <si>
    <t>sumtśusopke</t>
  </si>
  <si>
    <t>sumtśusoptün</t>
  </si>
  <si>
    <t>sumtśusosum</t>
  </si>
  <si>
    <t>tong</t>
  </si>
  <si>
    <t>tśapnga</t>
  </si>
  <si>
    <t>tśapsum</t>
  </si>
  <si>
    <t>tśaptśik</t>
  </si>
  <si>
    <t>tśaptün</t>
  </si>
  <si>
    <t>tśik</t>
  </si>
  <si>
    <t>tśu</t>
  </si>
  <si>
    <t>tśunga</t>
  </si>
  <si>
    <t>tśunyi</t>
  </si>
  <si>
    <t>tüso</t>
  </si>
  <si>
    <t>tok</t>
  </si>
  <si>
    <t>tsom</t>
  </si>
  <si>
    <t>hwal</t>
  </si>
  <si>
    <t>korla</t>
  </si>
  <si>
    <t>nangla</t>
  </si>
  <si>
    <t>tidzungla</t>
  </si>
  <si>
    <t>hyala</t>
  </si>
  <si>
    <t>kangde</t>
  </si>
  <si>
    <t>kho</t>
  </si>
  <si>
    <t>mo</t>
  </si>
  <si>
    <t>ngerong</t>
  </si>
  <si>
    <t>su</t>
  </si>
  <si>
    <t>tśikitśik</t>
  </si>
  <si>
    <t>khong</t>
  </si>
  <si>
    <t>oden</t>
  </si>
  <si>
    <t>rang</t>
  </si>
  <si>
    <t>mep</t>
  </si>
  <si>
    <t>phulba</t>
  </si>
  <si>
    <t>rulwa</t>
  </si>
  <si>
    <t>tönba</t>
  </si>
  <si>
    <t>a' tangba</t>
  </si>
  <si>
    <t>bakpe</t>
  </si>
  <si>
    <t>barwa</t>
  </si>
  <si>
    <t>büba</t>
  </si>
  <si>
    <t>dalwa</t>
  </si>
  <si>
    <t>damba</t>
  </si>
  <si>
    <t>darwa</t>
  </si>
  <si>
    <t>dawa</t>
  </si>
  <si>
    <t>dhewa</t>
  </si>
  <si>
    <t>dźarwa</t>
  </si>
  <si>
    <t>gamba</t>
  </si>
  <si>
    <t>gapba</t>
  </si>
  <si>
    <t>gyapba</t>
  </si>
  <si>
    <t>gyapo' gyurwa</t>
  </si>
  <si>
    <t>gyurwa</t>
  </si>
  <si>
    <t>go korwa</t>
  </si>
  <si>
    <t>go kukpa</t>
  </si>
  <si>
    <t>gohrung</t>
  </si>
  <si>
    <t>gonba</t>
  </si>
  <si>
    <t>gorwa</t>
  </si>
  <si>
    <t>gulwa</t>
  </si>
  <si>
    <t>gumba</t>
  </si>
  <si>
    <t>hriwa</t>
  </si>
  <si>
    <t>hro</t>
  </si>
  <si>
    <t>hrowa</t>
  </si>
  <si>
    <t>hrungwa</t>
  </si>
  <si>
    <t>yawa</t>
  </si>
  <si>
    <t>yurwa</t>
  </si>
  <si>
    <t>kakpa</t>
  </si>
  <si>
    <t>kangwa</t>
  </si>
  <si>
    <t>kapa</t>
  </si>
  <si>
    <t>kapba</t>
  </si>
  <si>
    <t>kar tshemba</t>
  </si>
  <si>
    <t>karwa</t>
  </si>
  <si>
    <t>kawa</t>
  </si>
  <si>
    <t>ke gyawa</t>
  </si>
  <si>
    <t>kepa thon</t>
  </si>
  <si>
    <t>kewa</t>
  </si>
  <si>
    <t>kha bralwa</t>
  </si>
  <si>
    <t>kha phewa</t>
  </si>
  <si>
    <t>khatśa'</t>
  </si>
  <si>
    <t>khawa</t>
  </si>
  <si>
    <t>khelwa</t>
  </si>
  <si>
    <t>kholwa</t>
  </si>
  <si>
    <t>khumba</t>
  </si>
  <si>
    <t>khurwongwa</t>
  </si>
  <si>
    <t>khuwa</t>
  </si>
  <si>
    <t>kilwa</t>
  </si>
  <si>
    <t>kiti' langwa</t>
  </si>
  <si>
    <t>kiwa</t>
  </si>
  <si>
    <t>kyau phimba</t>
  </si>
  <si>
    <t>kyo</t>
  </si>
  <si>
    <t>kyorwa</t>
  </si>
  <si>
    <t>kyukpa</t>
  </si>
  <si>
    <t>kolwa</t>
  </si>
  <si>
    <t>konba</t>
  </si>
  <si>
    <t>könba</t>
  </si>
  <si>
    <t>konpa</t>
  </si>
  <si>
    <t>köpa</t>
  </si>
  <si>
    <t>kuku' ewa</t>
  </si>
  <si>
    <t>kumba</t>
  </si>
  <si>
    <t>kungwa</t>
  </si>
  <si>
    <t>kurwa</t>
  </si>
  <si>
    <t>kũrwa</t>
  </si>
  <si>
    <t>kutsuwa</t>
  </si>
  <si>
    <t>kuwa</t>
  </si>
  <si>
    <t>lang döpa</t>
  </si>
  <si>
    <t>lang</t>
  </si>
  <si>
    <t>langwa</t>
  </si>
  <si>
    <t>laptsi lawa</t>
  </si>
  <si>
    <t>lawa</t>
  </si>
  <si>
    <t>lemba</t>
  </si>
  <si>
    <t>lum</t>
  </si>
  <si>
    <t>marwa tangwa</t>
  </si>
  <si>
    <t>marwa</t>
  </si>
  <si>
    <t>mawa</t>
  </si>
  <si>
    <t>mo tawa</t>
  </si>
  <si>
    <t>molwa</t>
  </si>
  <si>
    <t>mua</t>
  </si>
  <si>
    <t>murwa</t>
  </si>
  <si>
    <t>na kyal</t>
  </si>
  <si>
    <t>na langwa</t>
  </si>
  <si>
    <t>namba</t>
  </si>
  <si>
    <t>nawa</t>
  </si>
  <si>
    <t>nga tśukpa</t>
  </si>
  <si>
    <t>ngamba</t>
  </si>
  <si>
    <t>ngo tshawa</t>
  </si>
  <si>
    <t>ngu śewa</t>
  </si>
  <si>
    <t>nguwa</t>
  </si>
  <si>
    <t>ning</t>
  </si>
  <si>
    <t>nolwa</t>
  </si>
  <si>
    <t>nongwa</t>
  </si>
  <si>
    <t>nösam tangwa</t>
  </si>
  <si>
    <t>nya śarwa</t>
  </si>
  <si>
    <t>nyalwa</t>
  </si>
  <si>
    <t>nyamnyung lemba</t>
  </si>
  <si>
    <t>nyaśing kalwa</t>
  </si>
  <si>
    <t>nyewa</t>
  </si>
  <si>
    <t>nyuwa</t>
  </si>
  <si>
    <t>pangdźu</t>
  </si>
  <si>
    <t>parwa</t>
  </si>
  <si>
    <t>pawa</t>
  </si>
  <si>
    <t>phamba</t>
  </si>
  <si>
    <t>phepba</t>
  </si>
  <si>
    <t>phirwa</t>
  </si>
  <si>
    <t>phiwa</t>
  </si>
  <si>
    <t>phyangba</t>
  </si>
  <si>
    <t>phyapba</t>
  </si>
  <si>
    <t>phoa nawa</t>
  </si>
  <si>
    <t>phopa</t>
  </si>
  <si>
    <t>pipa</t>
  </si>
  <si>
    <t>pyangwa</t>
  </si>
  <si>
    <t>powa</t>
  </si>
  <si>
    <t>pri</t>
  </si>
  <si>
    <t>prüpa</t>
  </si>
  <si>
    <t>pruwa</t>
  </si>
  <si>
    <t>püba</t>
  </si>
  <si>
    <t>puma tsumpa</t>
  </si>
  <si>
    <t>pung</t>
  </si>
  <si>
    <t>salwa</t>
  </si>
  <si>
    <t>satawa</t>
  </si>
  <si>
    <t>sawa</t>
  </si>
  <si>
    <t>seba</t>
  </si>
  <si>
    <t>sem thepa</t>
  </si>
  <si>
    <t>surwa</t>
  </si>
  <si>
    <t>śalwa</t>
  </si>
  <si>
    <t>śarwa</t>
  </si>
  <si>
    <t>śawa</t>
  </si>
  <si>
    <t>śolwa</t>
  </si>
  <si>
    <t>śon torwa</t>
  </si>
  <si>
    <t>śorwa</t>
  </si>
  <si>
    <t>talwa</t>
  </si>
  <si>
    <t>tangwa</t>
  </si>
  <si>
    <t>tapba</t>
  </si>
  <si>
    <t>tarwa</t>
  </si>
  <si>
    <t>tawa</t>
  </si>
  <si>
    <t>thamba</t>
  </si>
  <si>
    <t>thang tsheba</t>
  </si>
  <si>
    <t>tharwa</t>
  </si>
  <si>
    <t>thawa</t>
  </si>
  <si>
    <t>themba</t>
  </si>
  <si>
    <t>thimba</t>
  </si>
  <si>
    <t>thiwa</t>
  </si>
  <si>
    <t>thola</t>
  </si>
  <si>
    <t>thongwa</t>
  </si>
  <si>
    <t>thungwa</t>
  </si>
  <si>
    <t>timba</t>
  </si>
  <si>
    <t>torwa</t>
  </si>
  <si>
    <t>towa</t>
  </si>
  <si>
    <t>tsakpa</t>
  </si>
  <si>
    <t>tsarwa</t>
  </si>
  <si>
    <t>tsemba</t>
  </si>
  <si>
    <t>tsepa</t>
  </si>
  <si>
    <t>tshangkyap</t>
  </si>
  <si>
    <t>tshangwa</t>
  </si>
  <si>
    <t>tsherwa</t>
  </si>
  <si>
    <t>tshu</t>
  </si>
  <si>
    <t>tsirwa</t>
  </si>
  <si>
    <t>tsiwa</t>
  </si>
  <si>
    <t>tsongwa</t>
  </si>
  <si>
    <t>tsowa</t>
  </si>
  <si>
    <t>tśholwa</t>
  </si>
  <si>
    <t>tśhopa</t>
  </si>
  <si>
    <t>tśokpa</t>
  </si>
  <si>
    <t>tulwa</t>
  </si>
  <si>
    <t>tumba</t>
  </si>
  <si>
    <t>tuwa</t>
  </si>
  <si>
    <t>udźarwa</t>
  </si>
  <si>
    <t>wa</t>
  </si>
  <si>
    <t>düpa</t>
  </si>
  <si>
    <t>kyang</t>
  </si>
  <si>
    <t>kung</t>
  </si>
  <si>
    <t>mimang</t>
  </si>
  <si>
    <t>phare</t>
  </si>
  <si>
    <t>polda</t>
  </si>
  <si>
    <t>sangwa</t>
  </si>
  <si>
    <t>śol</t>
  </si>
  <si>
    <t>tśhulam</t>
  </si>
  <si>
    <t>amlwã</t>
  </si>
  <si>
    <t>api' tśik</t>
  </si>
  <si>
    <t>apitśi'</t>
  </si>
  <si>
    <t>dhyã</t>
  </si>
  <si>
    <t>dhokpo</t>
  </si>
  <si>
    <t>duk</t>
  </si>
  <si>
    <t>dzempo</t>
  </si>
  <si>
    <t>dźambo</t>
  </si>
  <si>
    <t>dźampo</t>
  </si>
  <si>
    <t>dźanggu</t>
  </si>
  <si>
    <t>dźop</t>
  </si>
  <si>
    <t>gamgulung</t>
  </si>
  <si>
    <t>gauli</t>
  </si>
  <si>
    <t>getshemo</t>
  </si>
  <si>
    <t>gyami</t>
  </si>
  <si>
    <t>gyen</t>
  </si>
  <si>
    <t>hrapi</t>
  </si>
  <si>
    <t>hrapśo</t>
  </si>
  <si>
    <t>yamu</t>
  </si>
  <si>
    <t>yopa</t>
  </si>
  <si>
    <t>kambo</t>
  </si>
  <si>
    <t>kangme</t>
  </si>
  <si>
    <t>karbo</t>
  </si>
  <si>
    <t>kha mangbo</t>
  </si>
  <si>
    <t>kha sem</t>
  </si>
  <si>
    <t>khal nyambo</t>
  </si>
  <si>
    <t>khaptu</t>
  </si>
  <si>
    <t>khebo</t>
  </si>
  <si>
    <t>khotong</t>
  </si>
  <si>
    <t>kimalung</t>
  </si>
  <si>
    <t>kimu</t>
  </si>
  <si>
    <t>kipo</t>
  </si>
  <si>
    <t>kyanggara</t>
  </si>
  <si>
    <t>kyongbo</t>
  </si>
  <si>
    <t>kuku'</t>
  </si>
  <si>
    <t>kungmu</t>
  </si>
  <si>
    <t>kunśo</t>
  </si>
  <si>
    <t>kyipo</t>
  </si>
  <si>
    <t>leplep</t>
  </si>
  <si>
    <t>mangbo</t>
  </si>
  <si>
    <t>mingitshamu</t>
  </si>
  <si>
    <t>nakya</t>
  </si>
  <si>
    <t>nakpo</t>
  </si>
  <si>
    <t>nartung</t>
  </si>
  <si>
    <t>nepo</t>
  </si>
  <si>
    <t>ngukar</t>
  </si>
  <si>
    <t>nguma salbo</t>
  </si>
  <si>
    <t>ngumbo</t>
  </si>
  <si>
    <t>nguna</t>
  </si>
  <si>
    <t>ngutshamo</t>
  </si>
  <si>
    <t>numpo</t>
  </si>
  <si>
    <t>nup</t>
  </si>
  <si>
    <t>nyokpa</t>
  </si>
  <si>
    <t>pheka</t>
  </si>
  <si>
    <t>phintsar</t>
  </si>
  <si>
    <t>phoa nai</t>
  </si>
  <si>
    <t>phrema</t>
  </si>
  <si>
    <t>rangmo</t>
  </si>
  <si>
    <t>ringa</t>
  </si>
  <si>
    <t>salwo</t>
  </si>
  <si>
    <t>samśo</t>
  </si>
  <si>
    <t>serbo</t>
  </si>
  <si>
    <t>sode memep</t>
  </si>
  <si>
    <t>sopsop</t>
  </si>
  <si>
    <t>śaktsi</t>
  </si>
  <si>
    <t>śamang</t>
  </si>
  <si>
    <t>śang</t>
  </si>
  <si>
    <t>tapko</t>
  </si>
  <si>
    <t>thakal</t>
  </si>
  <si>
    <t>thakar</t>
  </si>
  <si>
    <t>thalma</t>
  </si>
  <si>
    <t>thether</t>
  </si>
  <si>
    <t>thukpo</t>
  </si>
  <si>
    <t>thur</t>
  </si>
  <si>
    <t>tingringbo</t>
  </si>
  <si>
    <t>tingringmu</t>
  </si>
  <si>
    <t>tokpo</t>
  </si>
  <si>
    <t>tongba</t>
  </si>
  <si>
    <t>tsangma mepa</t>
  </si>
  <si>
    <t>tsangma</t>
  </si>
  <si>
    <t>tshorbo</t>
  </si>
  <si>
    <t>tsime</t>
  </si>
  <si>
    <t>tśang</t>
  </si>
  <si>
    <t>tśhambo</t>
  </si>
  <si>
    <t>tśoba</t>
  </si>
  <si>
    <t>hrante</t>
  </si>
  <si>
    <t>arkwo'</t>
  </si>
  <si>
    <t>dang</t>
  </si>
  <si>
    <t>dang, ngarto</t>
  </si>
  <si>
    <t>dütśongala</t>
  </si>
  <si>
    <t>gang</t>
  </si>
  <si>
    <t>gyang</t>
  </si>
  <si>
    <t>gyopo</t>
  </si>
  <si>
    <t>gyoporang</t>
  </si>
  <si>
    <t>goma</t>
  </si>
  <si>
    <t>haltshul</t>
  </si>
  <si>
    <t>haula</t>
  </si>
  <si>
    <t>hinala</t>
  </si>
  <si>
    <t>yã</t>
  </si>
  <si>
    <t>kana</t>
  </si>
  <si>
    <t>kanakana</t>
  </si>
  <si>
    <t>kanala</t>
  </si>
  <si>
    <t>kanggir</t>
  </si>
  <si>
    <t>kaning</t>
  </si>
  <si>
    <t>kanme</t>
  </si>
  <si>
    <t>kaźin</t>
  </si>
  <si>
    <t>khanya</t>
  </si>
  <si>
    <t>khawala</t>
  </si>
  <si>
    <t>kyabla</t>
  </si>
  <si>
    <t>kole</t>
  </si>
  <si>
    <t>kulwa</t>
  </si>
  <si>
    <t>lamsang</t>
  </si>
  <si>
    <t>mangtśha</t>
  </si>
  <si>
    <t>namgang</t>
  </si>
  <si>
    <t>nang</t>
  </si>
  <si>
    <t>nangde</t>
  </si>
  <si>
    <t>naning</t>
  </si>
  <si>
    <t>ngala</t>
  </si>
  <si>
    <t>ngama</t>
  </si>
  <si>
    <t>ngarto</t>
  </si>
  <si>
    <t>numu</t>
  </si>
  <si>
    <t>nyagyang</t>
  </si>
  <si>
    <t>nyombo</t>
  </si>
  <si>
    <t>philam</t>
  </si>
  <si>
    <t>pila</t>
  </si>
  <si>
    <t>ringbo</t>
  </si>
  <si>
    <t>sapdu</t>
  </si>
  <si>
    <t>sopdu</t>
  </si>
  <si>
    <t>takla</t>
  </si>
  <si>
    <t>tarung</t>
  </si>
  <si>
    <t>ting</t>
  </si>
  <si>
    <t>tingla</t>
  </si>
  <si>
    <t>tsangdu</t>
  </si>
  <si>
    <t>tsidang</t>
  </si>
  <si>
    <t>tsiknai</t>
  </si>
  <si>
    <t>tshula</t>
  </si>
  <si>
    <t>tshutshola</t>
  </si>
  <si>
    <t>ni</t>
  </si>
  <si>
    <t>hinang</t>
  </si>
  <si>
    <t>ĩ</t>
  </si>
  <si>
    <t>atsi</t>
  </si>
  <si>
    <t>oi</t>
  </si>
  <si>
    <t>ha</t>
  </si>
  <si>
    <t>bu</t>
  </si>
  <si>
    <t>burinbu</t>
  </si>
  <si>
    <t>dzo</t>
  </si>
  <si>
    <t>dzuma</t>
  </si>
  <si>
    <t>dźa</t>
  </si>
  <si>
    <t>gwã</t>
  </si>
  <si>
    <t>i</t>
  </si>
  <si>
    <t>khi</t>
  </si>
  <si>
    <t>khulu</t>
  </si>
  <si>
    <t>kiptśang</t>
  </si>
  <si>
    <t>kizang</t>
  </si>
  <si>
    <t>agree</t>
  </si>
  <si>
    <t>attack</t>
  </si>
  <si>
    <t>bargain</t>
  </si>
  <si>
    <t>bark</t>
  </si>
  <si>
    <t>become (a doctor; poor; rich)</t>
  </si>
  <si>
    <t>become fat</t>
  </si>
  <si>
    <t>become thick</t>
  </si>
  <si>
    <t>beg</t>
  </si>
  <si>
    <t>bite</t>
  </si>
  <si>
    <t>blow (fire, musical instrument)</t>
  </si>
  <si>
    <t>blow (storm)</t>
  </si>
  <si>
    <t>blow up</t>
  </si>
  <si>
    <t>boil; cook</t>
  </si>
  <si>
    <t>bow down the head</t>
  </si>
  <si>
    <t>bring, carry</t>
  </si>
  <si>
    <t>bury</t>
  </si>
  <si>
    <t>buy</t>
  </si>
  <si>
    <t>cancel</t>
  </si>
  <si>
    <t>caress</t>
  </si>
  <si>
    <t>change</t>
  </si>
  <si>
    <t>chew</t>
  </si>
  <si>
    <t>churn</t>
  </si>
  <si>
    <t>clap</t>
  </si>
  <si>
    <t>climb</t>
  </si>
  <si>
    <t>climb down</t>
  </si>
  <si>
    <t>collect</t>
  </si>
  <si>
    <t>come out</t>
  </si>
  <si>
    <t>commit suicide</t>
  </si>
  <si>
    <t>consult</t>
  </si>
  <si>
    <t>control anger, resist</t>
  </si>
  <si>
    <t>cook, make</t>
  </si>
  <si>
    <t>cook, prepare</t>
  </si>
  <si>
    <t>crow; crackle</t>
  </si>
  <si>
    <t>cut pigtail</t>
  </si>
  <si>
    <t>defeat</t>
  </si>
  <si>
    <t>defecate</t>
  </si>
  <si>
    <t>deliver</t>
  </si>
  <si>
    <t>die</t>
  </si>
  <si>
    <t>digest</t>
  </si>
  <si>
    <t>donate</t>
  </si>
  <si>
    <t>draw, pull</t>
  </si>
  <si>
    <t>drink</t>
  </si>
  <si>
    <t>earn</t>
  </si>
  <si>
    <t>embrace</t>
  </si>
  <si>
    <t>endure</t>
  </si>
  <si>
    <t>erect (penis)</t>
  </si>
  <si>
    <t>examine</t>
  </si>
  <si>
    <t>exchange</t>
  </si>
  <si>
    <t>fall</t>
  </si>
  <si>
    <t>fall down (fruits from tree)</t>
  </si>
  <si>
    <t>fall sick</t>
  </si>
  <si>
    <t>fall, come down</t>
  </si>
  <si>
    <t>feed</t>
  </si>
  <si>
    <t>feel ashamed</t>
  </si>
  <si>
    <t>feel hungry</t>
  </si>
  <si>
    <t>feel sad</t>
  </si>
  <si>
    <t>fight</t>
  </si>
  <si>
    <t>fill</t>
  </si>
  <si>
    <t>filter</t>
  </si>
  <si>
    <t>find</t>
  </si>
  <si>
    <t>find an auspicious moment</t>
  </si>
  <si>
    <t>finish</t>
  </si>
  <si>
    <t>fix the bulls in yoke before ploughing</t>
  </si>
  <si>
    <t>flap; flutter</t>
  </si>
  <si>
    <t>fold</t>
  </si>
  <si>
    <t>force</t>
  </si>
  <si>
    <t>forget</t>
  </si>
  <si>
    <t>fulfil</t>
  </si>
  <si>
    <t>gather</t>
  </si>
  <si>
    <t>get up</t>
  </si>
  <si>
    <t>give</t>
  </si>
  <si>
    <t>give a name</t>
  </si>
  <si>
    <t>give prize, present</t>
  </si>
  <si>
    <t>go grey (hair)</t>
  </si>
  <si>
    <t>go up</t>
  </si>
  <si>
    <t>go up; climb a road</t>
  </si>
  <si>
    <t>grind</t>
  </si>
  <si>
    <t>grow</t>
  </si>
  <si>
    <t>grow up</t>
  </si>
  <si>
    <t>guard</t>
  </si>
  <si>
    <t>hang</t>
  </si>
  <si>
    <t>hate</t>
  </si>
  <si>
    <t>help</t>
  </si>
  <si>
    <t>hide</t>
  </si>
  <si>
    <t>hope</t>
  </si>
  <si>
    <t>hunt</t>
  </si>
  <si>
    <t>imprison</t>
  </si>
  <si>
    <t>irritate</t>
  </si>
  <si>
    <t>itch</t>
  </si>
  <si>
    <t>jump</t>
  </si>
  <si>
    <t>keep</t>
  </si>
  <si>
    <t>laugh</t>
  </si>
  <si>
    <t>lead</t>
  </si>
  <si>
    <t>lean</t>
  </si>
  <si>
    <t>learn</t>
  </si>
  <si>
    <t>lick</t>
  </si>
  <si>
    <t>lie, speak untruth</t>
  </si>
  <si>
    <t>lift</t>
  </si>
  <si>
    <t>like; be happy</t>
  </si>
  <si>
    <t>live, survive</t>
  </si>
  <si>
    <t>look</t>
  </si>
  <si>
    <t>lose</t>
  </si>
  <si>
    <t>lure, tempt</t>
  </si>
  <si>
    <t>make a joke</t>
  </si>
  <si>
    <t>make one run away</t>
  </si>
  <si>
    <t>make one submerge</t>
  </si>
  <si>
    <t>make one wear</t>
  </si>
  <si>
    <t>make thread from wool</t>
  </si>
  <si>
    <t>marry</t>
  </si>
  <si>
    <t>measure</t>
  </si>
  <si>
    <t>meet</t>
  </si>
  <si>
    <t>menstruate</t>
  </si>
  <si>
    <t>mix</t>
  </si>
  <si>
    <t>mix well</t>
  </si>
  <si>
    <t>move</t>
  </si>
  <si>
    <t>patch</t>
  </si>
  <si>
    <t>pay attention</t>
  </si>
  <si>
    <t>peck</t>
  </si>
  <si>
    <t>permit</t>
  </si>
  <si>
    <t>persuade; lure</t>
  </si>
  <si>
    <t>pinch</t>
  </si>
  <si>
    <t>plead</t>
  </si>
  <si>
    <t>prick</t>
  </si>
  <si>
    <t>propose</t>
  </si>
  <si>
    <t>pull down itself</t>
  </si>
  <si>
    <t>pull down, dismantle</t>
  </si>
  <si>
    <t>push</t>
  </si>
  <si>
    <t>reach</t>
  </si>
  <si>
    <t>read</t>
  </si>
  <si>
    <t>recognize</t>
  </si>
  <si>
    <t>recover (an ill person)</t>
  </si>
  <si>
    <t>remember</t>
  </si>
  <si>
    <t>remove</t>
  </si>
  <si>
    <t>repair</t>
  </si>
  <si>
    <t>repent</t>
  </si>
  <si>
    <t>reprimand; scold</t>
  </si>
  <si>
    <t>return</t>
  </si>
  <si>
    <t>rise (sun)</t>
  </si>
  <si>
    <t>rise in the east</t>
  </si>
  <si>
    <t>roam; go around</t>
  </si>
  <si>
    <t>roar</t>
  </si>
  <si>
    <t>rob</t>
  </si>
  <si>
    <t>rub slowly; anoint</t>
  </si>
  <si>
    <t>run away</t>
  </si>
  <si>
    <t>save, protect</t>
  </si>
  <si>
    <t>scratch (get relief from itching)</t>
  </si>
  <si>
    <t>seize</t>
  </si>
  <si>
    <t>sell</t>
  </si>
  <si>
    <t>send</t>
  </si>
  <si>
    <t>shake head; shake off dust</t>
  </si>
  <si>
    <t>shake off dust</t>
  </si>
  <si>
    <t>share with</t>
  </si>
  <si>
    <t>shift; transport</t>
  </si>
  <si>
    <t>shine</t>
  </si>
  <si>
    <t>shine brightly</t>
  </si>
  <si>
    <t>shoot, hit</t>
  </si>
  <si>
    <t>shrink</t>
  </si>
  <si>
    <t>sink</t>
  </si>
  <si>
    <t>sit upon the eggs hatch brooding</t>
  </si>
  <si>
    <t>sleep</t>
  </si>
  <si>
    <t>smear with ash on cooking pot</t>
  </si>
  <si>
    <t>smear with mud</t>
  </si>
  <si>
    <t>smell</t>
  </si>
  <si>
    <t>snatch</t>
  </si>
  <si>
    <t>sow</t>
  </si>
  <si>
    <t>speak</t>
  </si>
  <si>
    <t>spill</t>
  </si>
  <si>
    <t>splash</t>
  </si>
  <si>
    <t>sprain</t>
  </si>
  <si>
    <t>squat</t>
  </si>
  <si>
    <t>squeeze</t>
  </si>
  <si>
    <t>stammer</t>
  </si>
  <si>
    <t>stand</t>
  </si>
  <si>
    <t>steal</t>
  </si>
  <si>
    <t>stink, decay</t>
  </si>
  <si>
    <t>stitch</t>
  </si>
  <si>
    <t>stop</t>
  </si>
  <si>
    <t>stop; park</t>
  </si>
  <si>
    <t>submerge</t>
  </si>
  <si>
    <t>suck</t>
  </si>
  <si>
    <t>surround (with a fence)</t>
  </si>
  <si>
    <t>swallow</t>
  </si>
  <si>
    <t>sweep</t>
  </si>
  <si>
    <t>swell</t>
  </si>
  <si>
    <t>swim</t>
  </si>
  <si>
    <t>take</t>
  </si>
  <si>
    <t>take away</t>
  </si>
  <si>
    <t>take out</t>
  </si>
  <si>
    <t>take the food away from oven</t>
  </si>
  <si>
    <t>take time</t>
  </si>
  <si>
    <t>teach</t>
  </si>
  <si>
    <t>tease</t>
  </si>
  <si>
    <t>think</t>
  </si>
  <si>
    <t>think deeply</t>
  </si>
  <si>
    <t>throb (heart)</t>
  </si>
  <si>
    <t>thrust</t>
  </si>
  <si>
    <t>tickle</t>
  </si>
  <si>
    <t>touch</t>
  </si>
  <si>
    <t>train animal to plough</t>
  </si>
  <si>
    <t>tremble</t>
  </si>
  <si>
    <t>trip over</t>
  </si>
  <si>
    <t>twist</t>
  </si>
  <si>
    <t>understand</t>
  </si>
  <si>
    <t>urinate</t>
  </si>
  <si>
    <t>use the brain well</t>
  </si>
  <si>
    <t>wait</t>
  </si>
  <si>
    <t>wake</t>
  </si>
  <si>
    <t>walk</t>
  </si>
  <si>
    <t>wash, rinse</t>
  </si>
  <si>
    <t>weep</t>
  </si>
  <si>
    <t>weigh</t>
  </si>
  <si>
    <t>win</t>
  </si>
  <si>
    <t>wink; blink</t>
  </si>
  <si>
    <t>wring; squeeze</t>
  </si>
  <si>
    <t>wrinkle</t>
  </si>
  <si>
    <t>write</t>
  </si>
  <si>
    <t>उठ्नु, माग्नु</t>
  </si>
  <si>
    <t>twelve</t>
  </si>
  <si>
    <t>भगवान, देवता</t>
  </si>
  <si>
    <t>nya zungne</t>
  </si>
  <si>
    <t>naktsa, naktsi</t>
  </si>
  <si>
    <t>khanggul tangwa</t>
  </si>
  <si>
    <t>Unchecked change</t>
  </si>
  <si>
    <t>hundzüla</t>
  </si>
  <si>
    <t>ngaptśungaptün</t>
  </si>
  <si>
    <t>nüngtśe</t>
  </si>
  <si>
    <t>ngippa</t>
  </si>
  <si>
    <t>we' salwo</t>
  </si>
  <si>
    <t>ngultśhu</t>
  </si>
  <si>
    <t>nge'</t>
  </si>
  <si>
    <t>nge tsholwa</t>
  </si>
  <si>
    <t>ngenya'</t>
  </si>
  <si>
    <t>nepa tśhakpa</t>
  </si>
  <si>
    <t>ngodzo'</t>
  </si>
  <si>
    <t>ngolo'</t>
  </si>
  <si>
    <t>nyomba</t>
  </si>
  <si>
    <t>mela'</t>
  </si>
  <si>
    <t>nyambo (nyambo)</t>
  </si>
  <si>
    <t>nyinggung</t>
  </si>
  <si>
    <t>x translation</t>
  </si>
  <si>
    <t>tśakpa</t>
  </si>
  <si>
    <t>tśhakpa</t>
  </si>
  <si>
    <t>tśapngi</t>
  </si>
  <si>
    <t>tśuwa</t>
  </si>
  <si>
    <t>tśi</t>
  </si>
  <si>
    <t>tsik</t>
  </si>
  <si>
    <t>tśhikya</t>
  </si>
  <si>
    <t>tśhikyami</t>
  </si>
  <si>
    <t>tśiktśila</t>
  </si>
  <si>
    <t>tśing</t>
  </si>
  <si>
    <t>tśing tangwa</t>
  </si>
  <si>
    <t>tśidźeri</t>
  </si>
  <si>
    <t>tśini</t>
  </si>
  <si>
    <t>tsima'</t>
  </si>
  <si>
    <t>thü'ma</t>
  </si>
  <si>
    <t>tśime'</t>
  </si>
  <si>
    <t>tśher</t>
  </si>
  <si>
    <t>mason</t>
  </si>
  <si>
    <t>hi'tse</t>
  </si>
  <si>
    <t>tśukpa</t>
  </si>
  <si>
    <t>tsönga</t>
  </si>
  <si>
    <t>tśutśik</t>
  </si>
  <si>
    <t>tśusum</t>
  </si>
  <si>
    <t>fourteen</t>
  </si>
  <si>
    <t>teppa</t>
  </si>
  <si>
    <t>tśhunde'</t>
  </si>
  <si>
    <t>tśuptün</t>
  </si>
  <si>
    <t>tśurku</t>
  </si>
  <si>
    <t>dried cheese, churpi</t>
  </si>
  <si>
    <t>tśhurwe</t>
  </si>
  <si>
    <t>tśöwa</t>
  </si>
  <si>
    <t>dźe'</t>
  </si>
  <si>
    <t>tśende</t>
  </si>
  <si>
    <t>tśendema</t>
  </si>
  <si>
    <t>tśentśel</t>
  </si>
  <si>
    <t>tsemo tśatśukpa</t>
  </si>
  <si>
    <t>tsembawa</t>
  </si>
  <si>
    <t>tserka'</t>
  </si>
  <si>
    <t>tśeldum tśewa</t>
  </si>
  <si>
    <t>tśewa</t>
  </si>
  <si>
    <t>tsonggo'</t>
  </si>
  <si>
    <t>tśotse</t>
  </si>
  <si>
    <t>tsopba</t>
  </si>
  <si>
    <t>tśopke'</t>
  </si>
  <si>
    <t>tśölam</t>
  </si>
  <si>
    <t>dźang</t>
  </si>
  <si>
    <t>tśongbre</t>
  </si>
  <si>
    <t>tśhutsö</t>
  </si>
  <si>
    <t>tśada'</t>
  </si>
  <si>
    <t>be close, friendly</t>
  </si>
  <si>
    <t>tśal dźawa</t>
  </si>
  <si>
    <t>tśhötśhang</t>
  </si>
  <si>
    <t>tsha</t>
  </si>
  <si>
    <t>tsha:</t>
  </si>
  <si>
    <t>tshande</t>
  </si>
  <si>
    <t>tśha tshalwa</t>
  </si>
  <si>
    <t>tsha barwa</t>
  </si>
  <si>
    <t>tshamgang</t>
  </si>
  <si>
    <t>tśharpa</t>
  </si>
  <si>
    <t>tshito'</t>
  </si>
  <si>
    <t>tshöme</t>
  </si>
  <si>
    <t>tśhimba</t>
  </si>
  <si>
    <t>arko'</t>
  </si>
  <si>
    <t>tśhiring kinggyap</t>
  </si>
  <si>
    <t>tshirtu'</t>
  </si>
  <si>
    <t>tśhongwa</t>
  </si>
  <si>
    <t>tśhungma</t>
  </si>
  <si>
    <t>tśhudza</t>
  </si>
  <si>
    <t>tśhutso</t>
  </si>
  <si>
    <t>tshudzang</t>
  </si>
  <si>
    <t>tshutsö</t>
  </si>
  <si>
    <t>tśhurku</t>
  </si>
  <si>
    <t>tshe dzang</t>
  </si>
  <si>
    <t>tshe dzang tikwa</t>
  </si>
  <si>
    <t>tshepa tśego</t>
  </si>
  <si>
    <t>tsherang</t>
  </si>
  <si>
    <t>tśhema' yurwo</t>
  </si>
  <si>
    <t>tśhemu</t>
  </si>
  <si>
    <t>tsherma'</t>
  </si>
  <si>
    <t>tśhöme</t>
  </si>
  <si>
    <t>tśhewo</t>
  </si>
  <si>
    <t>tshoktsen terpa</t>
  </si>
  <si>
    <t>tśhowa</t>
  </si>
  <si>
    <t>tshö tangwa</t>
  </si>
  <si>
    <t>tsompa</t>
  </si>
  <si>
    <t>tshongro</t>
  </si>
  <si>
    <t>tśhowa tshuwa</t>
  </si>
  <si>
    <t>tśhorten</t>
  </si>
  <si>
    <t>tśhola</t>
  </si>
  <si>
    <t>tśholo</t>
  </si>
  <si>
    <t>tshöwa</t>
  </si>
  <si>
    <t>trunk (of an elephant)</t>
  </si>
  <si>
    <t>tśhako'</t>
  </si>
  <si>
    <t>tśhangtsa lu</t>
  </si>
  <si>
    <t>tsebi</t>
  </si>
  <si>
    <t>tśhapśi</t>
  </si>
  <si>
    <t>tśhu tśukpa</t>
  </si>
  <si>
    <t>tśhui tha</t>
  </si>
  <si>
    <t>tśhürma</t>
  </si>
  <si>
    <t>khadzu</t>
  </si>
  <si>
    <t>tśhö</t>
  </si>
  <si>
    <t>dzakpa</t>
  </si>
  <si>
    <t>four</t>
  </si>
  <si>
    <t>dźingba</t>
  </si>
  <si>
    <t>dźipba</t>
  </si>
  <si>
    <t>dźiwa</t>
  </si>
  <si>
    <t>dźembo</t>
  </si>
  <si>
    <t>dzeba</t>
  </si>
  <si>
    <t>gyowa</t>
  </si>
  <si>
    <t>xxxx meaning</t>
  </si>
  <si>
    <t>xxx dźha</t>
  </si>
  <si>
    <t>dźangna'</t>
  </si>
  <si>
    <t>dźangkya</t>
  </si>
  <si>
    <t>hh</t>
  </si>
  <si>
    <t>rungwa</t>
  </si>
  <si>
    <t>dzinggop</t>
  </si>
  <si>
    <t>dźirya</t>
  </si>
  <si>
    <t>thangśing</t>
  </si>
  <si>
    <t>dźita tshawo</t>
  </si>
  <si>
    <t>dźita mukpa</t>
  </si>
  <si>
    <t>dźimba tangwa</t>
  </si>
  <si>
    <t>tśham</t>
  </si>
  <si>
    <t>phöpa</t>
  </si>
  <si>
    <t>nyaśing</t>
  </si>
  <si>
    <t>ngima</t>
  </si>
  <si>
    <t>ngitseTu' ?</t>
  </si>
  <si>
    <t>eclipse (solar)</t>
  </si>
  <si>
    <t>ngipa</t>
  </si>
  <si>
    <t>nyuma'</t>
  </si>
  <si>
    <t>bra'</t>
  </si>
  <si>
    <t>bhrangma</t>
  </si>
  <si>
    <t>निफन्नु, केलाउनु</t>
  </si>
  <si>
    <t>winnow, sift</t>
  </si>
  <si>
    <t>tingdźa'</t>
  </si>
  <si>
    <t>Dhu'</t>
  </si>
  <si>
    <t>dheyo'</t>
  </si>
  <si>
    <t>Dhela</t>
  </si>
  <si>
    <t>DhelaDhelala</t>
  </si>
  <si>
    <t>Dhopa towa</t>
  </si>
  <si>
    <t>bhraumu'</t>
  </si>
  <si>
    <t>Dhombo</t>
  </si>
  <si>
    <t>Dho</t>
  </si>
  <si>
    <t>dhyã śhembo</t>
  </si>
  <si>
    <t>xxxxx?</t>
  </si>
  <si>
    <t>kenca?</t>
  </si>
  <si>
    <t>check meaning</t>
  </si>
  <si>
    <t>bram</t>
  </si>
  <si>
    <t>bramba</t>
  </si>
  <si>
    <t>bri</t>
  </si>
  <si>
    <t>ɖul ??</t>
  </si>
  <si>
    <r>
      <t>पानि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जहाज, डुङ्गा</t>
    </r>
  </si>
  <si>
    <t>ship, boat</t>
  </si>
  <si>
    <t>ambu'</t>
  </si>
  <si>
    <t>ask, question</t>
  </si>
  <si>
    <t>duke langwa</t>
  </si>
  <si>
    <t>topa</t>
  </si>
  <si>
    <t>here now</t>
  </si>
  <si>
    <t>tśikpo</t>
  </si>
  <si>
    <t>khod-</t>
  </si>
  <si>
    <t>kortsa</t>
  </si>
  <si>
    <t>khodze</t>
  </si>
  <si>
    <t>dap</t>
  </si>
  <si>
    <t>damso</t>
  </si>
  <si>
    <t>ta'</t>
  </si>
  <si>
    <t>ta dowa</t>
  </si>
  <si>
    <t>da tangan</t>
  </si>
  <si>
    <t>daurang</t>
  </si>
  <si>
    <t>taktśe'</t>
  </si>
  <si>
    <t>tato'</t>
  </si>
  <si>
    <t>tato' peba</t>
  </si>
  <si>
    <t>लगातार, सधैँ</t>
  </si>
  <si>
    <t>incessantly, always</t>
  </si>
  <si>
    <t>taptśa tangwa</t>
  </si>
  <si>
    <t>tawo</t>
  </si>
  <si>
    <t>tarka</t>
  </si>
  <si>
    <t>tarya</t>
  </si>
  <si>
    <t>bhrowa tawo</t>
  </si>
  <si>
    <t>tingwa</t>
  </si>
  <si>
    <t>rest</t>
  </si>
  <si>
    <t>आराम</t>
  </si>
  <si>
    <t>nyal söwa</t>
  </si>
  <si>
    <t>thap</t>
  </si>
  <si>
    <t>thaptsang</t>
  </si>
  <si>
    <t>xxxxx</t>
  </si>
  <si>
    <t>śipo</t>
  </si>
  <si>
    <t>thi'</t>
  </si>
  <si>
    <t>thükma</t>
  </si>
  <si>
    <t>छोटो, पुड्को</t>
  </si>
  <si>
    <t>short, dwarf</t>
  </si>
  <si>
    <t>thükpa</t>
  </si>
  <si>
    <t>thuk</t>
  </si>
  <si>
    <t>soup (kind), thick liquid</t>
  </si>
  <si>
    <t>thungna</t>
  </si>
  <si>
    <t>thomba</t>
  </si>
  <si>
    <t>thok</t>
  </si>
  <si>
    <t>tho'</t>
  </si>
  <si>
    <t>lokpa gyawa</t>
  </si>
  <si>
    <t>thoptśa</t>
  </si>
  <si>
    <t>thortśo'</t>
  </si>
  <si>
    <t>damnyo'</t>
  </si>
  <si>
    <t>direm</t>
  </si>
  <si>
    <t>dimi'</t>
  </si>
  <si>
    <t>sadness, miserable, unhappy</t>
  </si>
  <si>
    <t>दुख, निरिह, दुखी</t>
  </si>
  <si>
    <t>dambya'</t>
  </si>
  <si>
    <t>dandzin</t>
  </si>
  <si>
    <t>dündźudögye'</t>
  </si>
  <si>
    <t>dündźudöndün</t>
  </si>
  <si>
    <t>den</t>
  </si>
  <si>
    <t>demu'</t>
  </si>
  <si>
    <t>ringma</t>
  </si>
  <si>
    <t>dopa</t>
  </si>
  <si>
    <t>dompa'</t>
  </si>
  <si>
    <t>thang-</t>
  </si>
  <si>
    <t>xxxx ongba</t>
  </si>
  <si>
    <t>nepa, ngamba</t>
  </si>
  <si>
    <t>ngepa</t>
  </si>
  <si>
    <t>norke'</t>
  </si>
  <si>
    <t>norwa</t>
  </si>
  <si>
    <t>think, make a guess</t>
  </si>
  <si>
    <r>
      <t>विचार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गर्नु, अनुमान गर्नु</t>
    </r>
  </si>
  <si>
    <t>a:</t>
  </si>
  <si>
    <t>baũ</t>
  </si>
  <si>
    <t>bhangwa</t>
  </si>
  <si>
    <t>check meaning; also Dhiu</t>
  </si>
  <si>
    <t>pangbo</t>
  </si>
  <si>
    <t>bhöpa</t>
  </si>
  <si>
    <t>dZhewa</t>
  </si>
  <si>
    <t>bhowa, phowa</t>
  </si>
  <si>
    <t>byã</t>
  </si>
  <si>
    <t>bya</t>
  </si>
  <si>
    <t>झुन्डाउनु, टाँग्नु (झुल)</t>
  </si>
  <si>
    <t>peyul</t>
  </si>
  <si>
    <t>hidden valley; holy place</t>
  </si>
  <si>
    <t>bhrau</t>
  </si>
  <si>
    <t>bhrawe</t>
  </si>
  <si>
    <t>prase gyawa</t>
  </si>
  <si>
    <t>bhripa</t>
  </si>
  <si>
    <t>bhrüpa</t>
  </si>
  <si>
    <t>bhruwa</t>
  </si>
  <si>
    <t>pru'pa</t>
  </si>
  <si>
    <t>Dhangma</t>
  </si>
  <si>
    <t>broa tshimbo</t>
  </si>
  <si>
    <t>prolangwa</t>
  </si>
  <si>
    <t>bhröwa</t>
  </si>
  <si>
    <t>bhoa</t>
  </si>
  <si>
    <t>pha'</t>
  </si>
  <si>
    <t>ri pha'</t>
  </si>
  <si>
    <t>bhakwa</t>
  </si>
  <si>
    <t>phadzen</t>
  </si>
  <si>
    <t>bharwa</t>
  </si>
  <si>
    <t>dzharwa</t>
  </si>
  <si>
    <t>phaśi</t>
  </si>
  <si>
    <t>phya</t>
  </si>
  <si>
    <t>phiiwa</t>
  </si>
  <si>
    <t>v:</t>
  </si>
  <si>
    <t>philo'</t>
  </si>
  <si>
    <t>phumba</t>
  </si>
  <si>
    <t>dza phurwa</t>
  </si>
  <si>
    <t>bhulön</t>
  </si>
  <si>
    <t>phulwa</t>
  </si>
  <si>
    <t>bhüba</t>
  </si>
  <si>
    <t>baro</t>
  </si>
  <si>
    <t>brangwa</t>
  </si>
  <si>
    <t>bangwa</t>
  </si>
  <si>
    <t>bhimba</t>
  </si>
  <si>
    <t>xxxx?xxxx</t>
  </si>
  <si>
    <t>mangDa</t>
  </si>
  <si>
    <t>xxxxxx</t>
  </si>
  <si>
    <t>mamba</t>
  </si>
  <si>
    <t>manggang</t>
  </si>
  <si>
    <t>mannya'</t>
  </si>
  <si>
    <t>wala</t>
  </si>
  <si>
    <t>mala phaba</t>
  </si>
  <si>
    <t>mala ongba</t>
  </si>
  <si>
    <t>descend (come down)</t>
  </si>
  <si>
    <t>भन्नु, बोल्नु</t>
  </si>
  <si>
    <t>say, speak</t>
  </si>
  <si>
    <t>mi'</t>
  </si>
  <si>
    <t>mi seba</t>
  </si>
  <si>
    <t>mi tsum gyawa</t>
  </si>
  <si>
    <t>mi hamo</t>
  </si>
  <si>
    <t>mijung pukpa</t>
  </si>
  <si>
    <t>dza mingmar</t>
  </si>
  <si>
    <t>roll down (tear)</t>
  </si>
  <si>
    <t>mita'</t>
  </si>
  <si>
    <t>mindu'</t>
  </si>
  <si>
    <t>midzo'</t>
  </si>
  <si>
    <t>mipu</t>
  </si>
  <si>
    <t>miri'</t>
  </si>
  <si>
    <t>milam</t>
  </si>
  <si>
    <t>milam tangwa</t>
  </si>
  <si>
    <t>nguwa xxx</t>
  </si>
  <si>
    <t>mungsi'</t>
  </si>
  <si>
    <t>munta karwo</t>
  </si>
  <si>
    <t>mölam gyawa</t>
  </si>
  <si>
    <t>me:</t>
  </si>
  <si>
    <t>mento'</t>
  </si>
  <si>
    <t>pangken mento'</t>
  </si>
  <si>
    <t>mephü</t>
  </si>
  <si>
    <t>mema</t>
  </si>
  <si>
    <t>mera'</t>
  </si>
  <si>
    <t>merta'</t>
  </si>
  <si>
    <t>she, her</t>
  </si>
  <si>
    <t>moma</t>
  </si>
  <si>
    <t>momo'</t>
  </si>
  <si>
    <t>masala</t>
  </si>
  <si>
    <t>wangbo</t>
  </si>
  <si>
    <t>rainy season, summer</t>
  </si>
  <si>
    <t>yalka'</t>
  </si>
  <si>
    <t>throw away, abandon, leave, throw</t>
  </si>
  <si>
    <t>फाल्नु, त्याग्नु, छाड्नु</t>
  </si>
  <si>
    <t>Dheta Sorwa</t>
  </si>
  <si>
    <t>yöli'</t>
  </si>
  <si>
    <t>spit, saliva</t>
  </si>
  <si>
    <t>erma'</t>
  </si>
  <si>
    <t>yö</t>
  </si>
  <si>
    <t>rak</t>
  </si>
  <si>
    <t>ra'</t>
  </si>
  <si>
    <t>rauru'</t>
  </si>
  <si>
    <t>rak dźaũ</t>
  </si>
  <si>
    <t>emphatic suffix</t>
  </si>
  <si>
    <t>rangta'</t>
  </si>
  <si>
    <t>rabo</t>
  </si>
  <si>
    <t>hrawahriwe</t>
  </si>
  <si>
    <t>riga</t>
  </si>
  <si>
    <t>rio'</t>
  </si>
  <si>
    <t>rimpa tshewa</t>
  </si>
  <si>
    <t>riril</t>
  </si>
  <si>
    <t>rewa</t>
  </si>
  <si>
    <t>riksung</t>
  </si>
  <si>
    <t>ruru tangwa</t>
  </si>
  <si>
    <t>re' tśhuwa</t>
  </si>
  <si>
    <t>reta'</t>
  </si>
  <si>
    <t>V:</t>
  </si>
  <si>
    <t>roã</t>
  </si>
  <si>
    <t>सेकाउनु, तताउनु</t>
  </si>
  <si>
    <t>hrama kyaril</t>
  </si>
  <si>
    <t>la gyawa</t>
  </si>
  <si>
    <t>lakpö'</t>
  </si>
  <si>
    <t>laktśa</t>
  </si>
  <si>
    <t>laptong</t>
  </si>
  <si>
    <t>lamba</t>
  </si>
  <si>
    <t>hlayul</t>
  </si>
  <si>
    <t>lalo' gyawa</t>
  </si>
  <si>
    <t>kira gyawa</t>
  </si>
  <si>
    <t>kha gyawa</t>
  </si>
  <si>
    <t>gyawa</t>
  </si>
  <si>
    <t>tśe' gyawa</t>
  </si>
  <si>
    <t>par gyawa</t>
  </si>
  <si>
    <t>likpa</t>
  </si>
  <si>
    <t>lü'</t>
  </si>
  <si>
    <t>lu'</t>
  </si>
  <si>
    <t>lu gyarwa</t>
  </si>
  <si>
    <t>luru'</t>
  </si>
  <si>
    <t>luso</t>
  </si>
  <si>
    <t>leka</t>
  </si>
  <si>
    <t>lo'</t>
  </si>
  <si>
    <t>loa</t>
  </si>
  <si>
    <t>lön</t>
  </si>
  <si>
    <t>lokpa</t>
  </si>
  <si>
    <t>lende-lende</t>
  </si>
  <si>
    <t>loã</t>
  </si>
  <si>
    <t>wa'</t>
  </si>
  <si>
    <t>wakpa</t>
  </si>
  <si>
    <t>wangla'</t>
  </si>
  <si>
    <t>sakpa</t>
  </si>
  <si>
    <t>sadźa</t>
  </si>
  <si>
    <r>
      <t>सावधान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सतर्क, होसियार</t>
    </r>
  </si>
  <si>
    <t>nösam</t>
  </si>
  <si>
    <t>thangdzin</t>
  </si>
  <si>
    <t>mandukdo</t>
  </si>
  <si>
    <t>sumtśusönga</t>
  </si>
  <si>
    <t>sumtsusönyi</t>
  </si>
  <si>
    <t>sumdźu</t>
  </si>
  <si>
    <t>sumtśusotśik</t>
  </si>
  <si>
    <t>sumtśusorku</t>
  </si>
  <si>
    <t>sena</t>
  </si>
  <si>
    <t>मार्नु, निभ्नु</t>
  </si>
  <si>
    <t>kill, extinguish</t>
  </si>
  <si>
    <t>sertok</t>
  </si>
  <si>
    <r>
      <t>बुझ्नु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Devanagari Sangam MN"/>
      </rPr>
      <t>थाहा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Devanagari Sangam MN"/>
      </rPr>
      <t>पाउनु</t>
    </r>
  </si>
  <si>
    <t>know, understand</t>
  </si>
  <si>
    <t>sopkyor tangwa</t>
  </si>
  <si>
    <t>soma'</t>
  </si>
  <si>
    <t>kami'</t>
  </si>
  <si>
    <t>हुर्काउनु, पाल्नु</t>
  </si>
  <si>
    <t>śa:</t>
  </si>
  <si>
    <t>bharSo</t>
  </si>
  <si>
    <t>śuk</t>
  </si>
  <si>
    <t>thangSing</t>
  </si>
  <si>
    <t>śaulep</t>
  </si>
  <si>
    <t>hruã</t>
  </si>
  <si>
    <t>sua</t>
  </si>
  <si>
    <t>śeã</t>
  </si>
  <si>
    <t>śa tśepa</t>
  </si>
  <si>
    <t>śadok</t>
  </si>
  <si>
    <t>śap</t>
  </si>
  <si>
    <t>śala gyawa</t>
  </si>
  <si>
    <t>śakpa</t>
  </si>
  <si>
    <t>śing rangda'</t>
  </si>
  <si>
    <t>śingpang</t>
  </si>
  <si>
    <t>sedzo'</t>
  </si>
  <si>
    <t>śiwa</t>
  </si>
  <si>
    <t>śu' gyawa</t>
  </si>
  <si>
    <t>śukpa</t>
  </si>
  <si>
    <t>sundzo'</t>
  </si>
  <si>
    <t>śedzang tshawa</t>
  </si>
  <si>
    <t>śo tokpa</t>
  </si>
  <si>
    <t>śo dzong</t>
  </si>
  <si>
    <t>śo:le</t>
  </si>
  <si>
    <t>śowa pulwa</t>
  </si>
  <si>
    <t>dZamen</t>
  </si>
  <si>
    <t>yuwa</t>
  </si>
  <si>
    <t>indzö'</t>
  </si>
  <si>
    <t>huru ghungdzu</t>
  </si>
  <si>
    <t>yambu</t>
  </si>
  <si>
    <t>yop</t>
  </si>
  <si>
    <t>yanga</t>
  </si>
  <si>
    <t>yangdu'</t>
  </si>
  <si>
    <t>yanglo'</t>
  </si>
  <si>
    <t>yupa</t>
  </si>
  <si>
    <t>yulwa</t>
  </si>
  <si>
    <t>ngimu</t>
  </si>
  <si>
    <t>cry out, shout</t>
  </si>
  <si>
    <t>कराउनु, चिच्याउनु</t>
  </si>
  <si>
    <t>ngul</t>
  </si>
  <si>
    <t>śiśe'</t>
  </si>
  <si>
    <t>sungwa</t>
  </si>
  <si>
    <t>śo nganyang</t>
  </si>
  <si>
    <t>śombo</t>
  </si>
  <si>
    <t>twist; weave, knit</t>
  </si>
  <si>
    <t>बाट्नु, बुन्नु</t>
  </si>
  <si>
    <t>dirt, soil</t>
  </si>
  <si>
    <t>मैलो, मसिनो माटो</t>
  </si>
  <si>
    <t>this year, recently</t>
  </si>
  <si>
    <r>
      <t>यो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वर्ष, हालसालै</t>
    </r>
  </si>
  <si>
    <t>बाँध्नु, कस्नु</t>
  </si>
  <si>
    <t>trip</t>
  </si>
  <si>
    <r>
      <t>कुट्नु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फोर्नु, पिट्नु, ढकढकाउनु</t>
    </r>
  </si>
  <si>
    <t>smoke, soot; black powder in the smoke of wood, coal</t>
  </si>
  <si>
    <t>धुवाँ, मोसो</t>
  </si>
  <si>
    <t>manure, cow dung</t>
  </si>
  <si>
    <r>
      <t>पुली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सुनको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माला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मुगा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भएको</t>
    </r>
    <r>
      <rPr>
        <sz val="12"/>
        <color theme="1"/>
        <rFont val="Times New Roman"/>
      </rPr>
      <t xml:space="preserve">), </t>
    </r>
    <r>
      <rPr>
        <sz val="12"/>
        <color theme="1"/>
        <rFont val="Devanagari Sangam MN"/>
      </rPr>
      <t>एक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किसिमको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धातु</t>
    </r>
  </si>
  <si>
    <t>frightening, fear</t>
  </si>
  <si>
    <t>ड्रागन (पाँचौं राशी), सर्प</t>
  </si>
  <si>
    <t>old, old man</t>
  </si>
  <si>
    <r>
      <t>चिठी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अक्षर, चिठ्ठी</t>
    </r>
  </si>
  <si>
    <t>dry, sterile, barren</t>
  </si>
  <si>
    <t>सुकाउनु, थारो (बच्चा नजन्माउने)</t>
  </si>
  <si>
    <t>give birth, blossom, sprout; bear fruit</t>
  </si>
  <si>
    <t>जन्माउनु, फुल्नु, उम्रनु; उब्जनु</t>
  </si>
  <si>
    <t>food, fried</t>
  </si>
  <si>
    <t>listen, hear, obey; agree</t>
  </si>
  <si>
    <t>always, everyday</t>
  </si>
  <si>
    <t>सधैं, प्रत्येक दिन</t>
  </si>
  <si>
    <r>
      <t>शरिरको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रौं, भुत्ला</t>
    </r>
  </si>
  <si>
    <t>जमिन, ठाउँ</t>
  </si>
  <si>
    <t>land, place</t>
  </si>
  <si>
    <t>चिर्नु, च्यात्‍नु (अकर्मक)</t>
  </si>
  <si>
    <t>split, tear (trans.)</t>
  </si>
  <si>
    <t>छेर्नु, पखाला लाग्ने</t>
  </si>
  <si>
    <t>ठिटा, युवक, तन्नेरी</t>
  </si>
  <si>
    <t>break, tear (intrans.)</t>
  </si>
  <si>
    <t>extinguish (trans.)</t>
  </si>
  <si>
    <t>san</t>
  </si>
  <si>
    <t>sik</t>
  </si>
  <si>
    <t>कोइला, गोल</t>
  </si>
  <si>
    <t>suitably, rightly</t>
  </si>
  <si>
    <t>भोटेसल्ला, सल्ला</t>
  </si>
  <si>
    <t>friendly, soft, polite</t>
  </si>
  <si>
    <t>मिलनशार, नम्र</t>
  </si>
  <si>
    <t>छ्याङ्, जाँड</t>
  </si>
  <si>
    <t>खन्याउनु, पस्कनु</t>
  </si>
  <si>
    <t>serve (food), pour</t>
  </si>
  <si>
    <t>खाट, बस्ने ठाउँ</t>
  </si>
  <si>
    <t>wash, bathe, clean, rinse</t>
  </si>
  <si>
    <t>धुनु, माझ्नु, नुहाउनु, पखाल्नु</t>
  </si>
  <si>
    <t>ground floor, low, below</t>
  </si>
  <si>
    <r>
      <t>भुँई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तला, होचो, तलको, तल</t>
    </r>
  </si>
  <si>
    <t>uproot, pluck (hair), pluck the downs off ; strip of clothes</t>
  </si>
  <si>
    <t>उखेल्नु, निकाल्नु (कपाल उखेल्नु), भुत्ल्याउनु</t>
  </si>
  <si>
    <t>peaceful, happy, contented</t>
  </si>
  <si>
    <t>lay, bury</t>
  </si>
  <si>
    <t>uncastrated male horse</t>
  </si>
  <si>
    <t>touch the forehead, bow down</t>
  </si>
  <si>
    <t>komba (kha)</t>
  </si>
  <si>
    <t>thinnest, newest</t>
  </si>
  <si>
    <t>kholḍi</t>
  </si>
  <si>
    <t>golbeḍa</t>
  </si>
  <si>
    <t>kots(a)-i dünḍo</t>
  </si>
  <si>
    <t>tśikḍa'</t>
  </si>
  <si>
    <t>tshi ḍowa</t>
  </si>
  <si>
    <t>tśhu kya ḍowa</t>
  </si>
  <si>
    <t>dźineḍa</t>
  </si>
  <si>
    <t>nyaḍang</t>
  </si>
  <si>
    <t>ḍam</t>
  </si>
  <si>
    <t>ḍamba</t>
  </si>
  <si>
    <t>ḍi</t>
  </si>
  <si>
    <t>ḍingwa</t>
  </si>
  <si>
    <t>ḍilwa</t>
  </si>
  <si>
    <t>ḍu</t>
  </si>
  <si>
    <t>ḍuk</t>
  </si>
  <si>
    <t>ḍul</t>
  </si>
  <si>
    <t>ḍulwa</t>
  </si>
  <si>
    <t>ḍewa</t>
  </si>
  <si>
    <t>ḍompo</t>
  </si>
  <si>
    <t>ḍangwa</t>
  </si>
  <si>
    <t>ḍuke'</t>
  </si>
  <si>
    <t>ḍendur</t>
  </si>
  <si>
    <t>ḍauri</t>
  </si>
  <si>
    <t>ḍowa</t>
  </si>
  <si>
    <t>ḍosung</t>
  </si>
  <si>
    <t>temḍel lu</t>
  </si>
  <si>
    <t>menḍal</t>
  </si>
  <si>
    <t>śanḍya</t>
  </si>
  <si>
    <t>yanḍomanḍo</t>
  </si>
  <si>
    <t>isṭil</t>
  </si>
  <si>
    <t>keṭa tshemo</t>
  </si>
  <si>
    <t>keṭha</t>
  </si>
  <si>
    <t>koṭa</t>
  </si>
  <si>
    <t>khuṭa</t>
  </si>
  <si>
    <t>kuṭu</t>
  </si>
  <si>
    <t>kyeṭu</t>
  </si>
  <si>
    <t>ngaptśungeṭu</t>
  </si>
  <si>
    <t>tsakṭa</t>
  </si>
  <si>
    <t>tśuṭu'</t>
  </si>
  <si>
    <t>tśo'ṭa</t>
  </si>
  <si>
    <t>tśangṭa</t>
  </si>
  <si>
    <t>tśapṭu'</t>
  </si>
  <si>
    <t>tshipṭu'</t>
  </si>
  <si>
    <t>dźiṭa</t>
  </si>
  <si>
    <t>nyalsa ṭhikpa</t>
  </si>
  <si>
    <t>ṭa</t>
  </si>
  <si>
    <t>ṭa śepa</t>
  </si>
  <si>
    <t>ṭanga</t>
  </si>
  <si>
    <t>ṭang</t>
  </si>
  <si>
    <t>ṭapba</t>
  </si>
  <si>
    <t>ṭapse   śiśe'</t>
  </si>
  <si>
    <t>ṭingdza</t>
  </si>
  <si>
    <t>ṭu'</t>
  </si>
  <si>
    <t>ṭuṭu'</t>
  </si>
  <si>
    <t>ṭukpa</t>
  </si>
  <si>
    <t>ṭe</t>
  </si>
  <si>
    <t>ṭepa</t>
  </si>
  <si>
    <t>ṭela</t>
  </si>
  <si>
    <t>ṭewa</t>
  </si>
  <si>
    <t>ṭokṭa</t>
  </si>
  <si>
    <t>ṭokpo</t>
  </si>
  <si>
    <t>ṭongwa</t>
  </si>
  <si>
    <t>ṭomu</t>
  </si>
  <si>
    <t>ṭyã</t>
  </si>
  <si>
    <t>ṭha</t>
  </si>
  <si>
    <t>ṭhangpa</t>
  </si>
  <si>
    <t>ṭhampa</t>
  </si>
  <si>
    <t>ṭhi</t>
  </si>
  <si>
    <t>ṭhipa</t>
  </si>
  <si>
    <t>ṭhulwa</t>
  </si>
  <si>
    <t>ṭhuwa</t>
  </si>
  <si>
    <t>ṭhongbo</t>
  </si>
  <si>
    <t>ṭamba</t>
  </si>
  <si>
    <t>peṭi</t>
  </si>
  <si>
    <t>phinṭi tangwa</t>
  </si>
  <si>
    <t>phinṭi</t>
  </si>
  <si>
    <t>mangṭa</t>
  </si>
  <si>
    <t>maṭtel</t>
  </si>
  <si>
    <t>miṭhul</t>
  </si>
  <si>
    <t>ṭo</t>
  </si>
  <si>
    <t>lanṭe</t>
  </si>
  <si>
    <t>lapa ṭukpa</t>
  </si>
  <si>
    <t>lenṭya</t>
  </si>
  <si>
    <t>lopṭa</t>
  </si>
  <si>
    <t>lopṭu</t>
  </si>
  <si>
    <t>sapṭa</t>
  </si>
  <si>
    <t>sumtśusöṭu'</t>
  </si>
  <si>
    <t>soṭu</t>
  </si>
  <si>
    <t>hau tśukṭwa</t>
  </si>
  <si>
    <t>nyaṭang</t>
  </si>
  <si>
    <t>nortśukpa</t>
  </si>
  <si>
    <t>mitśhu tangwa</t>
  </si>
  <si>
    <t>yötśa</t>
  </si>
  <si>
    <t>rangśi gyawa</t>
  </si>
  <si>
    <t>rel tśüba</t>
  </si>
  <si>
    <t>langbotśhe</t>
  </si>
  <si>
    <t>loptśong</t>
  </si>
  <si>
    <t>śaptśi gyawa</t>
  </si>
  <si>
    <t>śing</t>
  </si>
  <si>
    <t>śukṭhi</t>
  </si>
  <si>
    <t>śuwa</t>
  </si>
  <si>
    <t>śe tśhimbo</t>
  </si>
  <si>
    <t>śekara</t>
  </si>
  <si>
    <t>śeyön</t>
  </si>
  <si>
    <t>śewa</t>
  </si>
  <si>
    <t>śokpa'</t>
  </si>
  <si>
    <t>sonam tśhimbo</t>
  </si>
  <si>
    <t>śöśa</t>
  </si>
  <si>
    <t>śuã</t>
  </si>
  <si>
    <t>śal</t>
  </si>
  <si>
    <t>hringtśü'</t>
  </si>
  <si>
    <t>hi'tśe</t>
  </si>
  <si>
    <t>dzuṭo'</t>
  </si>
  <si>
    <t>ṭokta</t>
  </si>
  <si>
    <t>ḍake'</t>
  </si>
  <si>
    <t>madźu</t>
  </si>
  <si>
    <t>madźen</t>
  </si>
  <si>
    <t>mandźe</t>
  </si>
  <si>
    <t>maldźa</t>
  </si>
  <si>
    <t>langdźung</t>
  </si>
  <si>
    <t>sadźi</t>
  </si>
  <si>
    <t>hrendźur</t>
  </si>
  <si>
    <t>brãdźa'</t>
  </si>
  <si>
    <r>
      <t>चलाख</t>
    </r>
    <r>
      <rPr>
        <sz val="12"/>
        <color theme="1"/>
        <rFont val="Times New Roman"/>
      </rPr>
      <t xml:space="preserve"> </t>
    </r>
  </si>
  <si>
    <t>relation</t>
  </si>
  <si>
    <t>सम्बन्ध</t>
  </si>
  <si>
    <t>season name: harvest time for wheat, September-November</t>
  </si>
  <si>
    <t>try, attempt</t>
  </si>
  <si>
    <t>porch</t>
  </si>
  <si>
    <t>herb (common term for herbs used medicinally)</t>
  </si>
  <si>
    <t>Oh!</t>
  </si>
  <si>
    <t>sling (for stones)</t>
  </si>
  <si>
    <t>unclear</t>
  </si>
  <si>
    <r>
      <t>अस्पष्ट</t>
    </r>
    <r>
      <rPr>
        <i/>
        <sz val="12"/>
        <color theme="1"/>
        <rFont val="Times New Roman"/>
      </rPr>
      <t/>
    </r>
  </si>
  <si>
    <t>feel chilled</t>
  </si>
  <si>
    <t>gambling with cowrie shells</t>
  </si>
  <si>
    <t>irrigation ditch</t>
  </si>
  <si>
    <t>त्यसकारण, संयो</t>
  </si>
  <si>
    <t>pickle, chutney</t>
  </si>
  <si>
    <t>pinecone</t>
  </si>
  <si>
    <t>false</t>
  </si>
  <si>
    <t>true</t>
  </si>
  <si>
    <t>sever</t>
  </si>
  <si>
    <t>crest</t>
  </si>
  <si>
    <r>
      <t>??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छोटकरी</t>
    </r>
    <r>
      <rPr>
        <sz val="12"/>
        <color theme="1"/>
        <rFont val="Times New Roman"/>
      </rPr>
      <t xml:space="preserve"> </t>
    </r>
  </si>
  <si>
    <t>in brief</t>
  </si>
  <si>
    <t>केलाउनु</t>
  </si>
  <si>
    <t>winnow</t>
  </si>
  <si>
    <t>कोरल्नु</t>
  </si>
  <si>
    <t>hatch</t>
  </si>
  <si>
    <t>embers, burning wood</t>
  </si>
  <si>
    <t>famine, lack of food</t>
  </si>
  <si>
    <t>tired, lack of sleep</t>
  </si>
  <si>
    <t>experienced</t>
  </si>
  <si>
    <t>guardian</t>
  </si>
  <si>
    <t>sharpen by pounding</t>
  </si>
  <si>
    <t>confused</t>
  </si>
  <si>
    <t>temporary</t>
  </si>
  <si>
    <t>smithy</t>
  </si>
  <si>
    <t>muddy place where animals sit in hot weather</t>
  </si>
  <si>
    <t>dignity, prestige</t>
  </si>
  <si>
    <t>history</t>
  </si>
  <si>
    <t>overtake</t>
  </si>
  <si>
    <t>complaint</t>
  </si>
  <si>
    <t>fast (go without food)</t>
  </si>
  <si>
    <t>remain</t>
  </si>
  <si>
    <t>straightforward, obstinate</t>
  </si>
  <si>
    <t>feeling scared from a bad dream</t>
  </si>
  <si>
    <t>dust</t>
  </si>
  <si>
    <t>sturdy (of a person or animal)</t>
  </si>
  <si>
    <t>shroud</t>
  </si>
  <si>
    <t>side of a terraced field</t>
  </si>
  <si>
    <t>programme</t>
  </si>
  <si>
    <t>grumbling, complaining (constantly)</t>
  </si>
  <si>
    <t>bad time</t>
  </si>
  <si>
    <t>bag, temporary, made from cloth</t>
  </si>
  <si>
    <t>inauspicious time for a journey</t>
  </si>
  <si>
    <t>as</t>
  </si>
  <si>
    <t>need</t>
  </si>
  <si>
    <t>mine</t>
  </si>
  <si>
    <t>whisper</t>
  </si>
  <si>
    <t>diet</t>
  </si>
  <si>
    <t>tobacco</t>
  </si>
  <si>
    <t>गल</t>
  </si>
  <si>
    <t>lever</t>
  </si>
  <si>
    <r>
      <t>गाँठो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औँलाको</t>
    </r>
    <r>
      <rPr>
        <sz val="12"/>
        <color theme="1"/>
        <rFont val="Times New Roman"/>
      </rPr>
      <t>)</t>
    </r>
  </si>
  <si>
    <t>knuckle</t>
  </si>
  <si>
    <t>cut in half</t>
  </si>
  <si>
    <t>frayed (rope), unkempt (hair)</t>
  </si>
  <si>
    <t>sing quietly</t>
  </si>
  <si>
    <t>dirt on genitals</t>
  </si>
  <si>
    <t>ask for help</t>
  </si>
  <si>
    <t>clan name</t>
  </si>
  <si>
    <t>feel hatred</t>
  </si>
  <si>
    <t>whinge</t>
  </si>
  <si>
    <t>bribe</t>
  </si>
  <si>
    <t>put inside</t>
  </si>
  <si>
    <t>hatred</t>
  </si>
  <si>
    <t>going around</t>
  </si>
  <si>
    <t>rote learn</t>
  </si>
  <si>
    <t>flatter</t>
  </si>
  <si>
    <t>tough, hard to chew</t>
  </si>
  <si>
    <t>small pieces</t>
  </si>
  <si>
    <t>oily</t>
  </si>
  <si>
    <t>election</t>
  </si>
  <si>
    <t>plait (hair)</t>
  </si>
  <si>
    <t>cheque</t>
  </si>
  <si>
    <t>holiday, time off</t>
  </si>
  <si>
    <t>painting on a chorten</t>
  </si>
  <si>
    <t>caste, ethnic group</t>
  </si>
  <si>
    <t>net</t>
  </si>
  <si>
    <t>net (not necessarily for catching)</t>
  </si>
  <si>
    <t>polluted</t>
  </si>
  <si>
    <t>hermit</t>
  </si>
  <si>
    <t>flame</t>
  </si>
  <si>
    <t>weeds</t>
  </si>
  <si>
    <t>trellis</t>
  </si>
  <si>
    <t>sprout (of grain)</t>
  </si>
  <si>
    <t>television</t>
  </si>
  <si>
    <t>hay</t>
  </si>
  <si>
    <t>pimple</t>
  </si>
  <si>
    <t>mattress</t>
  </si>
  <si>
    <t>wanderer</t>
  </si>
  <si>
    <t>rented room or house</t>
  </si>
  <si>
    <r>
      <t>ढङ्ग</t>
    </r>
    <r>
      <rPr>
        <sz val="12"/>
        <color theme="1"/>
        <rFont val="Times New Roman"/>
      </rPr>
      <t xml:space="preserve"> (</t>
    </r>
    <r>
      <rPr>
        <sz val="12"/>
        <color theme="1"/>
        <rFont val="Devanagari Sangam MN"/>
      </rPr>
      <t>काम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गर्ने)</t>
    </r>
  </si>
  <si>
    <t>skill, talent</t>
  </si>
  <si>
    <t>fire pipe</t>
  </si>
  <si>
    <t>medal</t>
  </si>
  <si>
    <t>bond, IOU</t>
  </si>
  <si>
    <t>warp (in weaving)</t>
  </si>
  <si>
    <t>bunaa</t>
  </si>
  <si>
    <t>wires (electricity)</t>
  </si>
  <si>
    <t>cards (playing)</t>
  </si>
  <si>
    <t>mist</t>
  </si>
  <si>
    <t>float</t>
  </si>
  <si>
    <t>pile</t>
  </si>
  <si>
    <t>threadbare</t>
  </si>
  <si>
    <t>skin (of milk)</t>
  </si>
  <si>
    <t>n., adj.</t>
  </si>
  <si>
    <r>
      <t>ना., वि</t>
    </r>
    <r>
      <rPr>
        <b/>
        <sz val="12"/>
        <color theme="1"/>
        <rFont val="Times New Roman"/>
      </rPr>
      <t>.</t>
    </r>
  </si>
  <si>
    <t>what?' (when asking for a repeat after not hearing properly)</t>
  </si>
  <si>
    <t>bird species; like a crow with white legs</t>
  </si>
  <si>
    <t>lamb (baby sheep)</t>
  </si>
  <si>
    <t>puppy (baby dog)</t>
  </si>
  <si>
    <t>bull (the second sign of the zodiac)</t>
  </si>
  <si>
    <t>monkey (ninth sign of the zodiac)</t>
  </si>
  <si>
    <t>mouse (sign of the zodiac)</t>
  </si>
  <si>
    <t>rabbit (fourth sign of the zodiac)</t>
  </si>
  <si>
    <t>loaniness</t>
  </si>
  <si>
    <t>(&lt; Tib.)</t>
  </si>
  <si>
    <t>(&lt; Nep.)</t>
  </si>
  <si>
    <t>emotion</t>
  </si>
  <si>
    <t>person who eats much</t>
  </si>
  <si>
    <t>welcoming</t>
  </si>
  <si>
    <t>old or torn cloth</t>
  </si>
  <si>
    <t>pronoun</t>
  </si>
  <si>
    <t>he, him; it</t>
  </si>
  <si>
    <t>o</t>
  </si>
  <si>
    <t>they, them</t>
  </si>
  <si>
    <t>monk (Nyingmapa)</t>
  </si>
  <si>
    <t>monk (Kagyupa)</t>
  </si>
  <si>
    <t>rice (grain)</t>
  </si>
  <si>
    <t>rice (cooked)</t>
  </si>
  <si>
    <t>dźauru'</t>
  </si>
  <si>
    <t>baby bird</t>
  </si>
  <si>
    <t>small bird species</t>
  </si>
  <si>
    <t>thirty</t>
  </si>
  <si>
    <t>thirty two</t>
  </si>
  <si>
    <t>झार, गोड्नु, झारपात</t>
  </si>
  <si>
    <t>dzo; cross between a yak and a cow</t>
  </si>
  <si>
    <t>book (name of). This book contains 105 parts.</t>
  </si>
  <si>
    <t>सित, तुषारो</t>
  </si>
  <si>
    <t>finger, little</t>
  </si>
  <si>
    <t>okay (in an answer, or in a request)</t>
  </si>
  <si>
    <t>perform a ritual to appease inauspicious planetary influences; propitation of the planets</t>
  </si>
  <si>
    <t>erma</t>
  </si>
  <si>
    <t>weft (in weaving)</t>
  </si>
  <si>
    <t>small copper or earthen lamp (to burn in religious occasions)</t>
  </si>
  <si>
    <t>checklist</t>
  </si>
  <si>
    <t>tśapku</t>
  </si>
  <si>
    <t>pasture (natural)</t>
  </si>
  <si>
    <t>pasture for cattle</t>
  </si>
  <si>
    <t>worship done with playing musical instrument</t>
  </si>
  <si>
    <t>साह्रै, बेस्सरी</t>
  </si>
  <si>
    <t>home owner</t>
  </si>
  <si>
    <t>kuṭa</t>
  </si>
  <si>
    <t>three days time, two days after tomorrow</t>
  </si>
  <si>
    <t>fall (rain)</t>
  </si>
  <si>
    <t>śangwa</t>
  </si>
  <si>
    <t>trim (branches)</t>
  </si>
  <si>
    <t>urto</t>
  </si>
  <si>
    <t>reduce (trans.)</t>
  </si>
  <si>
    <t>kanggyür</t>
  </si>
  <si>
    <t>tya</t>
  </si>
  <si>
    <t>barto</t>
  </si>
  <si>
    <t>dündźudönsum</t>
  </si>
  <si>
    <t>düntśudöntśik</t>
  </si>
  <si>
    <t>dündźudönḍuk</t>
  </si>
  <si>
    <t>ṭaśi tele</t>
  </si>
  <si>
    <t>tśapkye'</t>
  </si>
  <si>
    <t>uncle, mother's brother</t>
  </si>
  <si>
    <t>ṭha'</t>
  </si>
  <si>
    <t>u</t>
  </si>
  <si>
    <t>head (hon.)</t>
  </si>
  <si>
    <t>göwa</t>
  </si>
  <si>
    <t>kapo</t>
  </si>
  <si>
    <t>kamdzel</t>
  </si>
  <si>
    <t>gawa</t>
  </si>
  <si>
    <t>bem bewa</t>
  </si>
  <si>
    <t>landslide</t>
  </si>
  <si>
    <t>rü</t>
  </si>
  <si>
    <t>kha rü</t>
  </si>
  <si>
    <t>tśawo</t>
  </si>
  <si>
    <t>tśadźung</t>
  </si>
  <si>
    <t>दिन</t>
  </si>
  <si>
    <t>day</t>
  </si>
  <si>
    <t>dong</t>
  </si>
  <si>
    <t>sadong</t>
  </si>
  <si>
    <t>खाल्डो (माटोको)</t>
  </si>
  <si>
    <t>ditch in mud</t>
  </si>
  <si>
    <t>śong</t>
  </si>
  <si>
    <t>खाल्डो (पहिरोमा बनेजस्तो खाल्डो, यसको यू आकार हुन्छ)</t>
  </si>
  <si>
    <t>ditch slightly with curved shape</t>
  </si>
  <si>
    <t>edge, side</t>
  </si>
  <si>
    <t>tantsa</t>
  </si>
  <si>
    <t>equal</t>
  </si>
  <si>
    <t>बराबर</t>
  </si>
  <si>
    <t>expression in which one says 'please forgive me' when some of his friends/relatives are in trouble</t>
  </si>
  <si>
    <t>दुखको बेलामा सान्त्वना स्वरूप माफ पाउँ भनेर भनिने शब्द</t>
  </si>
  <si>
    <t>al</t>
  </si>
  <si>
    <t>government</t>
  </si>
  <si>
    <t>सरकार</t>
  </si>
  <si>
    <t>sung</t>
  </si>
  <si>
    <t>kangto'</t>
  </si>
  <si>
    <t>peak, hill</t>
  </si>
  <si>
    <t>kha tśha</t>
  </si>
  <si>
    <t>introduction</t>
  </si>
  <si>
    <t>परिचय</t>
  </si>
  <si>
    <t>ngoṭhö</t>
  </si>
  <si>
    <t>damage</t>
  </si>
  <si>
    <t>क्षति</t>
  </si>
  <si>
    <t>ṭhola</t>
  </si>
  <si>
    <t>fall down</t>
  </si>
  <si>
    <t>भत्किनु</t>
  </si>
  <si>
    <t>little, much</t>
  </si>
  <si>
    <t>हलुका-हलुका, कुनैकुनै, अलिकति</t>
  </si>
  <si>
    <t>kobe-kobe</t>
  </si>
  <si>
    <t>music</t>
  </si>
  <si>
    <t>सङ्गित</t>
  </si>
  <si>
    <t>yang</t>
  </si>
  <si>
    <t>khantsok</t>
  </si>
  <si>
    <t>emba'</t>
  </si>
  <si>
    <t>sumpa</t>
  </si>
  <si>
    <t>ढुङ्गामा मन्त्र लेखेको</t>
  </si>
  <si>
    <t>manthang</t>
  </si>
  <si>
    <t>सुत्‍नु (आदर)</t>
  </si>
  <si>
    <t>simwa</t>
  </si>
  <si>
    <t>tent</t>
  </si>
  <si>
    <t>पाल</t>
  </si>
  <si>
    <t>गीत</t>
  </si>
  <si>
    <t>se</t>
  </si>
  <si>
    <t>kar</t>
  </si>
  <si>
    <t>kagyü</t>
  </si>
  <si>
    <t>धार्मिक साथी</t>
  </si>
  <si>
    <t>tśhoṭo</t>
  </si>
  <si>
    <t>इन्चार्ज (गुम्बाको रेखदेख गर्ने)</t>
  </si>
  <si>
    <t>अडकनु (घाँटिमा)</t>
  </si>
  <si>
    <t>अडकनु (घरभित्र)</t>
  </si>
  <si>
    <t>tshuwa</t>
  </si>
  <si>
    <t>taśing</t>
  </si>
  <si>
    <t>दलिन, बलो</t>
  </si>
  <si>
    <t>beam</t>
  </si>
  <si>
    <t>nyermo</t>
  </si>
  <si>
    <t>around</t>
  </si>
  <si>
    <t>वरिपरि</t>
  </si>
  <si>
    <t>sungla</t>
  </si>
  <si>
    <t>others</t>
  </si>
  <si>
    <t>अरू</t>
  </si>
  <si>
    <t>śamen</t>
  </si>
  <si>
    <t>ka, kale</t>
  </si>
  <si>
    <t>place to worship in the gompa</t>
  </si>
  <si>
    <t>ध्यान, वो पुजा गर्ने ठाउँ</t>
  </si>
  <si>
    <t>ḍüpkang</t>
  </si>
  <si>
    <t>तलब, ज्याला, भाडा</t>
  </si>
  <si>
    <t>latśa</t>
  </si>
  <si>
    <t>ज्याला</t>
  </si>
  <si>
    <t>wages</t>
  </si>
  <si>
    <t>salary, wages</t>
  </si>
  <si>
    <t>villagers</t>
  </si>
  <si>
    <t>way out</t>
  </si>
  <si>
    <t>semtsen</t>
  </si>
  <si>
    <t>semtsen seru</t>
  </si>
  <si>
    <t>lo, lota'</t>
  </si>
  <si>
    <t>याकको दुई वर्षको बच्चा</t>
  </si>
  <si>
    <t>yaru</t>
  </si>
  <si>
    <t>याकको तीन वर्षको बच्चा</t>
  </si>
  <si>
    <t>tama</t>
  </si>
  <si>
    <t>याकको एक वर्षको बच्चा</t>
  </si>
  <si>
    <t>naye</t>
  </si>
  <si>
    <t>याकको चार वर्षको बच्चा</t>
  </si>
  <si>
    <t>घोडाको दुई वर्षको वच्चा</t>
  </si>
  <si>
    <t>karkya</t>
  </si>
  <si>
    <t>घोडाको तीन वर्षको बच्चा</t>
  </si>
  <si>
    <t>घोडाको एक वर्षको बच्चा</t>
  </si>
  <si>
    <t>wall of compound of house</t>
  </si>
  <si>
    <t>wall of the side of the house</t>
  </si>
  <si>
    <t>पर्खाल (घरको छेउको पर्खाल)</t>
  </si>
  <si>
    <t>bo</t>
  </si>
  <si>
    <t>भरिएको</t>
  </si>
  <si>
    <t>without doing anything</t>
  </si>
  <si>
    <t>त्यसै</t>
  </si>
  <si>
    <t>tśhaptang</t>
  </si>
  <si>
    <t>pluck</t>
  </si>
  <si>
    <t>निकाल्नु, टिप्नु</t>
  </si>
  <si>
    <t>dzawa</t>
  </si>
  <si>
    <t>olwa</t>
  </si>
  <si>
    <t>pluck (upper Tsum)</t>
  </si>
  <si>
    <t>उत्तानो</t>
  </si>
  <si>
    <t>khalbu</t>
  </si>
  <si>
    <t>make, build</t>
  </si>
  <si>
    <t>बनाउनु</t>
  </si>
  <si>
    <t>kyappa</t>
  </si>
  <si>
    <t>fix (a tent)</t>
  </si>
  <si>
    <t>टाँग्नु</t>
  </si>
  <si>
    <t>puwa</t>
  </si>
  <si>
    <t>ongba</t>
  </si>
  <si>
    <t>cholwa</t>
  </si>
  <si>
    <t>arrive</t>
  </si>
  <si>
    <t>kapwa</t>
  </si>
  <si>
    <t>ढाक्नु, छोप्नु</t>
  </si>
  <si>
    <t>place to worship, things used in worship</t>
  </si>
  <si>
    <t>meditate</t>
  </si>
  <si>
    <t>ध्यान गर्नु</t>
  </si>
  <si>
    <t>हिँड्नु (आउनु)</t>
  </si>
  <si>
    <t>śaptang</t>
  </si>
  <si>
    <t>पुर्‍याउनु</t>
  </si>
  <si>
    <t>building where only the Mani is placed</t>
  </si>
  <si>
    <t>मानि मात्र राख्ने ठुलो घर</t>
  </si>
  <si>
    <t>mankhang</t>
  </si>
  <si>
    <t>tsikpogya</t>
  </si>
  <si>
    <t>small piece of wood</t>
  </si>
  <si>
    <t>सानो दाउरा</t>
  </si>
  <si>
    <t>śingṭhu</t>
  </si>
  <si>
    <t>before, in the beginning, at first</t>
  </si>
  <si>
    <t>Check Dec 15</t>
  </si>
  <si>
    <r>
      <t>पागल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मान्छे, बौलाहा</t>
    </r>
  </si>
  <si>
    <t>मार्तोल्, हतौडा, ह्यामर</t>
  </si>
  <si>
    <t>śuk tshemo</t>
  </si>
  <si>
    <t>kungmu yopa</t>
  </si>
  <si>
    <t>komba</t>
  </si>
  <si>
    <t>kormu</t>
  </si>
  <si>
    <t>kuśap</t>
  </si>
  <si>
    <t>kö</t>
  </si>
  <si>
    <t>kyakar</t>
  </si>
  <si>
    <t>gyenggun</t>
  </si>
  <si>
    <t>gyete</t>
  </si>
  <si>
    <t>kyepa</t>
  </si>
  <si>
    <t>split (soul)</t>
  </si>
  <si>
    <t>gokap</t>
  </si>
  <si>
    <t>gyopa kyewa</t>
  </si>
  <si>
    <t>gönkhang</t>
  </si>
  <si>
    <t>thu'</t>
  </si>
  <si>
    <t>dökyün</t>
  </si>
  <si>
    <t>mönlam</t>
  </si>
  <si>
    <t>kyamdo</t>
  </si>
  <si>
    <t>doma</t>
  </si>
  <si>
    <t>ngowa, nyongwa, tshorwa</t>
  </si>
  <si>
    <t>dipwa</t>
  </si>
  <si>
    <t>महाकाला देवीदेवताको मन्दिर</t>
  </si>
  <si>
    <t>ल्याउनु (आदर)</t>
  </si>
  <si>
    <t>दिनदिनै</t>
  </si>
  <si>
    <t>देवीदेवतालाई गरिनु पुजा</t>
  </si>
  <si>
    <t>दोर्चे माप्दीन (एउटा देवीको नाम)</t>
  </si>
  <si>
    <t>लीजिन्</t>
  </si>
  <si>
    <t>आपतको बेलामा भगवानलाई हामीलाई बचाउ भन्दै गरिने प्रार्थना</t>
  </si>
  <si>
    <t>शुरू, पहिला</t>
  </si>
  <si>
    <t>अनुभव गर्नु</t>
  </si>
  <si>
    <t>खस्नु, झर्नु</t>
  </si>
  <si>
    <t>छिर्न</t>
  </si>
  <si>
    <t>till, still</t>
  </si>
  <si>
    <t>in the beginning, firstly</t>
  </si>
  <si>
    <t>refuge prayer</t>
  </si>
  <si>
    <t>enter, go into</t>
  </si>
  <si>
    <t>danggong</t>
  </si>
  <si>
    <t>earlier than yesterday</t>
  </si>
  <si>
    <t>datśang</t>
  </si>
  <si>
    <t>horse festival (a compound of 'arrow' + 'Tibetan beer', referring to an earlier form of the festival)</t>
  </si>
  <si>
    <t>mewa, mea</t>
  </si>
  <si>
    <t>tśamṭe</t>
  </si>
  <si>
    <t>blister</t>
  </si>
  <si>
    <t>nyenggo</t>
  </si>
  <si>
    <t>tsa tśhembo</t>
  </si>
  <si>
    <t>precious</t>
  </si>
  <si>
    <t>tśhenmo</t>
  </si>
  <si>
    <t>tśhembo</t>
  </si>
  <si>
    <t>brabe, brawe</t>
  </si>
  <si>
    <t>flour made from buckwheat</t>
  </si>
  <si>
    <t>du</t>
  </si>
  <si>
    <t>barley</t>
  </si>
  <si>
    <t>nyungma</t>
  </si>
  <si>
    <t>box, made from bamboo</t>
  </si>
  <si>
    <t>prang</t>
  </si>
  <si>
    <t xml:space="preserve"> &lt;Tib.</t>
  </si>
  <si>
    <t>khuntsani</t>
  </si>
  <si>
    <t>khurtsani</t>
  </si>
  <si>
    <t>martsa</t>
  </si>
  <si>
    <t>sayo</t>
  </si>
  <si>
    <t>temple</t>
  </si>
  <si>
    <t>Tibetan crow</t>
  </si>
  <si>
    <t>fox, white</t>
  </si>
  <si>
    <t>prangma</t>
  </si>
  <si>
    <t>yuldö</t>
  </si>
  <si>
    <t>dongbo</t>
  </si>
  <si>
    <t>look, see</t>
  </si>
  <si>
    <t>prowa śimbo</t>
  </si>
  <si>
    <t>phreka</t>
  </si>
  <si>
    <t>pherka</t>
  </si>
  <si>
    <t>urwa</t>
  </si>
  <si>
    <t>urtong</t>
  </si>
  <si>
    <t>haśur</t>
  </si>
  <si>
    <t>kholela</t>
  </si>
  <si>
    <t>khalela</t>
  </si>
  <si>
    <t>khulbema</t>
  </si>
  <si>
    <t>thalboma</t>
  </si>
  <si>
    <t>pröwa</t>
  </si>
  <si>
    <t>yolwa</t>
  </si>
  <si>
    <t>dear (address term for spouse)</t>
  </si>
  <si>
    <t>ṭhowo, ṭho:</t>
  </si>
  <si>
    <t>khotse</t>
  </si>
  <si>
    <t xml:space="preserve"> &lt; Tib.</t>
  </si>
  <si>
    <t>khadźö</t>
  </si>
  <si>
    <t>tara</t>
  </si>
  <si>
    <t xml:space="preserve"> &lt; Nep.</t>
  </si>
  <si>
    <t>brain</t>
  </si>
  <si>
    <t>namśe</t>
  </si>
  <si>
    <t>sentience</t>
  </si>
  <si>
    <t>tsewo</t>
  </si>
  <si>
    <t>tsemo-tsewa</t>
  </si>
  <si>
    <t>play a lot</t>
  </si>
  <si>
    <t>põibiza</t>
  </si>
  <si>
    <t>wife, woman</t>
  </si>
  <si>
    <t>repa</t>
  </si>
  <si>
    <t>larnya</t>
  </si>
  <si>
    <t>smooth</t>
  </si>
  <si>
    <t>tsangwa</t>
  </si>
  <si>
    <t>patina; green on old copper</t>
  </si>
  <si>
    <t>kyewa ngama</t>
  </si>
  <si>
    <t>smell, scent</t>
  </si>
  <si>
    <t>ṭyã numba</t>
  </si>
  <si>
    <t>khadö</t>
  </si>
  <si>
    <t>khawadö</t>
  </si>
  <si>
    <t>kharodö</t>
  </si>
  <si>
    <t>clinic</t>
  </si>
  <si>
    <t>menkhang</t>
  </si>
  <si>
    <t>nyenpa</t>
  </si>
  <si>
    <t>nyüma</t>
  </si>
  <si>
    <t>beer, Tibetan</t>
  </si>
  <si>
    <t>daśu</t>
  </si>
  <si>
    <t>normal, not special</t>
  </si>
  <si>
    <t>tünto</t>
  </si>
  <si>
    <t>tongga</t>
  </si>
  <si>
    <t>harvest time</t>
  </si>
  <si>
    <t>tsema ngawa</t>
  </si>
  <si>
    <t>śao</t>
  </si>
  <si>
    <t>wönpa</t>
  </si>
  <si>
    <t>animal, larger than a yak</t>
  </si>
  <si>
    <t>mandarin</t>
  </si>
  <si>
    <t>thátśhö</t>
  </si>
  <si>
    <t>ria</t>
  </si>
  <si>
    <t>na wong</t>
  </si>
  <si>
    <t>gyalpo</t>
  </si>
  <si>
    <t>wamo</t>
  </si>
  <si>
    <t>mölam</t>
  </si>
  <si>
    <t>aunt (mother's sister)</t>
  </si>
  <si>
    <t>huru</t>
  </si>
  <si>
    <t>spirit, wanders about</t>
  </si>
  <si>
    <t>tongte</t>
  </si>
  <si>
    <t>course hair from a yak</t>
  </si>
  <si>
    <t>phal</t>
  </si>
  <si>
    <t>phal khalwa</t>
  </si>
  <si>
    <t>clothing, traditional for boys, with sleeves</t>
  </si>
  <si>
    <t>clothing, traditional for girls, with sleeves</t>
  </si>
  <si>
    <t>tent, traditional, made of wool</t>
  </si>
  <si>
    <t>phra</t>
  </si>
  <si>
    <t>pao'</t>
  </si>
  <si>
    <t>goble</t>
  </si>
  <si>
    <t>ṭhawa</t>
  </si>
  <si>
    <t>dongmu</t>
  </si>
  <si>
    <t>churn for tea</t>
  </si>
  <si>
    <t>dungwa</t>
  </si>
  <si>
    <t>ṭyã simbo</t>
  </si>
  <si>
    <t>göma</t>
  </si>
  <si>
    <t>mare, female horse</t>
  </si>
  <si>
    <t>kyu</t>
  </si>
  <si>
    <t>they (female)</t>
  </si>
  <si>
    <t>hruktu tangwa</t>
  </si>
  <si>
    <t>thaldüm</t>
  </si>
  <si>
    <t>elder</t>
  </si>
  <si>
    <t>person who farts much</t>
  </si>
  <si>
    <t>pepper (kind of)</t>
  </si>
  <si>
    <t>drum, kind of</t>
  </si>
  <si>
    <t>flower, kind</t>
  </si>
  <si>
    <t>flower, kind (white)</t>
  </si>
  <si>
    <t>gem, kind</t>
  </si>
  <si>
    <t>gem, used in garlands</t>
  </si>
  <si>
    <t>grass, species</t>
  </si>
  <si>
    <t>leaf, green, used in pickles</t>
  </si>
  <si>
    <t>tree, species, used for incense</t>
  </si>
  <si>
    <t>tree species, with thorns</t>
  </si>
  <si>
    <t>wheat, species</t>
  </si>
  <si>
    <t>monk or nun who takes care of the monastery for a fixed term</t>
  </si>
  <si>
    <t>room in a monastery</t>
  </si>
  <si>
    <t>friend, religious</t>
  </si>
  <si>
    <t>cremation</t>
  </si>
  <si>
    <t>worship (kind)</t>
  </si>
  <si>
    <t>सामान्य</t>
  </si>
  <si>
    <t>बाकस (बाँसको)</t>
  </si>
  <si>
    <t>मस्तिष्क</t>
  </si>
  <si>
    <t>फसल</t>
  </si>
  <si>
    <t>पकौडियां</t>
  </si>
  <si>
    <t>प्रिय</t>
  </si>
  <si>
    <t>प्राचीन</t>
  </si>
  <si>
    <t>चौध</t>
  </si>
  <si>
    <t>sense perception</t>
  </si>
  <si>
    <t>speech and language</t>
  </si>
  <si>
    <t>sense and perception</t>
  </si>
  <si>
    <t>cognition</t>
  </si>
  <si>
    <t>Chinese person, Tibetan person</t>
  </si>
  <si>
    <t>motion</t>
  </si>
  <si>
    <t>eat flour (of wheat, flour of many kinds)</t>
  </si>
  <si>
    <t>ṭuktśurangi</t>
  </si>
  <si>
    <t>ṭuktśurasum</t>
  </si>
  <si>
    <t>ṭuktśureṭu'</t>
  </si>
  <si>
    <t>ṭuktśuraptün</t>
  </si>
  <si>
    <t>ṭuktśuratśik</t>
  </si>
  <si>
    <t>ṭuktśurarku</t>
  </si>
  <si>
    <t>ṭuktśurapke</t>
  </si>
  <si>
    <t>ṭuktśurenga</t>
  </si>
  <si>
    <t>ṭuktśu</t>
  </si>
  <si>
    <t>wheat plant</t>
  </si>
  <si>
    <t>buckwheat plant</t>
  </si>
  <si>
    <t>plant, species</t>
  </si>
  <si>
    <t>worship by counting rosary beads</t>
  </si>
  <si>
    <t>dzun</t>
  </si>
  <si>
    <t>kha tsande</t>
  </si>
  <si>
    <t>kokor</t>
  </si>
  <si>
    <t>kantsuk</t>
  </si>
  <si>
    <t>बहुमूल्य</t>
  </si>
  <si>
    <t>तेह्र</t>
  </si>
  <si>
    <t>हेर्न</t>
  </si>
  <si>
    <t>रे</t>
  </si>
  <si>
    <t>basic action</t>
  </si>
  <si>
    <t>clothing and grooming</t>
  </si>
  <si>
    <t>quantity</t>
  </si>
  <si>
    <t>kinship</t>
  </si>
  <si>
    <t>during, while</t>
  </si>
  <si>
    <t>speech</t>
  </si>
  <si>
    <t>thirsty</t>
  </si>
  <si>
    <t>tired</t>
  </si>
  <si>
    <t>trapped inside a house</t>
  </si>
  <si>
    <t>satisfied</t>
  </si>
  <si>
    <t>safe</t>
  </si>
  <si>
    <t>mistaken</t>
  </si>
  <si>
    <t>misled; misguided</t>
  </si>
  <si>
    <t>interested in sex</t>
  </si>
  <si>
    <t>able to do something</t>
  </si>
  <si>
    <t>absorbed</t>
  </si>
  <si>
    <t>afraid</t>
  </si>
  <si>
    <t>angry</t>
  </si>
  <si>
    <t>caught in the throat</t>
  </si>
  <si>
    <t>cold, feel</t>
  </si>
  <si>
    <t>cooked, be</t>
  </si>
  <si>
    <t>cooked in a mild heat</t>
  </si>
  <si>
    <t>creased; wrinkled</t>
  </si>
  <si>
    <t>deceived</t>
  </si>
  <si>
    <t>folded</t>
  </si>
  <si>
    <t>hungry</t>
  </si>
  <si>
    <t>heated, be</t>
  </si>
  <si>
    <t>difficult situation, be in; happen, cost</t>
  </si>
  <si>
    <t>late, be</t>
  </si>
  <si>
    <t>separated, be</t>
  </si>
  <si>
    <t>full, be</t>
  </si>
  <si>
    <t>dressed, get</t>
  </si>
  <si>
    <t>mad, get</t>
  </si>
  <si>
    <t>stuck, get</t>
  </si>
  <si>
    <t>stand, get up</t>
  </si>
  <si>
    <t>fever (have)</t>
  </si>
  <si>
    <t>sex, have</t>
  </si>
  <si>
    <t>stomach pain, have</t>
  </si>
  <si>
    <t>bopy</t>
  </si>
  <si>
    <t>keep things</t>
  </si>
  <si>
    <t>gido</t>
  </si>
  <si>
    <t>tshamtsham</t>
  </si>
  <si>
    <t>tshenla</t>
  </si>
  <si>
    <t>आनि अथवा लामाको समूह</t>
  </si>
  <si>
    <t>चानचुन</t>
  </si>
  <si>
    <t>ढुङ्गाको चुलो</t>
  </si>
  <si>
    <t>ओदान</t>
  </si>
  <si>
    <t>चिन्ह</t>
  </si>
  <si>
    <t>सवै भन्दा ठूलो लामा</t>
  </si>
  <si>
    <t>रिम्बुर्छे भन्दा सानो लामा</t>
  </si>
  <si>
    <t>रिम्बुर्छे र टुल्कु भन्दा सानो लामा</t>
  </si>
  <si>
    <t>निको हुनु</t>
  </si>
  <si>
    <t>ढुक्क हुनु</t>
  </si>
  <si>
    <t>शुभ नाम</t>
  </si>
  <si>
    <t>युवा</t>
  </si>
  <si>
    <t>little in amount</t>
  </si>
  <si>
    <t>oven made with stones</t>
  </si>
  <si>
    <t>oven</t>
  </si>
  <si>
    <t>mark, logo</t>
  </si>
  <si>
    <t>aged persons</t>
  </si>
  <si>
    <t>group of monks or nuns</t>
  </si>
  <si>
    <t>politeness particle used with names</t>
  </si>
  <si>
    <t>confident, be or feel</t>
  </si>
  <si>
    <t>Rinpoche; the highest ranking monk</t>
  </si>
  <si>
    <t>possession</t>
  </si>
  <si>
    <t>apitśik</t>
  </si>
  <si>
    <t>doltśho</t>
  </si>
  <si>
    <t>adj..</t>
  </si>
  <si>
    <r>
      <t>ना</t>
    </r>
    <r>
      <rPr>
        <sz val="12"/>
        <color theme="1"/>
        <rFont val="Times New Roman"/>
      </rPr>
      <t>.</t>
    </r>
  </si>
  <si>
    <r>
      <t>जवान</t>
    </r>
    <r>
      <rPr>
        <sz val="12"/>
        <color theme="1"/>
        <rFont val="Times New Roman"/>
      </rPr>
      <t xml:space="preserve"> ??</t>
    </r>
  </si>
  <si>
    <r>
      <t>मिर्मिरे</t>
    </r>
    <r>
      <rPr>
        <sz val="12"/>
        <color theme="1"/>
        <rFont val="Times New Roman"/>
      </rPr>
      <t xml:space="preserve"> ??</t>
    </r>
  </si>
  <si>
    <r>
      <t>नाई</t>
    </r>
    <r>
      <rPr>
        <sz val="12"/>
        <color theme="1"/>
        <rFont val="Times New Roman"/>
      </rPr>
      <t xml:space="preserve"> ??</t>
    </r>
  </si>
  <si>
    <r>
      <t>??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रे</t>
    </r>
    <r>
      <rPr>
        <sz val="12"/>
        <color theme="1"/>
        <rFont val="Times New Roman"/>
      </rPr>
      <t xml:space="preserve"> part.</t>
    </r>
  </si>
  <si>
    <t>an instrument used by a carpenter</t>
  </si>
  <si>
    <t>agriculture</t>
  </si>
  <si>
    <t>thread (cotton) burnt for religious purpose</t>
  </si>
  <si>
    <t>part (in hair)</t>
  </si>
  <si>
    <t>beam to support upper storey of a house</t>
  </si>
  <si>
    <t>winnowing tray of bamboo</t>
  </si>
  <si>
    <t>basic</t>
  </si>
  <si>
    <t>function</t>
  </si>
  <si>
    <t>revenge, take</t>
  </si>
  <si>
    <t>rest after carrying loads</t>
  </si>
  <si>
    <t>repeat mantra in low tone</t>
  </si>
  <si>
    <t>lodge</t>
  </si>
  <si>
    <t>sharpen</t>
  </si>
  <si>
    <t>lie awake</t>
  </si>
  <si>
    <t>break (trans.)</t>
  </si>
  <si>
    <t>wake up (trans.)</t>
  </si>
  <si>
    <t>push over, make fall</t>
  </si>
  <si>
    <t>make (somebody) work</t>
  </si>
  <si>
    <t>maybe</t>
  </si>
  <si>
    <t>state of bowing down</t>
  </si>
  <si>
    <t>kale kapo</t>
  </si>
  <si>
    <t>shake (one's body, because of drink)</t>
  </si>
  <si>
    <t>बाक्लो, मोटो</t>
  </si>
  <si>
    <t>escape, get free</t>
  </si>
  <si>
    <t>social</t>
  </si>
  <si>
    <t>knot, tie</t>
  </si>
  <si>
    <t>hole, make</t>
  </si>
  <si>
    <t>fall, make</t>
  </si>
  <si>
    <t>descend, make</t>
  </si>
  <si>
    <t>wait, make</t>
  </si>
  <si>
    <t>play (make or allow)</t>
  </si>
  <si>
    <t>reach, make</t>
  </si>
  <si>
    <t>stuck, make something</t>
  </si>
  <si>
    <t>shrink, make</t>
  </si>
  <si>
    <t>wet, make</t>
  </si>
  <si>
    <t>sprout, make</t>
  </si>
  <si>
    <t>trip over, make</t>
  </si>
  <si>
    <t>smear</t>
  </si>
  <si>
    <t>modern world</t>
  </si>
  <si>
    <t>tools</t>
  </si>
  <si>
    <t>round ball-shaped object</t>
  </si>
  <si>
    <t>hunting and warfare</t>
  </si>
  <si>
    <t>objects</t>
  </si>
  <si>
    <t>properties</t>
  </si>
  <si>
    <t>properties.</t>
  </si>
  <si>
    <t>objects, properties</t>
  </si>
  <si>
    <t>manners</t>
  </si>
  <si>
    <t>actions and states</t>
  </si>
  <si>
    <t>how, of what kind, how many</t>
  </si>
  <si>
    <t>कस्तो, कति</t>
  </si>
  <si>
    <t>tailor; man who stitches</t>
  </si>
  <si>
    <t>priu</t>
  </si>
  <si>
    <t>rimbotśe</t>
  </si>
  <si>
    <t>ṭhatsan</t>
  </si>
  <si>
    <t>sawasuwe</t>
  </si>
  <si>
    <t>tśaye</t>
  </si>
  <si>
    <t>ṭulku</t>
  </si>
  <si>
    <t>geśe</t>
  </si>
  <si>
    <t>sem dźawa</t>
  </si>
  <si>
    <t>gyengun</t>
  </si>
  <si>
    <t>śömpa</t>
  </si>
  <si>
    <t>la'</t>
  </si>
  <si>
    <t>karso'</t>
  </si>
  <si>
    <t>winter</t>
  </si>
  <si>
    <t>want; desire, need</t>
  </si>
  <si>
    <t>जालो, चाहनु, खाँचो पर्नु</t>
  </si>
  <si>
    <t>kom</t>
  </si>
  <si>
    <t>koram</t>
  </si>
  <si>
    <t>kyawa</t>
  </si>
  <si>
    <t>gyalmu</t>
  </si>
  <si>
    <t>pã</t>
  </si>
  <si>
    <t>pakpa'</t>
  </si>
  <si>
    <t>bang</t>
  </si>
  <si>
    <t>padzar tśik</t>
  </si>
  <si>
    <t>partsa</t>
  </si>
  <si>
    <t>pala'</t>
  </si>
  <si>
    <t>palwa</t>
  </si>
  <si>
    <t>piṭu'</t>
  </si>
  <si>
    <t>pupa</t>
  </si>
  <si>
    <t>pulön</t>
  </si>
  <si>
    <t>benggön</t>
  </si>
  <si>
    <t>pewa</t>
  </si>
  <si>
    <t>man, male (person)</t>
  </si>
  <si>
    <t>pime'</t>
  </si>
  <si>
    <t>putśung</t>
  </si>
  <si>
    <t>puśa</t>
  </si>
  <si>
    <t>pe'tang</t>
  </si>
  <si>
    <t>beba</t>
  </si>
  <si>
    <t>parke'</t>
  </si>
  <si>
    <t>prangdzi</t>
  </si>
  <si>
    <t>prangtsang</t>
  </si>
  <si>
    <t>horn</t>
  </si>
  <si>
    <t>paźo</t>
  </si>
  <si>
    <t>paldoã</t>
  </si>
  <si>
    <t>ḍa'</t>
  </si>
  <si>
    <t>ḍakpa</t>
  </si>
  <si>
    <t>ḍangma gyawa</t>
  </si>
  <si>
    <t>ḍangma tsiwa</t>
  </si>
  <si>
    <t>ḍangmu</t>
  </si>
  <si>
    <t>dang diring</t>
  </si>
  <si>
    <t>da darwa</t>
  </si>
  <si>
    <t>dakpo</t>
  </si>
  <si>
    <t>ḍala</t>
  </si>
  <si>
    <t>dalo</t>
  </si>
  <si>
    <t>ḍama dźepa</t>
  </si>
  <si>
    <t>dangbo</t>
  </si>
  <si>
    <t>ḍangbo</t>
  </si>
  <si>
    <t>ḍangbu söwa</t>
  </si>
  <si>
    <t>ḍangme</t>
  </si>
  <si>
    <t>dangpo dangpo</t>
  </si>
  <si>
    <t>dangsing</t>
  </si>
  <si>
    <t>dapba</t>
  </si>
  <si>
    <t>ḍaṭi</t>
  </si>
  <si>
    <t>datö</t>
  </si>
  <si>
    <t>demu</t>
  </si>
  <si>
    <t>ḍelwa</t>
  </si>
  <si>
    <t>ḍelakha</t>
  </si>
  <si>
    <t>denṭhi</t>
  </si>
  <si>
    <t>derma</t>
  </si>
  <si>
    <t>dertśen</t>
  </si>
  <si>
    <t>dikpa</t>
  </si>
  <si>
    <t>diksing</t>
  </si>
  <si>
    <t>diktśen</t>
  </si>
  <si>
    <t>ḍima'</t>
  </si>
  <si>
    <t>dimba</t>
  </si>
  <si>
    <t>dingkir</t>
  </si>
  <si>
    <t>diring</t>
  </si>
  <si>
    <t>deptśa</t>
  </si>
  <si>
    <t>ḍiu</t>
  </si>
  <si>
    <t>ḍö</t>
  </si>
  <si>
    <t>dodang</t>
  </si>
  <si>
    <t>dokpa</t>
  </si>
  <si>
    <t>domba lemba</t>
  </si>
  <si>
    <t>ḍong gö</t>
  </si>
  <si>
    <t>ḍongba</t>
  </si>
  <si>
    <t>döpa</t>
  </si>
  <si>
    <t>ḍopa</t>
  </si>
  <si>
    <t>ḍörang</t>
  </si>
  <si>
    <t>ḍöwa</t>
  </si>
  <si>
    <t>ḍüba</t>
  </si>
  <si>
    <t>ḍukpa</t>
  </si>
  <si>
    <t>dukpa'</t>
  </si>
  <si>
    <t>dukpo</t>
  </si>
  <si>
    <t>donang bewa</t>
  </si>
  <si>
    <t>collect, gather, harvest, pick</t>
  </si>
  <si>
    <r>
      <t>टिप्नु</t>
    </r>
    <r>
      <rPr>
        <sz val="12"/>
        <color theme="1"/>
        <rFont val="Times New Roman"/>
      </rPr>
      <t xml:space="preserve">, </t>
    </r>
    <r>
      <rPr>
        <sz val="12"/>
        <color theme="1"/>
        <rFont val="Devanagari Sangam MN"/>
      </rPr>
      <t>जम्मा</t>
    </r>
    <r>
      <rPr>
        <sz val="12"/>
        <color theme="1"/>
        <rFont val="Times New Roman"/>
      </rPr>
      <t xml:space="preserve"> </t>
    </r>
    <r>
      <rPr>
        <sz val="12"/>
        <color theme="1"/>
        <rFont val="Devanagari Sangam MN"/>
      </rPr>
      <t>गर्नु, टिप्न, बालि थन्काउनु</t>
    </r>
  </si>
  <si>
    <t>come conscious; remember</t>
  </si>
  <si>
    <t>tamba söwa</t>
  </si>
  <si>
    <t>ṭamba söwa</t>
  </si>
  <si>
    <t>ṭampa</t>
  </si>
  <si>
    <t>ṭampa torwa</t>
  </si>
  <si>
    <t>ṭamba dźepa</t>
  </si>
  <si>
    <t>ḍa</t>
  </si>
  <si>
    <t>lüdźin</t>
  </si>
  <si>
    <t>numba, numwa, pendźi</t>
  </si>
  <si>
    <t>prukpa</t>
  </si>
  <si>
    <t>phrokpa</t>
  </si>
  <si>
    <t>ṭhikpa</t>
  </si>
  <si>
    <t>pronominals</t>
  </si>
  <si>
    <t>buttock(s)</t>
  </si>
  <si>
    <t>बसिला</t>
  </si>
  <si>
    <t>adze</t>
  </si>
  <si>
    <t>deer (species)</t>
  </si>
  <si>
    <t>Tsum-trans revised</t>
  </si>
  <si>
    <t>ṭalen lokpa</t>
  </si>
  <si>
    <t>ṭalen</t>
  </si>
  <si>
    <t>ṭawa</t>
  </si>
  <si>
    <t>ṭakpa</t>
  </si>
  <si>
    <t>ṭithim</t>
  </si>
  <si>
    <t>ṭiu</t>
  </si>
  <si>
    <t>ṭiktśe</t>
  </si>
  <si>
    <t>ṭiṭim</t>
  </si>
  <si>
    <t>ṭimbo</t>
  </si>
  <si>
    <t>ṭilen</t>
  </si>
  <si>
    <t>ṭiwa</t>
  </si>
  <si>
    <t>ṭilwa</t>
  </si>
  <si>
    <t>prö tśangwa</t>
  </si>
  <si>
    <t>ḍeta śörwa</t>
  </si>
  <si>
    <t>ḍogo, ḍowo, ḍo:</t>
  </si>
  <si>
    <t>ḍo: gyawa</t>
  </si>
  <si>
    <t>dzungdźa</t>
  </si>
  <si>
    <t>khadźu</t>
  </si>
  <si>
    <t>ḍongpi'ã</t>
  </si>
  <si>
    <t>pö pidza</t>
  </si>
  <si>
    <t>ḍünto</t>
  </si>
  <si>
    <t>animal; yak</t>
  </si>
  <si>
    <t>źuwa</t>
  </si>
  <si>
    <t>zaru</t>
  </si>
  <si>
    <t>dzãwa</t>
  </si>
  <si>
    <t>źi</t>
  </si>
  <si>
    <t>dündźudünźi</t>
  </si>
  <si>
    <t>źiwa</t>
  </si>
  <si>
    <t>kyaźugyaunźi</t>
  </si>
  <si>
    <t>sumtśusoźi</t>
  </si>
  <si>
    <t>tśapźi</t>
  </si>
  <si>
    <t>tśubźi</t>
  </si>
  <si>
    <t>ṭuktśurauźi</t>
  </si>
  <si>
    <t>4th</t>
  </si>
  <si>
    <t>9th</t>
  </si>
  <si>
    <t>8th</t>
  </si>
  <si>
    <t>5th</t>
  </si>
  <si>
    <t>2nd</t>
  </si>
  <si>
    <t>3rd</t>
  </si>
  <si>
    <t>10th</t>
  </si>
  <si>
    <t>6th</t>
  </si>
  <si>
    <t>7th</t>
  </si>
  <si>
    <t>dündźudönngi</t>
  </si>
  <si>
    <t>seventy two</t>
  </si>
  <si>
    <t>seventy nine</t>
  </si>
  <si>
    <t>dündźudörku'</t>
  </si>
  <si>
    <t>day 1</t>
  </si>
  <si>
    <t>day 2</t>
  </si>
  <si>
    <t>day 4</t>
  </si>
  <si>
    <t>day 3</t>
  </si>
  <si>
    <t>day 6</t>
  </si>
  <si>
    <t>day 5</t>
  </si>
  <si>
    <t>day 7</t>
  </si>
  <si>
    <t>dźu</t>
  </si>
  <si>
    <t>kungdźu</t>
  </si>
  <si>
    <t>dźigu</t>
  </si>
  <si>
    <t>dźiu</t>
  </si>
  <si>
    <t>dźira</t>
  </si>
  <si>
    <t>zu</t>
  </si>
  <si>
    <t>hringdźu</t>
  </si>
  <si>
    <t>źungma(-rang)</t>
  </si>
  <si>
    <t>true, real</t>
  </si>
  <si>
    <t>zungwa</t>
  </si>
  <si>
    <t>dzundźen</t>
  </si>
  <si>
    <t>yurwa, irwa</t>
  </si>
  <si>
    <t>dzelmi'</t>
  </si>
  <si>
    <t>zer</t>
  </si>
  <si>
    <t>dźöndang</t>
  </si>
  <si>
    <t>dźor</t>
  </si>
  <si>
    <t>źowa</t>
  </si>
  <si>
    <t>zowa</t>
  </si>
  <si>
    <t>dźambuling</t>
  </si>
  <si>
    <t>tśangwa</t>
  </si>
  <si>
    <t>źamen</t>
  </si>
  <si>
    <t>dźartsi</t>
  </si>
  <si>
    <t>źarwa</t>
  </si>
  <si>
    <t>źakpa</t>
  </si>
  <si>
    <t>dźawe' śarwa</t>
  </si>
  <si>
    <t>melt (trans.)</t>
  </si>
  <si>
    <t>sit (hon.)</t>
  </si>
  <si>
    <t>źö'</t>
  </si>
  <si>
    <t>źe</t>
  </si>
  <si>
    <t>zep</t>
  </si>
  <si>
    <t>dunga</t>
  </si>
  <si>
    <t>place to seat the father</t>
  </si>
  <si>
    <t>handle, plough</t>
  </si>
  <si>
    <t>handle, axe</t>
  </si>
  <si>
    <t>mö(n)lam gyawa</t>
  </si>
  <si>
    <t>आशिर्वाद दिनु</t>
  </si>
  <si>
    <t>blessing, give</t>
  </si>
  <si>
    <t>dźinlap</t>
  </si>
  <si>
    <t>blessing (from an elderly person to a younger person)</t>
  </si>
  <si>
    <t>इज्यत</t>
  </si>
  <si>
    <t>prestige, respect</t>
  </si>
  <si>
    <t>gyalrap</t>
  </si>
  <si>
    <t>segün</t>
  </si>
  <si>
    <t>proverb</t>
  </si>
  <si>
    <t>lungta gyawa</t>
  </si>
  <si>
    <t>भाग्य</t>
  </si>
  <si>
    <t>luck, have good</t>
  </si>
  <si>
    <t>दुर्भाग्य</t>
  </si>
  <si>
    <t>lungta tśhawa</t>
  </si>
  <si>
    <t>luck, have bad</t>
  </si>
  <si>
    <t>gwã tśhawa</t>
  </si>
  <si>
    <t>kau.wa</t>
  </si>
  <si>
    <t>lungta gyuwa</t>
  </si>
  <si>
    <t>nganṭha</t>
  </si>
  <si>
    <t>Hinang (place in Nubri)</t>
  </si>
  <si>
    <t>worship done to increase the longevity of the lama, or to increase the prosperity of the family; or to propitiate bad fortune or a bad astrological reading</t>
  </si>
  <si>
    <t>पुजा (जिउँदो मान्छेलाई), लामाको आयु बढाउन गरिने पुजा, घर परिवारको सुख शान्तिकोलागि गरिने पुजा</t>
  </si>
  <si>
    <t>yangka</t>
  </si>
  <si>
    <t>ग्रह</t>
  </si>
  <si>
    <t>star that brings bad fortune</t>
  </si>
  <si>
    <t>gökho</t>
  </si>
  <si>
    <t>götsa</t>
  </si>
  <si>
    <t>ḍupa</t>
  </si>
  <si>
    <t>ḍuptö gyawa</t>
  </si>
  <si>
    <t>ḍupṭö</t>
  </si>
  <si>
    <t>phingṭa sorwa</t>
  </si>
  <si>
    <t>चाउरी</t>
  </si>
  <si>
    <t>nyẽa</t>
  </si>
  <si>
    <t>nyema</t>
  </si>
  <si>
    <t>picnic, party</t>
  </si>
  <si>
    <t>demo</t>
  </si>
  <si>
    <t>bako</t>
  </si>
  <si>
    <t>ngakpa</t>
  </si>
  <si>
    <t>axle, iron, in a grindstone</t>
  </si>
  <si>
    <t>thoma</t>
  </si>
  <si>
    <t>tśhuta</t>
  </si>
  <si>
    <t>latha</t>
  </si>
  <si>
    <t>handmill</t>
  </si>
  <si>
    <t>tśha tangwa</t>
  </si>
  <si>
    <t>tooth</t>
  </si>
  <si>
    <t>tśhea</t>
  </si>
  <si>
    <t>damsa</t>
  </si>
  <si>
    <t>molars (teeth at the back of the mouth)</t>
  </si>
  <si>
    <t>tooth (canine)</t>
  </si>
  <si>
    <t>taṭhu'</t>
  </si>
  <si>
    <t>orphan</t>
  </si>
  <si>
    <t>टुहुरो, टुहुरी</t>
  </si>
  <si>
    <t>orphan (insulting)</t>
  </si>
  <si>
    <t>tadze</t>
  </si>
  <si>
    <t>tha:</t>
  </si>
  <si>
    <t>handloom</t>
  </si>
  <si>
    <t>ṭhitśe</t>
  </si>
  <si>
    <t>silwa</t>
  </si>
  <si>
    <t>कुइरो, तुषारो</t>
  </si>
  <si>
    <t>phãu tśhawa</t>
  </si>
  <si>
    <t>dingwa</t>
  </si>
  <si>
    <t>nurwa</t>
  </si>
  <si>
    <t>thenpa</t>
  </si>
  <si>
    <t>तन्किनु</t>
  </si>
  <si>
    <t>thikpa</t>
  </si>
  <si>
    <t>kogye</t>
  </si>
  <si>
    <t>phanö memep</t>
  </si>
  <si>
    <t>thetsum</t>
  </si>
  <si>
    <t>thetsum langwa</t>
  </si>
  <si>
    <t>दोधार</t>
  </si>
  <si>
    <t>दोमन</t>
  </si>
  <si>
    <t>sem nanyi</t>
  </si>
  <si>
    <t>accusation</t>
  </si>
  <si>
    <t>dzidzi langwa</t>
  </si>
  <si>
    <t>dilemma, be in one</t>
  </si>
  <si>
    <t>ḍönpo</t>
  </si>
  <si>
    <t>निमन्त्रणा</t>
  </si>
  <si>
    <t>invitation</t>
  </si>
  <si>
    <t>naksa</t>
  </si>
  <si>
    <t>tshawo</t>
  </si>
  <si>
    <t>tshamo</t>
  </si>
  <si>
    <t>tourist (with grey hair)</t>
  </si>
  <si>
    <t>intśi</t>
  </si>
  <si>
    <t>yulkhor ṭokyam</t>
  </si>
  <si>
    <t>yulkhor ṭotśam</t>
  </si>
  <si>
    <t>pa:</t>
  </si>
  <si>
    <t>apto</t>
  </si>
  <si>
    <t>गोटा खेल</t>
  </si>
  <si>
    <t>knucklebones; a game played with five small pebbles</t>
  </si>
  <si>
    <t>ngöse gyawa</t>
  </si>
  <si>
    <t>predict</t>
  </si>
  <si>
    <t>ṭengwa</t>
  </si>
  <si>
    <t>garland</t>
  </si>
  <si>
    <t>dźupa gyawa</t>
  </si>
  <si>
    <t>massage</t>
  </si>
  <si>
    <t>मालिस गर्नु</t>
  </si>
  <si>
    <t>ponpo</t>
  </si>
  <si>
    <t>chief of village</t>
  </si>
  <si>
    <t>phonpo</t>
  </si>
  <si>
    <t>healer, traditional (non-Tibetan)</t>
  </si>
  <si>
    <t>cure</t>
  </si>
  <si>
    <t>healer, Tibetan style</t>
  </si>
  <si>
    <t>ṭhim</t>
  </si>
  <si>
    <t>case, issue</t>
  </si>
  <si>
    <t>clan, lineage</t>
  </si>
  <si>
    <t>lawyer</t>
  </si>
  <si>
    <t>ṭhimpa</t>
  </si>
  <si>
    <t>ne(n)dźal</t>
  </si>
  <si>
    <t>prince</t>
  </si>
  <si>
    <t>hrepo</t>
  </si>
  <si>
    <t>sepo</t>
  </si>
  <si>
    <t>whistle (without pursing the lips)</t>
  </si>
  <si>
    <t>whistle (pursing the lips)</t>
  </si>
  <si>
    <t>śiri</t>
  </si>
  <si>
    <t>śüri</t>
  </si>
  <si>
    <t>stepmother</t>
  </si>
  <si>
    <t>stepfather</t>
  </si>
  <si>
    <t>matshap</t>
  </si>
  <si>
    <t>patshap</t>
  </si>
  <si>
    <t>सौतेनी बा</t>
  </si>
  <si>
    <t>kyeya</t>
  </si>
  <si>
    <t>selfish</t>
  </si>
  <si>
    <t>rangdö tśhempo</t>
  </si>
  <si>
    <t>Guru Rimpotśe</t>
  </si>
  <si>
    <t>mala; Buddhist rosary for counting prayers</t>
  </si>
  <si>
    <t>sanggye tonggu</t>
  </si>
  <si>
    <t>खुर्किनु, खौरनु</t>
  </si>
  <si>
    <t>shave, scrape</t>
  </si>
  <si>
    <t>Tsum, lower</t>
  </si>
  <si>
    <t>Tsum, upper</t>
  </si>
  <si>
    <t>Uśü</t>
  </si>
  <si>
    <t>Yarwa</t>
  </si>
  <si>
    <t>ro bewa</t>
  </si>
  <si>
    <t>löse bewa</t>
  </si>
  <si>
    <t>के? (वक्ताले कुरा नबुझेर भनेको)</t>
  </si>
  <si>
    <t>boil; sore; pimple</t>
  </si>
  <si>
    <t>खटिरा; डण्डीफोर</t>
  </si>
  <si>
    <t>ha gowa</t>
  </si>
  <si>
    <t>ṭ  ḍ  ṭ  ḍ tś dź</t>
  </si>
  <si>
    <t>imźe</t>
  </si>
  <si>
    <t>ukpa</t>
  </si>
  <si>
    <t>utukpo</t>
  </si>
  <si>
    <t>uni</t>
  </si>
  <si>
    <t>from there</t>
  </si>
  <si>
    <t>undzö'</t>
  </si>
  <si>
    <t>earring</t>
  </si>
  <si>
    <t>orem</t>
  </si>
  <si>
    <t>onggur</t>
  </si>
  <si>
    <t>khozal tharwa</t>
  </si>
  <si>
    <t>hoptak</t>
  </si>
  <si>
    <t>English</t>
  </si>
  <si>
    <t>yarke</t>
  </si>
  <si>
    <t>yünma</t>
  </si>
  <si>
    <t>yulmi</t>
  </si>
  <si>
    <t>zi</t>
  </si>
  <si>
    <t>khrau</t>
  </si>
  <si>
    <t>phrawe</t>
  </si>
  <si>
    <t>kyapre</t>
  </si>
  <si>
    <t>buckwheat, dark</t>
  </si>
  <si>
    <t>buckwheat, light</t>
  </si>
  <si>
    <t>tarü</t>
  </si>
  <si>
    <t>fruit like raspberry, but yellow and sour</t>
  </si>
  <si>
    <t>Anga</t>
  </si>
  <si>
    <t>Setśung</t>
  </si>
  <si>
    <t>Sechung village</t>
  </si>
  <si>
    <t>Tsum mepa</t>
  </si>
  <si>
    <t>Tsum tepa</t>
  </si>
  <si>
    <t>Nga'</t>
  </si>
  <si>
    <t>Lokpa</t>
  </si>
  <si>
    <t>Gumlung</t>
  </si>
  <si>
    <t>Tsumling</t>
  </si>
  <si>
    <t>Khanyi</t>
  </si>
  <si>
    <t>Tãtśu</t>
  </si>
  <si>
    <t>Domtśe</t>
  </si>
  <si>
    <t>Ko</t>
  </si>
  <si>
    <t>Tshenasa</t>
  </si>
  <si>
    <t>Tśhökhang</t>
  </si>
  <si>
    <t>Teldzong</t>
  </si>
  <si>
    <t>Paro</t>
  </si>
  <si>
    <t>Dzong</t>
  </si>
  <si>
    <t>Anga village, in the Budhi Gandaki above Philim</t>
  </si>
  <si>
    <t>Lar</t>
  </si>
  <si>
    <t>Pangdün</t>
  </si>
  <si>
    <t>Nyilö</t>
  </si>
  <si>
    <t>Tśhule</t>
  </si>
  <si>
    <t>Hrölme</t>
  </si>
  <si>
    <t>grazing grounds for nomads</t>
  </si>
  <si>
    <t>Kalung</t>
  </si>
  <si>
    <t>Burdźi</t>
  </si>
  <si>
    <t>Ngadźulero</t>
  </si>
  <si>
    <t>Tapla</t>
  </si>
  <si>
    <t>Segya</t>
  </si>
  <si>
    <t>Humlung</t>
  </si>
  <si>
    <t>Padźo</t>
  </si>
  <si>
    <t>Nertong</t>
  </si>
  <si>
    <t>Pama</t>
  </si>
  <si>
    <t>Lato</t>
  </si>
  <si>
    <t>Khaõ lumpo</t>
  </si>
  <si>
    <t>Ganesh Himal, mountain range south of Tsum valley</t>
  </si>
  <si>
    <t>village, in lower Tsum</t>
  </si>
  <si>
    <t>Sarti</t>
  </si>
  <si>
    <t>Rentsam</t>
  </si>
  <si>
    <t>Lamaśusa</t>
  </si>
  <si>
    <t>village, in lower Tsum, alternate name for Rentsam</t>
  </si>
  <si>
    <t>village, in upper Tsum</t>
  </si>
  <si>
    <t>village, in upper Tsum, also called Lamagaon</t>
  </si>
  <si>
    <t>Mu gomba</t>
  </si>
  <si>
    <t>Large monastery in northern Tsum</t>
  </si>
  <si>
    <t>Tshermasa</t>
  </si>
  <si>
    <t>resting place at the lower end of upper Tsum</t>
  </si>
  <si>
    <t>village, in upper Tsum, with ruins of an old fort</t>
  </si>
  <si>
    <t>village, in upper Tsum, form from two villages</t>
  </si>
  <si>
    <t>village, in upper Tsum, combination of two villages</t>
  </si>
  <si>
    <t>Phurpe'</t>
  </si>
  <si>
    <t>village, in upper Tsum, last inhabited place other than Mu gomba</t>
  </si>
  <si>
    <t>place in northern Tsum where the valley splits three ways</t>
  </si>
  <si>
    <t>pass in northern Tsum</t>
  </si>
  <si>
    <t>place in the valley leading to Lato</t>
  </si>
  <si>
    <t>plateau in the valley leading to Tapla pass</t>
  </si>
  <si>
    <t>Dortsung</t>
  </si>
  <si>
    <t>Tsumtśe</t>
  </si>
  <si>
    <t>pass in lower Tsum, leading to Tsumchet</t>
  </si>
  <si>
    <t>village in lower Tsum, Tsumchet</t>
  </si>
  <si>
    <t>Rongpa</t>
  </si>
  <si>
    <t>Nepalis, all people living below Tsum</t>
  </si>
  <si>
    <t>tsẽdzu bewa</t>
  </si>
  <si>
    <t>glasses (for eyes), spectacles</t>
  </si>
  <si>
    <t>gam</t>
  </si>
  <si>
    <t>ground floor of house, used to keep animals</t>
  </si>
  <si>
    <t>könang</t>
  </si>
  <si>
    <t>göning dopa</t>
  </si>
  <si>
    <t>overcoat (traditional), clothing worn both by men and women, knee length</t>
  </si>
  <si>
    <t>kukri</t>
  </si>
  <si>
    <t>pepper, kind of spice, from the prickly ash</t>
  </si>
  <si>
    <t>bird species (Nepali danphe)</t>
  </si>
  <si>
    <t>Kyirong (county in Tibet adjoining Tsum to the north and east)</t>
  </si>
  <si>
    <t>crossbeam in roof</t>
  </si>
  <si>
    <t>kungśing</t>
  </si>
  <si>
    <t>web (of animal, e.g. spider)</t>
  </si>
  <si>
    <t>pot used to make buckwheat bread</t>
  </si>
  <si>
    <t>lama (specific kind)</t>
  </si>
  <si>
    <t>ḍüpkhang</t>
  </si>
  <si>
    <t>Tśökhangparo</t>
  </si>
  <si>
    <t>tshongkhang</t>
  </si>
  <si>
    <t>Dzambala</t>
  </si>
  <si>
    <t>Ḍolma</t>
  </si>
  <si>
    <t>sugar cake (by-product of the sugar-making process; hard and black)</t>
  </si>
  <si>
    <t>we (inclusive)</t>
  </si>
  <si>
    <t>brewed rice alcohol</t>
  </si>
  <si>
    <t>monkey; grey langur</t>
  </si>
  <si>
    <t>tiger (the seventh zodiac)</t>
  </si>
  <si>
    <t>cremation ground</t>
  </si>
  <si>
    <t>herb (species)</t>
  </si>
  <si>
    <t>pig (twelfth sign of the zodiac)</t>
  </si>
  <si>
    <t>magic</t>
  </si>
  <si>
    <t>Lende (place in Tibet)</t>
  </si>
  <si>
    <t>imitate</t>
  </si>
  <si>
    <t>herb (Nepali panchunle)</t>
  </si>
  <si>
    <t>dysentery, diarrhoea (have)</t>
  </si>
  <si>
    <t>thirty three</t>
  </si>
  <si>
    <t>castrate (e.g., a goat)</t>
  </si>
  <si>
    <t>khenpo; monk who is junior to Rinpoche</t>
  </si>
  <si>
    <t>monk who is junior to Rinpoche</t>
  </si>
  <si>
    <t>pilgrimage</t>
  </si>
  <si>
    <t>pass in north-western Tsum</t>
  </si>
  <si>
    <t>pass in north-eastern Tsum leading to Tibet, also called Ngula Dangdźong</t>
  </si>
  <si>
    <t>khyö</t>
  </si>
  <si>
    <t>khyepar</t>
  </si>
  <si>
    <t>khyamba</t>
  </si>
  <si>
    <t>khyörang</t>
  </si>
  <si>
    <t>khyakpa khyawa</t>
  </si>
  <si>
    <t>khyapo</t>
  </si>
  <si>
    <t>khyamwa</t>
  </si>
  <si>
    <t>khyaśo</t>
  </si>
  <si>
    <t>khyu</t>
  </si>
  <si>
    <t>khyunga</t>
  </si>
  <si>
    <t>khyörwa</t>
  </si>
  <si>
    <t>khyolo</t>
  </si>
  <si>
    <t>khyölwa</t>
  </si>
  <si>
    <t>khyakpa</t>
  </si>
  <si>
    <t>khyempo</t>
  </si>
  <si>
    <t>khyeni</t>
  </si>
  <si>
    <t>kyada</t>
  </si>
  <si>
    <t>heda</t>
  </si>
  <si>
    <t>potato (lower Tsum)</t>
  </si>
  <si>
    <t>au, agu</t>
  </si>
  <si>
    <t>yopto</t>
  </si>
  <si>
    <t>after that, and then</t>
  </si>
  <si>
    <t>potato curry</t>
  </si>
  <si>
    <t>thapśi</t>
  </si>
  <si>
    <t>dün</t>
  </si>
  <si>
    <t>dümba</t>
  </si>
  <si>
    <t>düntśu</t>
  </si>
  <si>
    <t>grain container made of wood</t>
  </si>
  <si>
    <t>dütsö'</t>
  </si>
  <si>
    <t>kyupa kyukpa</t>
  </si>
  <si>
    <t>k.yuru</t>
  </si>
  <si>
    <t>kyön tsukpa</t>
  </si>
  <si>
    <t>kyön</t>
  </si>
  <si>
    <t>kha dikpa</t>
  </si>
  <si>
    <t>thirst(y)</t>
  </si>
  <si>
    <t>kha komba</t>
  </si>
  <si>
    <t>saliva (mouth + water)</t>
  </si>
  <si>
    <t>scarf (ceremonial)</t>
  </si>
  <si>
    <t>khakya'</t>
  </si>
  <si>
    <t>nying dungwa</t>
  </si>
  <si>
    <t>nyu' tśupa</t>
  </si>
  <si>
    <t>ngenggo</t>
  </si>
  <si>
    <t>nyipa</t>
  </si>
  <si>
    <t>nyiśu</t>
  </si>
  <si>
    <t>nguntśe</t>
  </si>
  <si>
    <t>nguntśere</t>
  </si>
  <si>
    <t>nyumpa gyurwa</t>
  </si>
  <si>
    <t>nyom tśhü'ma</t>
  </si>
  <si>
    <t>nyowa</t>
  </si>
  <si>
    <t>tsaza'</t>
  </si>
  <si>
    <t>ṭa dikpo</t>
  </si>
  <si>
    <t>pra</t>
  </si>
  <si>
    <t>ṭangwa</t>
  </si>
  <si>
    <t>praula</t>
  </si>
  <si>
    <t>taṭe</t>
  </si>
  <si>
    <t>ṭeyo</t>
  </si>
  <si>
    <t>pre:ngan</t>
  </si>
  <si>
    <t>ṭhela</t>
  </si>
  <si>
    <t>ṭhelaṭhelala</t>
  </si>
  <si>
    <t>ṭhewa</t>
  </si>
  <si>
    <t>ṭopa towa</t>
  </si>
  <si>
    <t>praumu'</t>
  </si>
  <si>
    <t>ṭombo</t>
  </si>
  <si>
    <t>ṭyã śimbo</t>
  </si>
  <si>
    <t>ṭhazo</t>
  </si>
  <si>
    <t>nyal ṭhi</t>
  </si>
  <si>
    <t>place to sit</t>
  </si>
  <si>
    <t>ṭhimgang</t>
  </si>
  <si>
    <t>ṭhü bewa</t>
  </si>
  <si>
    <t>brush</t>
  </si>
  <si>
    <t>thokpa</t>
  </si>
  <si>
    <t>thombo</t>
  </si>
  <si>
    <t>dazo</t>
  </si>
  <si>
    <t>danyo'</t>
  </si>
  <si>
    <t>dyu</t>
  </si>
  <si>
    <t>di tśeri</t>
  </si>
  <si>
    <t>duk tśhere</t>
  </si>
  <si>
    <t>dutser</t>
  </si>
  <si>
    <t>tertśepa</t>
  </si>
  <si>
    <t>tshöndo</t>
  </si>
  <si>
    <t>dürap</t>
  </si>
  <si>
    <t>tungwa</t>
  </si>
  <si>
    <t>firstly, and then</t>
  </si>
  <si>
    <t>ḍampa tsepa</t>
  </si>
  <si>
    <t>tanta</t>
  </si>
  <si>
    <t>tantarang</t>
  </si>
  <si>
    <t>di.u</t>
  </si>
  <si>
    <t>ḍemo</t>
  </si>
  <si>
    <t>tüntśen</t>
  </si>
  <si>
    <t>tünḍö</t>
  </si>
  <si>
    <t>dung</t>
  </si>
  <si>
    <t>döṭö'</t>
  </si>
  <si>
    <t>dündźudönga</t>
  </si>
  <si>
    <t>tönṭa</t>
  </si>
  <si>
    <t>week</t>
  </si>
  <si>
    <t>dupa</t>
  </si>
  <si>
    <t>dumḍo</t>
  </si>
  <si>
    <t>tumbu</t>
  </si>
  <si>
    <t>durya</t>
  </si>
  <si>
    <t>tulma'</t>
  </si>
  <si>
    <t>dulwa</t>
  </si>
  <si>
    <t>duwa</t>
  </si>
  <si>
    <t>dongso</t>
  </si>
  <si>
    <t>toto'</t>
  </si>
  <si>
    <t>tomde</t>
  </si>
  <si>
    <t>dö'sa powa</t>
  </si>
  <si>
    <t>torong, trong</t>
  </si>
  <si>
    <t>tyã</t>
  </si>
  <si>
    <t>thanggro'</t>
  </si>
  <si>
    <t>na zungwa</t>
  </si>
  <si>
    <t>nyaura</t>
  </si>
  <si>
    <t>naza</t>
  </si>
  <si>
    <t>nazung</t>
  </si>
  <si>
    <t>naldze</t>
  </si>
  <si>
    <t>nam kambo</t>
  </si>
  <si>
    <t>nam gyawa</t>
  </si>
  <si>
    <t>nam langwa</t>
  </si>
  <si>
    <t>namlü'</t>
  </si>
  <si>
    <t>namṭu</t>
  </si>
  <si>
    <t>namto langwa</t>
  </si>
  <si>
    <t>nönba</t>
  </si>
  <si>
    <t>nawa ḍowa</t>
  </si>
  <si>
    <t>nyimu</t>
  </si>
  <si>
    <t>noḍul</t>
  </si>
  <si>
    <t>ngö(la)</t>
  </si>
  <si>
    <t>nezo</t>
  </si>
  <si>
    <t>nyöpa</t>
  </si>
  <si>
    <t>no:</t>
  </si>
  <si>
    <t>nöwa</t>
  </si>
  <si>
    <t>nösam dingringpo tangwa</t>
  </si>
  <si>
    <t>gyeza pa</t>
  </si>
  <si>
    <t>pangwa</t>
  </si>
  <si>
    <t xml:space="preserve">kapṭi, ṭiu </t>
  </si>
  <si>
    <t>pargyangman</t>
  </si>
  <si>
    <t>düntsar</t>
  </si>
  <si>
    <t>phazen</t>
  </si>
  <si>
    <t>phandzun tikpa</t>
  </si>
  <si>
    <t>praula yamu</t>
  </si>
  <si>
    <t>phakur</t>
  </si>
  <si>
    <t>śoa</t>
  </si>
  <si>
    <t>mae' galḍang</t>
  </si>
  <si>
    <t>mani ṭangwa</t>
  </si>
  <si>
    <t>marmo</t>
  </si>
  <si>
    <t>wal</t>
  </si>
  <si>
    <t>mi' kulwa</t>
  </si>
  <si>
    <t>mi' kyalmo</t>
  </si>
  <si>
    <t>raptśung dumba</t>
  </si>
  <si>
    <t>ralwa</t>
  </si>
  <si>
    <t>ri, ri'</t>
  </si>
  <si>
    <t>tha ringbo</t>
  </si>
  <si>
    <t>valuable</t>
  </si>
  <si>
    <t>rimu</t>
  </si>
  <si>
    <t>rinang tśenpo</t>
  </si>
  <si>
    <t>ribung</t>
  </si>
  <si>
    <t>hruhru', ṭa hruhru'</t>
  </si>
  <si>
    <t>hreptśik</t>
  </si>
  <si>
    <t>ro:</t>
  </si>
  <si>
    <t>roã tśhimo</t>
  </si>
  <si>
    <t>yarwa</t>
  </si>
  <si>
    <t>la.u'</t>
  </si>
  <si>
    <t>lakpa tawa</t>
  </si>
  <si>
    <t>lakpi tśe</t>
  </si>
  <si>
    <t>langte'</t>
  </si>
  <si>
    <t>lo tewa</t>
  </si>
  <si>
    <t>lozo'</t>
  </si>
  <si>
    <t>samba</t>
  </si>
  <si>
    <t>crops (matured)</t>
  </si>
  <si>
    <t>thangdźi</t>
  </si>
  <si>
    <t>śiptśuśatśik</t>
  </si>
  <si>
    <t>śiptśuśenga</t>
  </si>
  <si>
    <t>śiptśuśeṭuk</t>
  </si>
  <si>
    <t>śiptśuśaktün</t>
  </si>
  <si>
    <t>śiptśuśangi</t>
  </si>
  <si>
    <t>śiptśuśapke'</t>
  </si>
  <si>
    <t>śiptśuśarku</t>
  </si>
  <si>
    <t>śiptśuśakśum</t>
  </si>
  <si>
    <t>sem tukpa</t>
  </si>
  <si>
    <t>semdźung</t>
  </si>
  <si>
    <t>śimbo</t>
  </si>
  <si>
    <t>ngarmo</t>
  </si>
  <si>
    <t>sem phabo</t>
  </si>
  <si>
    <t>man tukto</t>
  </si>
  <si>
    <t>simba</t>
  </si>
  <si>
    <t>tśale</t>
  </si>
  <si>
    <t>tśemba</t>
  </si>
  <si>
    <t>dźotśo</t>
  </si>
  <si>
    <t>philo</t>
  </si>
  <si>
    <t>dźarkwö</t>
  </si>
  <si>
    <t>scrape (wood)</t>
  </si>
  <si>
    <t>źokpa</t>
  </si>
  <si>
    <t>dźörwa</t>
  </si>
  <si>
    <t>dzingka</t>
  </si>
  <si>
    <t>pine tree, species (Nep. salla)</t>
  </si>
  <si>
    <t>tshakarwo</t>
  </si>
  <si>
    <t>tśiril</t>
  </si>
  <si>
    <t>dzun śepa</t>
  </si>
  <si>
    <t>dźendo'</t>
  </si>
  <si>
    <t>dźoźono</t>
  </si>
  <si>
    <t>dźenḍa</t>
  </si>
  <si>
    <t>tśepa</t>
  </si>
  <si>
    <t>tśotśo</t>
  </si>
  <si>
    <t>dźola</t>
  </si>
  <si>
    <t>dźão phöpa</t>
  </si>
  <si>
    <t>dźak</t>
  </si>
  <si>
    <t>dźakpa gyawa</t>
  </si>
  <si>
    <t>sangasinge</t>
  </si>
  <si>
    <t>dźaptse</t>
  </si>
  <si>
    <t>dźinda'</t>
  </si>
  <si>
    <t>dźünsel</t>
  </si>
  <si>
    <t>tśilap</t>
  </si>
  <si>
    <t>tśhölö'</t>
  </si>
  <si>
    <t>tśiwa</t>
  </si>
  <si>
    <t>tśupa gyurwa</t>
  </si>
  <si>
    <t>tśuru</t>
  </si>
  <si>
    <t>tśiwa gyawa</t>
  </si>
  <si>
    <t>tśemda'</t>
  </si>
  <si>
    <t>ngal tshowa</t>
  </si>
  <si>
    <t>ngaldir</t>
  </si>
  <si>
    <t>fine wool (from a yak)</t>
  </si>
  <si>
    <t>yangpo</t>
  </si>
  <si>
    <t>yamu tśere</t>
  </si>
  <si>
    <t>hipa</t>
  </si>
  <si>
    <t>hundzuk dźere</t>
  </si>
  <si>
    <t>unu</t>
  </si>
  <si>
    <t>there</t>
  </si>
  <si>
    <t>śezang</t>
  </si>
  <si>
    <t>śempa lokpa</t>
  </si>
  <si>
    <t>sem kawa</t>
  </si>
  <si>
    <t>sodze tśhembu</t>
  </si>
  <si>
    <t>gyangśel</t>
  </si>
  <si>
    <t>kendźa</t>
  </si>
  <si>
    <t>gyalkap</t>
  </si>
  <si>
    <t>tśorwa</t>
  </si>
  <si>
    <t>göö</t>
  </si>
  <si>
    <t>kyoã, kyomã</t>
  </si>
  <si>
    <t>nyitsasum</t>
  </si>
  <si>
    <t>nyitsenya</t>
  </si>
  <si>
    <t>nyitsetu'</t>
  </si>
  <si>
    <t>nyitsauźi</t>
  </si>
  <si>
    <t>nyitsapdün</t>
  </si>
  <si>
    <t>nyitarku</t>
  </si>
  <si>
    <t>nyitsapke</t>
  </si>
  <si>
    <t>nyindzin</t>
  </si>
  <si>
    <t>nyitsanyi</t>
  </si>
  <si>
    <t>nyiśutsatśi'</t>
  </si>
  <si>
    <t>nguiri langwa</t>
  </si>
  <si>
    <t>nyemo</t>
  </si>
  <si>
    <t>ṭa kar kyewa</t>
  </si>
  <si>
    <t>ṭakso kalda</t>
  </si>
  <si>
    <t>ringpo</t>
  </si>
  <si>
    <t>thupśal gyewa</t>
  </si>
  <si>
    <t>tshema yurwa, irwa</t>
  </si>
  <si>
    <t>dzarwa</t>
  </si>
  <si>
    <t>phaśi gowa</t>
  </si>
  <si>
    <t>answer, question</t>
  </si>
  <si>
    <t>ḍusing</t>
  </si>
  <si>
    <t>beginning, in the</t>
  </si>
  <si>
    <t>ḍungsum</t>
  </si>
  <si>
    <t>ḍanḍa panḍa</t>
  </si>
  <si>
    <t>dara</t>
  </si>
  <si>
    <t>dzaũ</t>
  </si>
  <si>
    <t>same, be the same</t>
  </si>
  <si>
    <t>to'</t>
  </si>
  <si>
    <t>top of a statue</t>
  </si>
  <si>
    <t>Dortśe Mapdön</t>
  </si>
  <si>
    <t>Gömpo</t>
  </si>
  <si>
    <t>Dźambeyang</t>
  </si>
  <si>
    <t>past life</t>
  </si>
  <si>
    <t>ḍe</t>
  </si>
  <si>
    <t>hrimpo</t>
  </si>
  <si>
    <t>vampire</t>
  </si>
  <si>
    <t>rolang</t>
  </si>
  <si>
    <t>zombie</t>
  </si>
  <si>
    <t>mewang</t>
  </si>
  <si>
    <t>spirit, malevolent fire spirit that attacks lone people after dark</t>
  </si>
  <si>
    <t>hrimneker</t>
  </si>
  <si>
    <t>firefly</t>
  </si>
  <si>
    <t>Kuntśhok</t>
  </si>
  <si>
    <t>Pande Lamo</t>
  </si>
  <si>
    <t>Milarepa</t>
  </si>
  <si>
    <t>deity, Guru Rinpoche, Padmasambhava; Bodhisattva</t>
  </si>
  <si>
    <t>dü</t>
  </si>
  <si>
    <t>dümo</t>
  </si>
  <si>
    <t>demon</t>
  </si>
  <si>
    <t>demon, female</t>
  </si>
  <si>
    <t>building housing a large mani wheel with wall paintings</t>
  </si>
  <si>
    <t>mani wheel (spun for prayers)</t>
  </si>
  <si>
    <t>mani wall (stones inscribed with mantras)</t>
  </si>
  <si>
    <t>bumpa</t>
  </si>
  <si>
    <t>mani wall, small, in a high place not frequently travelled</t>
  </si>
  <si>
    <t>lungta</t>
  </si>
  <si>
    <t>prayer flags, usually strung up in high places to catch the wind</t>
  </si>
  <si>
    <t>tarbatśe</t>
  </si>
  <si>
    <t>prayer flags, vertical, put up in villages</t>
  </si>
  <si>
    <t>tshazo</t>
  </si>
  <si>
    <t>luck symbol made in mud or soil near or in a kani</t>
  </si>
  <si>
    <t>gateway, entrance to a Buddhist community, cleanses those who pass through</t>
  </si>
  <si>
    <t>Tśenrezi'</t>
  </si>
  <si>
    <t>deity; supreme Buddhist deity</t>
  </si>
  <si>
    <t>shrine of deity</t>
  </si>
  <si>
    <t>offering from deity</t>
  </si>
  <si>
    <t>deity</t>
  </si>
  <si>
    <t>Sanggye</t>
  </si>
  <si>
    <t>wesung</t>
  </si>
  <si>
    <t>sertup</t>
  </si>
  <si>
    <t>age 1</t>
  </si>
  <si>
    <t>age 2</t>
  </si>
  <si>
    <t>age 3</t>
  </si>
  <si>
    <t>age 4</t>
  </si>
  <si>
    <t>Buddhist age, first</t>
  </si>
  <si>
    <t>Buddhist age, second</t>
  </si>
  <si>
    <t>Buddhist age, current (third)</t>
  </si>
  <si>
    <t>Buddhist age, future (fourth)</t>
  </si>
  <si>
    <t>tśampa gumbo</t>
  </si>
  <si>
    <t>is, be (copular verb)</t>
  </si>
  <si>
    <t>yim</t>
  </si>
  <si>
    <t>dordźe</t>
  </si>
  <si>
    <t>pumba</t>
  </si>
  <si>
    <t>dorje, vajra; Buddhist ritual weapon; thunderbolt</t>
  </si>
  <si>
    <t>Damtśok</t>
  </si>
  <si>
    <t>thapśi bewa</t>
  </si>
  <si>
    <t>tiu</t>
  </si>
  <si>
    <t>dzowo</t>
  </si>
  <si>
    <t>dzo, male</t>
  </si>
  <si>
    <t>tolmu</t>
  </si>
  <si>
    <t>guri'</t>
  </si>
  <si>
    <t>langgo</t>
  </si>
  <si>
    <t>maye</t>
  </si>
  <si>
    <t>buffalo</t>
  </si>
  <si>
    <t>daźa</t>
  </si>
  <si>
    <t>duck</t>
  </si>
  <si>
    <t>cow, ox (species); female</t>
  </si>
  <si>
    <t>cow, ox (species); male</t>
  </si>
  <si>
    <t>deity, Dölma; Tara</t>
  </si>
  <si>
    <t>deity, Dorche Mapdin</t>
  </si>
  <si>
    <t>deity, Chenrezig (sPyan Ras gZigs); Avalokiteśvara; associated with compassion; Dalai Lama</t>
  </si>
  <si>
    <t>deity, Milarepa, 11th century Bodhisattva</t>
  </si>
  <si>
    <t>deity, Gönpo; protector deity (Mahākāla)</t>
  </si>
  <si>
    <t>deity, Jambhala; associated with prosperity; Kubera</t>
  </si>
  <si>
    <t>temple with Gönpo protector deity (Mahākāla)</t>
  </si>
  <si>
    <t>deity, Palden Lhamo (dPal lDan Lha mo), protector of Tibet; Shri Devi</t>
  </si>
  <si>
    <t>deity, Jampa; Maitreya, future Buddha</t>
  </si>
  <si>
    <t>deity, Chana Dorje (Phyag Na rDo rJe); lightning wielder; ruler of the lower five Kama-deva-lokas; Vajrapani</t>
  </si>
  <si>
    <t>deity, Khandroma (mKha Gro Ma), dakini (celestial female spirit)</t>
  </si>
  <si>
    <t>terma; hidden object</t>
  </si>
  <si>
    <t>hidden valley; sBas Yul</t>
  </si>
  <si>
    <t>deity, Jamyang (Jam Pal Yang);  associated with wisdom and discernment; Mañjuśri</t>
  </si>
  <si>
    <t>deity, Khorlo Demchog, or Heruka; tantric multi-armed deity; Chakrasamvara</t>
  </si>
  <si>
    <t>phurba, ritual dagger, associated with Vajrakila (Yidam, Dorje Phurba)</t>
  </si>
  <si>
    <t>tolwo</t>
  </si>
  <si>
    <t>tolṭu</t>
  </si>
  <si>
    <t>cow, ox (species); young</t>
  </si>
  <si>
    <t>yak, ya'</t>
  </si>
  <si>
    <t>ox, bull</t>
  </si>
  <si>
    <t>fry (dry-fry, without oil)</t>
  </si>
  <si>
    <t>sleep (hon.)</t>
  </si>
  <si>
    <t>cook (hon.)</t>
  </si>
  <si>
    <t>name (hon.)</t>
  </si>
  <si>
    <t>walk (hon.)</t>
  </si>
  <si>
    <t>die (hon.)</t>
  </si>
  <si>
    <t>kill (hon.)</t>
  </si>
  <si>
    <t>corpse (hon.)</t>
  </si>
  <si>
    <t>blood (hon.)</t>
  </si>
  <si>
    <t>hand (hon.)</t>
  </si>
  <si>
    <t>shirt (hon.)</t>
  </si>
  <si>
    <t>house (hon.)</t>
  </si>
  <si>
    <t>come (hon.)</t>
  </si>
  <si>
    <t>offer, give (hon.)</t>
  </si>
  <si>
    <t>tell (hon.)</t>
  </si>
  <si>
    <t>bring (hon.)</t>
  </si>
  <si>
    <t>worship (hon.)</t>
  </si>
  <si>
    <t>boil (trans.)</t>
  </si>
  <si>
    <t>burn (intrans.)</t>
  </si>
  <si>
    <t>break (intrans.)</t>
  </si>
  <si>
    <t>freeze (intrans.)</t>
  </si>
  <si>
    <t>grow (intrans.)</t>
  </si>
  <si>
    <t>shake (intrans.)</t>
  </si>
  <si>
    <t>dry (intrans.)</t>
  </si>
  <si>
    <t>stretch (intrans.)</t>
  </si>
  <si>
    <t>open (intrans.)</t>
  </si>
  <si>
    <t>tear (intrans.)</t>
  </si>
  <si>
    <t>melt (intrans.)</t>
  </si>
  <si>
    <t>shake (trans.)</t>
  </si>
  <si>
    <t>stretch (trans.)</t>
  </si>
  <si>
    <t>scared of (trans.)</t>
  </si>
  <si>
    <t>spin thread (trans.)</t>
  </si>
  <si>
    <t>Gyalwa Jampa Gombo</t>
  </si>
  <si>
    <t>compassion</t>
  </si>
  <si>
    <t>Doje Khandro</t>
  </si>
  <si>
    <t>fairy, Dorje Khadro (rDo rJe mKha Gro); purifying deity; daka; Vajradaka</t>
  </si>
  <si>
    <t>Khandroma</t>
  </si>
  <si>
    <t>be yul</t>
  </si>
  <si>
    <t>ter</t>
  </si>
  <si>
    <t>Tertön Gawang Dorje (10th reincarnation of Guru Rinpoche, treasure finder)</t>
  </si>
  <si>
    <t>Tetö Gawang Dorje</t>
  </si>
  <si>
    <t>Deren gomba</t>
  </si>
  <si>
    <t>monastery, Depyudome, north of Mu gomba, other name for Depyüdöme gomba</t>
  </si>
  <si>
    <t>monstery, Depyudome, north of Mu gomba, (other name: Deren)</t>
  </si>
  <si>
    <t>Gonye gomba</t>
  </si>
  <si>
    <t>monastery; Gonye gompa</t>
  </si>
  <si>
    <t>Sarphu</t>
  </si>
  <si>
    <t>Sarphu gomba</t>
  </si>
  <si>
    <t>monastery in Lungdang</t>
  </si>
  <si>
    <t>tartang</t>
  </si>
  <si>
    <t>ice</t>
  </si>
  <si>
    <t>village on the Budhi Gandaki, Philim (not inhabited by Tsumpas)</t>
  </si>
  <si>
    <t>Ḍoḍang</t>
  </si>
  <si>
    <t>Kutang</t>
  </si>
  <si>
    <t>Kutang; area north of Lokpa on the Budhi Gandaki, before Nubri</t>
  </si>
  <si>
    <t>Khanḍo bum</t>
  </si>
  <si>
    <t>village, Salleri, north of Jagat on the Budhi Gandaki, south of Lokpa</t>
  </si>
  <si>
    <t>monastery (nunnery), Rachen gomba</t>
  </si>
  <si>
    <t>monastery, Mu gomba; the monastery at Mu</t>
  </si>
  <si>
    <t>monastery, Mu gomba; the monastery at Mu (full name)</t>
  </si>
  <si>
    <t>Seranggi ima</t>
  </si>
  <si>
    <t>Serang gomba</t>
  </si>
  <si>
    <t>monastery, near Nyam in Tibet, one of the important monasteries on the Kyimolung pilgrimage trail</t>
  </si>
  <si>
    <t>monastery in the Sarphu valley, now ruins; one of the important sites on the Kyimolung pilgrimage trail</t>
  </si>
  <si>
    <t>monastery, Syarang gomba, in Kutang, one of the important monasteries on the Kyimolung pilgrimage trail</t>
  </si>
  <si>
    <t>Tsho tśuksum</t>
  </si>
  <si>
    <t>Tsum; the old name, referring to thirteen settlements (note: '13' is tśuksum in this name, not tśusum, the normal pronunciation for '13')</t>
  </si>
  <si>
    <t>settlement</t>
  </si>
  <si>
    <t>Tsumtśe ima</t>
  </si>
  <si>
    <t>Chamar (mountain), between Serang and Sarphu (also: Seranggi ima)</t>
  </si>
  <si>
    <t>Chamar (mountain), between Serang and Sarphu (also: Tsumtśe ima)</t>
  </si>
  <si>
    <t>Nyam</t>
  </si>
  <si>
    <t>Śak</t>
  </si>
  <si>
    <t>Śelphu gomba</t>
  </si>
  <si>
    <t>village, in Tibet north of Chamar, near Śelphy gomba</t>
  </si>
  <si>
    <t>village, in Tibet, northeast of Tsum</t>
  </si>
  <si>
    <t>Kyirong</t>
  </si>
  <si>
    <t>Kyirong; county in Tibet to the north and east of Tsum</t>
  </si>
  <si>
    <t>Tsum</t>
  </si>
  <si>
    <t>Tsum, upper and lower valleys; an abbreviation of the old name Tsho tśuksum</t>
  </si>
  <si>
    <t>kye'</t>
  </si>
  <si>
    <t>Tsho kye'</t>
  </si>
  <si>
    <t>Tsho nga</t>
  </si>
  <si>
    <t>Uśi</t>
  </si>
  <si>
    <t>Tsum, lower; inhabitant of lower Tsum (alternative pronunciation of Uśü)</t>
  </si>
  <si>
    <t>Lower Tsum; the old name, referring to eight settlements (also: Uśü)</t>
  </si>
  <si>
    <t>Upper Tsum; the old name, referring to five settlements (also: Yarwa)</t>
  </si>
  <si>
    <t>Tsum, lower; inhabitant of lower Tsum (also pronounced as Uśi; (old name: Tsho kye'))</t>
  </si>
  <si>
    <t>Tsum, upper; inhabitant of upper Tsum (old name: Tsho nga)</t>
  </si>
  <si>
    <t>Lungdang tśhu</t>
  </si>
  <si>
    <t>Śar tśhu</t>
  </si>
  <si>
    <t>river, in the south of upper Tsum</t>
  </si>
  <si>
    <t>river, in lower Tsum near Sardi</t>
  </si>
  <si>
    <t>matches</t>
  </si>
  <si>
    <t>basket (made from bamboo)</t>
  </si>
  <si>
    <t>tśaro', tśero'</t>
  </si>
  <si>
    <t>tungwa, tungba</t>
  </si>
  <si>
    <t>house (for the lama to sit in)</t>
  </si>
  <si>
    <t>basiclist</t>
  </si>
  <si>
    <t>foot, leg</t>
  </si>
  <si>
    <t>inside</t>
  </si>
  <si>
    <t>valley on the east side of Chamar, in lower Tsum</t>
  </si>
  <si>
    <t>banana</t>
  </si>
  <si>
    <t>eggplant</t>
  </si>
  <si>
    <t>pa śa</t>
  </si>
  <si>
    <t>pancake made from buckwheat flour</t>
  </si>
  <si>
    <t>pancake made from of (wheat flour)</t>
  </si>
  <si>
    <t>nam saresire</t>
  </si>
  <si>
    <t>burn (trans.)</t>
  </si>
  <si>
    <t>little, a; not many</t>
  </si>
  <si>
    <t>bird species</t>
  </si>
  <si>
    <t>cow, cattle</t>
  </si>
  <si>
    <t>phalang</t>
  </si>
  <si>
    <t>wolf, female</t>
  </si>
  <si>
    <t>left</t>
  </si>
  <si>
    <t>right</t>
  </si>
  <si>
    <t>breast</t>
  </si>
  <si>
    <t>heart</t>
  </si>
  <si>
    <t>nose</t>
  </si>
  <si>
    <t>sole (of foot)</t>
  </si>
  <si>
    <t>palm (of hand)</t>
  </si>
  <si>
    <t>snot</t>
  </si>
  <si>
    <t>boy</t>
  </si>
  <si>
    <t>girl</t>
  </si>
  <si>
    <t>cabbage</t>
  </si>
  <si>
    <t>cauliflower</t>
  </si>
  <si>
    <t>peanut</t>
  </si>
  <si>
    <t>mortar</t>
  </si>
  <si>
    <t>pestle</t>
  </si>
  <si>
    <t>sit</t>
  </si>
  <si>
    <t>töwa</t>
  </si>
  <si>
    <t>louse</t>
  </si>
  <si>
    <t>flea</t>
  </si>
  <si>
    <t>nit (egg of louse)</t>
  </si>
  <si>
    <t>mouse, rat, mole</t>
  </si>
  <si>
    <t>tourist (variant: yulkhor ṭokyam)</t>
  </si>
  <si>
    <t>tourist (variant: yulkhor ṭotśam)</t>
  </si>
  <si>
    <t>ghee placed fixed on the top of the head of a bride</t>
  </si>
  <si>
    <t>utu</t>
  </si>
  <si>
    <t>tulku, trulku; monk who the reincarnation of a Rinpoche</t>
  </si>
  <si>
    <t>lhakhang</t>
  </si>
  <si>
    <t>lhakor</t>
  </si>
  <si>
    <t>lhakpa</t>
  </si>
  <si>
    <t>lhama'</t>
  </si>
  <si>
    <t>lhamba gyawa</t>
  </si>
  <si>
    <t>lhampa</t>
  </si>
  <si>
    <t>lhamu</t>
  </si>
  <si>
    <t>lhante</t>
  </si>
  <si>
    <t>lhapa</t>
  </si>
  <si>
    <t>lhapa rangmu</t>
  </si>
  <si>
    <t>lhawa</t>
  </si>
  <si>
    <t>lhayul</t>
  </si>
  <si>
    <t>lho</t>
  </si>
  <si>
    <t>lholö'</t>
  </si>
  <si>
    <t>lhopo</t>
  </si>
  <si>
    <t>lha</t>
  </si>
  <si>
    <t>lelhamu</t>
  </si>
  <si>
    <t>ghost; similar to a lhante</t>
  </si>
  <si>
    <t>Dephüdöme gomba</t>
  </si>
  <si>
    <t>Mu Detśen Lhöndup gomba</t>
  </si>
  <si>
    <t>Gomba Lungdang</t>
  </si>
  <si>
    <t>noma</t>
  </si>
  <si>
    <t>nying</t>
  </si>
  <si>
    <t>para</t>
  </si>
  <si>
    <t>kangbei thil</t>
  </si>
  <si>
    <t>namlü</t>
  </si>
  <si>
    <t>phu</t>
  </si>
  <si>
    <t>peza</t>
  </si>
  <si>
    <t>moon</t>
  </si>
  <si>
    <t>lazo</t>
  </si>
  <si>
    <t>pass (in mountain)</t>
  </si>
  <si>
    <t>smoke</t>
  </si>
  <si>
    <t>tukpa</t>
  </si>
  <si>
    <t>hroma</t>
  </si>
  <si>
    <t>gombor</t>
  </si>
  <si>
    <t>chhiu</t>
  </si>
  <si>
    <t>yoma</t>
  </si>
  <si>
    <t>yeba</t>
  </si>
  <si>
    <t>genggun</t>
  </si>
  <si>
    <t>hortung</t>
  </si>
  <si>
    <t>whole</t>
  </si>
  <si>
    <t>kyera</t>
  </si>
  <si>
    <t>badam</t>
  </si>
  <si>
    <t>tśako</t>
  </si>
  <si>
    <t>banda</t>
  </si>
  <si>
    <t>kyoga, kyowa</t>
  </si>
  <si>
    <t>lamguṭe</t>
  </si>
  <si>
    <t>mosquito</t>
  </si>
  <si>
    <t>źombo</t>
  </si>
  <si>
    <t>kisiri'</t>
  </si>
  <si>
    <t>banḍa</t>
  </si>
  <si>
    <t>yak of four years</t>
  </si>
  <si>
    <t>yak of one year</t>
  </si>
  <si>
    <t>yak of three years</t>
  </si>
  <si>
    <t>yak of two years</t>
  </si>
  <si>
    <t>sister, younger</t>
  </si>
  <si>
    <t>horse of one year</t>
  </si>
  <si>
    <t>horse of three years</t>
  </si>
  <si>
    <t>horse of two years</t>
  </si>
  <si>
    <t>person, young</t>
  </si>
  <si>
    <t>girl, young</t>
  </si>
  <si>
    <t>goat, young</t>
  </si>
  <si>
    <t>youth (person)</t>
  </si>
  <si>
    <t>boy, young; young man</t>
  </si>
  <si>
    <t>English sort order</t>
  </si>
  <si>
    <t>Tsum sort</t>
  </si>
  <si>
    <t>semantic fields sort</t>
  </si>
  <si>
    <t>v</t>
  </si>
  <si>
    <t>q</t>
  </si>
  <si>
    <t>you (plural)</t>
  </si>
  <si>
    <t>śombo, źombo</t>
  </si>
  <si>
    <t>accuse</t>
  </si>
  <si>
    <t>ngodzo', tsidang</t>
  </si>
  <si>
    <t>dźiwa (mukpa)</t>
  </si>
  <si>
    <t>philam, yã, yanglo'</t>
  </si>
  <si>
    <t>kyanggara, tśikḍa', ḍelakha</t>
  </si>
  <si>
    <t>gang, ni, tha</t>
  </si>
  <si>
    <t>dökyün, nyaḍang</t>
  </si>
  <si>
    <t>angry at, be</t>
  </si>
  <si>
    <t>praumu', ṭomu</t>
  </si>
  <si>
    <t>nyungma, bãso</t>
  </si>
  <si>
    <t>du, ne</t>
  </si>
  <si>
    <t>benggön, kamdzel, kunma</t>
  </si>
  <si>
    <t>kiptśang, tom</t>
  </si>
  <si>
    <t>goma, gotsukpa</t>
  </si>
  <si>
    <t>tśölam, tśopa</t>
  </si>
  <si>
    <t>tśhembo, tśhenmo</t>
  </si>
  <si>
    <t>mukpa, satawa</t>
  </si>
  <si>
    <t>nakpo, nakya</t>
  </si>
  <si>
    <t>kyön (tsukpa)</t>
  </si>
  <si>
    <t>goble, pra</t>
  </si>
  <si>
    <t>śao, śara</t>
  </si>
  <si>
    <t>kholwa, oma, tśamṭe</t>
  </si>
  <si>
    <t>ḍong gö, khodze</t>
  </si>
  <si>
    <t>demu, kumbo, pedza</t>
  </si>
  <si>
    <t>kiwa, yarwa</t>
  </si>
  <si>
    <t>hortung, tśhako'</t>
  </si>
  <si>
    <t>khrau, ne</t>
  </si>
  <si>
    <t>ambu', gau</t>
  </si>
  <si>
    <t>ngaldir, pauru, tö</t>
  </si>
  <si>
    <t>śatse, uśa</t>
  </si>
  <si>
    <t>prang, ṭang</t>
  </si>
  <si>
    <t>peza, piṭu'</t>
  </si>
  <si>
    <t>khuntsani, khurtsani, martsa</t>
  </si>
  <si>
    <t>mankhang, menkhang</t>
  </si>
  <si>
    <t>ḍangmu, rangmo, rangta'</t>
  </si>
  <si>
    <t>tshö, tshöndo</t>
  </si>
  <si>
    <t>tauru, tiu</t>
  </si>
  <si>
    <t>ṭapse, śiśe'</t>
  </si>
  <si>
    <t>phungbo, ro</t>
  </si>
  <si>
    <t>ḍangma gyawa, ḍangma tsiwa, ḍangwa</t>
  </si>
  <si>
    <t>kapwa, pu</t>
  </si>
  <si>
    <t>lozo', śing, tünto</t>
  </si>
  <si>
    <t>nam langwa, nam saresire</t>
  </si>
  <si>
    <t>tha, thátśhö</t>
  </si>
  <si>
    <t>tingringbo, tingringmu</t>
  </si>
  <si>
    <t>kale kapo, kapo</t>
  </si>
  <si>
    <t>kowa, pruwa</t>
  </si>
  <si>
    <t>ḍakpa, thala</t>
  </si>
  <si>
    <t>sem nanyi, thetsum langwa</t>
  </si>
  <si>
    <t>dong, sakung</t>
  </si>
  <si>
    <t>beba, gyawa</t>
  </si>
  <si>
    <t>pũgu, ṭe</t>
  </si>
  <si>
    <t>momo', thaldüm</t>
  </si>
  <si>
    <t>kwa, ṭha</t>
  </si>
  <si>
    <t>demu, lelhamu</t>
  </si>
  <si>
    <t>sawa, tśhopa</t>
  </si>
  <si>
    <t>hi'tse, taktśe'</t>
  </si>
  <si>
    <t>tśewa, tśiwa gyawa</t>
  </si>
  <si>
    <t>seba, śiwa</t>
  </si>
  <si>
    <t>ḍewa, dipwa, hro, lalo' gyawa, ṭewa</t>
  </si>
  <si>
    <t>ḍewa, ṭhewa, tsarwa</t>
  </si>
  <si>
    <t>gyang, tha ringbo</t>
  </si>
  <si>
    <t>dzeba, gyowa</t>
  </si>
  <si>
    <t>gyapo', tshilu</t>
  </si>
  <si>
    <t>ãawa, pa</t>
  </si>
  <si>
    <t>dźigu, dźiu, dźu</t>
  </si>
  <si>
    <t>leplep, thether</t>
  </si>
  <si>
    <t>indźI, tśhikyami</t>
  </si>
  <si>
    <t>ḍama tśepa, ṭampa tśepa, tśepa</t>
  </si>
  <si>
    <t>datö, tshepa tśego</t>
  </si>
  <si>
    <t>kang, kangme, tserka'</t>
  </si>
  <si>
    <t>hruktu tangwa, ruru tangwa, sawa, thakpa, thawa</t>
  </si>
  <si>
    <t>larnya, tongte</t>
  </si>
  <si>
    <t>ra, phra</t>
  </si>
  <si>
    <t>a, me:</t>
  </si>
  <si>
    <t>dungwa, thakpa, tungwa</t>
  </si>
  <si>
    <t>thong, yuwa</t>
  </si>
  <si>
    <t>tha:, ṭhitśe</t>
  </si>
  <si>
    <t>phyangba, pyangwa</t>
  </si>
  <si>
    <t>kha sem, kyipo, sem kawa</t>
  </si>
  <si>
    <t>gwã tśhawa, kau.wa</t>
  </si>
  <si>
    <t>lhayul, sangkeso, tongde</t>
  </si>
  <si>
    <t>hipa, yupa, yuwa</t>
  </si>
  <si>
    <t>prak, riga, ria</t>
  </si>
  <si>
    <t>tshula, tshutshola</t>
  </si>
  <si>
    <t>prangdzi, ṭang</t>
  </si>
  <si>
    <t>khim, kotsa, ḍongba</t>
  </si>
  <si>
    <t>gya, tong</t>
  </si>
  <si>
    <t>kangma, pola</t>
  </si>
  <si>
    <t>khewa, kyoga, kyowa</t>
  </si>
  <si>
    <t>daurang, gyoporang, hundzüla, lamsang, tantarang</t>
  </si>
  <si>
    <t>getshemo, kha tśha</t>
  </si>
  <si>
    <t>bako, tapko</t>
  </si>
  <si>
    <t>wa, yim, yop</t>
  </si>
  <si>
    <t>gyalbo, gyalpo</t>
  </si>
  <si>
    <t>ḍupa, ḍupṭö</t>
  </si>
  <si>
    <t>dzãwa, thiwa</t>
  </si>
  <si>
    <t>wangbo, yangpo</t>
  </si>
  <si>
    <t>dźor, nawa ḍowa, sem thepa, tśo'ṭa</t>
  </si>
  <si>
    <t>hundzuk dźere, onggur</t>
  </si>
  <si>
    <t>dingkir, duk</t>
  </si>
  <si>
    <t>bang, thi'</t>
  </si>
  <si>
    <t>tho, tsetho</t>
  </si>
  <si>
    <t>apitśi', tha</t>
  </si>
  <si>
    <t>gohrung, tato' peba</t>
  </si>
  <si>
    <t>kyappa, sowa</t>
  </si>
  <si>
    <t>naksa, sapṭa</t>
  </si>
  <si>
    <t>barla, kung</t>
  </si>
  <si>
    <t>wã, źowa</t>
  </si>
  <si>
    <t>mingitshamu, nartung</t>
  </si>
  <si>
    <t>phãu tśhawa, silwa</t>
  </si>
  <si>
    <t>ḍilwa, molwa</t>
  </si>
  <si>
    <t>mewa, mea, nyenggo</t>
  </si>
  <si>
    <t>lama, ṭawa</t>
  </si>
  <si>
    <t>kha, śal</t>
  </si>
  <si>
    <t>powa, ṭukpa</t>
  </si>
  <si>
    <t>kaźin, tsime</t>
  </si>
  <si>
    <t>dakpa, damnyo'</t>
  </si>
  <si>
    <t>mangṭa, tshup</t>
  </si>
  <si>
    <t>ḍala, nyemo, ṭa</t>
  </si>
  <si>
    <t>gökho, götsa</t>
  </si>
  <si>
    <t>mep, mindu'</t>
  </si>
  <si>
    <t>dalo, tanta</t>
  </si>
  <si>
    <t>atsi, ha</t>
  </si>
  <si>
    <t>kyang, ra'</t>
  </si>
  <si>
    <t>awama, awaã, phama</t>
  </si>
  <si>
    <t>tse, tśhutso</t>
  </si>
  <si>
    <t>tśhapśI, yarke</t>
  </si>
  <si>
    <t>dap, panglep</t>
  </si>
  <si>
    <t>kapba, tawa</t>
  </si>
  <si>
    <t>tsemo, tsewo</t>
  </si>
  <si>
    <t>lokpa gyawa, thong, thongtśa</t>
  </si>
  <si>
    <t>dukpa', durya</t>
  </si>
  <si>
    <t>norke', pang</t>
  </si>
  <si>
    <t>artsang, nangdza</t>
  </si>
  <si>
    <t>keza, keda, heda, kyada</t>
  </si>
  <si>
    <t>mölam, mönlam</t>
  </si>
  <si>
    <t>hrepo, sepo</t>
  </si>
  <si>
    <t>khyölwa, nyuwa</t>
  </si>
  <si>
    <t>ṭakpa, ṭhawa</t>
  </si>
  <si>
    <t>khotse, ṭokpo</t>
  </si>
  <si>
    <t>ḍangbu söwa, ṭamba söwa</t>
  </si>
  <si>
    <t>kuśap, sem, thong, tsiwa</t>
  </si>
  <si>
    <t>Tshenasa, Tshermasa</t>
  </si>
  <si>
    <t>thakpa, ḍauri</t>
  </si>
  <si>
    <t>kokor, riril</t>
  </si>
  <si>
    <t>alya, kormu</t>
  </si>
  <si>
    <t>pyã, tśandar</t>
  </si>
  <si>
    <t>ḍowa, thongwa</t>
  </si>
  <si>
    <t>tangwa, tsangwa</t>
  </si>
  <si>
    <t>dapba, pru'pa</t>
  </si>
  <si>
    <t>sur, ṭa</t>
  </si>
  <si>
    <t>khadö, kharodö; khawa, khawadö</t>
  </si>
  <si>
    <t>nomo, põ</t>
  </si>
  <si>
    <t>ḍeta śörwa, yurwa</t>
  </si>
  <si>
    <t>khalela, kholela, khulbema, thalboma</t>
  </si>
  <si>
    <t>ṭyã numba, ṭyã simbo</t>
  </si>
  <si>
    <t>lende-lende, tshamtsham</t>
  </si>
  <si>
    <t>lu, se</t>
  </si>
  <si>
    <t>thupśal gyewa, tshema yurwa, irwa, tśhema' yurwo</t>
  </si>
  <si>
    <t>ṭamba, tingwa</t>
  </si>
  <si>
    <t>pherka, phreka</t>
  </si>
  <si>
    <t>ḍopa, phoa</t>
  </si>
  <si>
    <t>kakpa, kilwa</t>
  </si>
  <si>
    <t>haśur, urtong, urwa</t>
  </si>
  <si>
    <t>śe tśhimbo, śuk tshemo</t>
  </si>
  <si>
    <t>kyeṭu, lopṭu</t>
  </si>
  <si>
    <t>hoptak, lip, padzar tśik, tsom</t>
  </si>
  <si>
    <t>dokpa, namdo</t>
  </si>
  <si>
    <t>na, na kyal</t>
  </si>
  <si>
    <t>ngarmo, tśiril</t>
  </si>
  <si>
    <t>ringpo, thombo</t>
  </si>
  <si>
    <t>praula yamu, prowa śimbo, śimbo</t>
  </si>
  <si>
    <t>miri', undzö'</t>
  </si>
  <si>
    <t>direm, oden, tsikpogya</t>
  </si>
  <si>
    <t>kamba, kambo</t>
  </si>
  <si>
    <t>kogye, phanö memep</t>
  </si>
  <si>
    <t>sa, dongso</t>
  </si>
  <si>
    <t>rungwa, thukpa</t>
  </si>
  <si>
    <t>nam, tśhola</t>
  </si>
  <si>
    <t>lepa, nönba</t>
  </si>
  <si>
    <t>pa:, źö'</t>
  </si>
  <si>
    <t>ṭampa, ṭampa torwa, torwa</t>
  </si>
  <si>
    <t>man tukto, sem phabo</t>
  </si>
  <si>
    <t>hyala, pila</t>
  </si>
  <si>
    <t>gauli, khalbu</t>
  </si>
  <si>
    <t>yul, yuldö</t>
  </si>
  <si>
    <t>arkwo', pe, tśime'</t>
  </si>
  <si>
    <t>tśhudza, tśhuta</t>
  </si>
  <si>
    <t>thoma, yünma</t>
  </si>
  <si>
    <t>bangwa, dompa'</t>
  </si>
  <si>
    <t>kana, kanala</t>
  </si>
  <si>
    <t>phara, wa</t>
  </si>
  <si>
    <t>ḍongpi'ã, põibiza</t>
  </si>
  <si>
    <t>tśhowa tshuwa, tśokpa</t>
  </si>
  <si>
    <t>śoa, śuwa</t>
  </si>
  <si>
    <t>nyã, nyẽa, nyema, rimpa tshewa</t>
  </si>
  <si>
    <t>bonded friend, become</t>
  </si>
  <si>
    <t>ac</t>
  </si>
  <si>
    <t>l</t>
  </si>
  <si>
    <t>n</t>
  </si>
  <si>
    <t>t</t>
  </si>
  <si>
    <t>f</t>
  </si>
  <si>
    <t>tśol</t>
  </si>
  <si>
    <t>tśolwa</t>
  </si>
  <si>
    <t>Tśhana doje</t>
  </si>
  <si>
    <t>Ratśen Dźangdźu tśhöling gomba</t>
  </si>
  <si>
    <t>Ratśen gomba</t>
  </si>
  <si>
    <t>tśhiu</t>
  </si>
  <si>
    <t>tśolwa, ongba</t>
  </si>
  <si>
    <t>Ratśen gomba, Ratśen Dźangdźu tśhöling gomba</t>
  </si>
  <si>
    <t>dźangsem</t>
  </si>
  <si>
    <t>toba</t>
  </si>
  <si>
    <t>muba</t>
  </si>
  <si>
    <t>śakya tukpa</t>
  </si>
  <si>
    <t>śi'</t>
  </si>
  <si>
    <t>śiptśu</t>
  </si>
  <si>
    <t>śiptśuśauźe</t>
  </si>
  <si>
    <t>tewa</t>
  </si>
  <si>
    <t>döza langwa</t>
  </si>
  <si>
    <t>ko</t>
  </si>
  <si>
    <t>flesh, meat</t>
  </si>
  <si>
    <t>mi</t>
  </si>
  <si>
    <t>person</t>
  </si>
  <si>
    <t>pu, pusi</t>
  </si>
  <si>
    <t>chicken; hen</t>
  </si>
  <si>
    <t>chicken; rooster</t>
  </si>
  <si>
    <t>ãp</t>
  </si>
  <si>
    <t>lake</t>
  </si>
  <si>
    <t>thunder</t>
  </si>
  <si>
    <t>needle</t>
  </si>
  <si>
    <t>front</t>
  </si>
  <si>
    <t>mangpo</t>
  </si>
  <si>
    <t>many, much</t>
  </si>
  <si>
    <t>wake up (tr./intr.)</t>
  </si>
  <si>
    <t>hit, shoot</t>
  </si>
  <si>
    <t>cry, weep</t>
  </si>
  <si>
    <t>ke, ketsa</t>
  </si>
  <si>
    <t>Kyakar</t>
  </si>
  <si>
    <t>Yambu</t>
  </si>
  <si>
    <t>Hinang</t>
  </si>
  <si>
    <t>Kyana</t>
  </si>
  <si>
    <t>Lanṭe</t>
  </si>
  <si>
    <t>Pö</t>
  </si>
  <si>
    <t>Ngagyulero</t>
  </si>
  <si>
    <t>village, in Tibet north of Chamar, near Śelphu gomba</t>
  </si>
</sst>
</file>

<file path=xl/styles.xml><?xml version="1.0" encoding="utf-8"?>
<styleSheet xmlns="http://schemas.openxmlformats.org/spreadsheetml/2006/main">
  <fonts count="28">
    <font>
      <sz val="12"/>
      <color theme="1"/>
      <name val="Calibri"/>
      <family val="2"/>
      <scheme val="minor"/>
    </font>
    <font>
      <sz val="12"/>
      <color theme="1"/>
      <name val="Devanagari Sangam MN"/>
    </font>
    <font>
      <sz val="12"/>
      <color theme="1"/>
      <name val="Times New Roman"/>
    </font>
    <font>
      <i/>
      <sz val="12"/>
      <color theme="1"/>
      <name val="Times New Roman"/>
    </font>
    <font>
      <b/>
      <sz val="12"/>
      <color theme="1"/>
      <name val="Devanagari Sangam MN"/>
    </font>
    <font>
      <sz val="12"/>
      <color theme="1"/>
      <name val="Doulos SIL (Vietnamese)"/>
    </font>
    <font>
      <b/>
      <sz val="12"/>
      <color theme="1"/>
      <name val="Times New Roman"/>
    </font>
    <font>
      <sz val="12"/>
      <color theme="1"/>
      <name val="Doulos SIL"/>
    </font>
    <font>
      <sz val="12"/>
      <color theme="1"/>
      <name val="Oriya Sangam M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Devanagari Sangam M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Devanagari Sangam MN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sz val="13"/>
      <color theme="1"/>
      <name val="Times New Roman"/>
    </font>
    <font>
      <sz val="13"/>
      <color rgb="FF000000"/>
      <name val="Times New Roman"/>
    </font>
    <font>
      <sz val="15"/>
      <name val="Times New Roman"/>
    </font>
    <font>
      <b/>
      <sz val="12"/>
      <color theme="1"/>
      <name val="Calibri"/>
      <family val="2"/>
      <scheme val="minor"/>
    </font>
    <font>
      <b/>
      <sz val="15"/>
      <name val="Times New Roman"/>
    </font>
    <font>
      <sz val="14"/>
      <color rgb="FF000000"/>
      <name val="Times New Roman"/>
    </font>
    <font>
      <sz val="14"/>
      <name val="Times New Roman"/>
    </font>
    <font>
      <sz val="13"/>
      <name val="Times New Roman"/>
    </font>
    <font>
      <sz val="13"/>
      <color theme="1"/>
      <name val="Calibri"/>
      <family val="2"/>
      <scheme val="minor"/>
    </font>
    <font>
      <b/>
      <sz val="14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84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/>
    <xf numFmtId="0" fontId="0" fillId="2" borderId="0" xfId="0" applyFill="1" applyBorder="1" applyAlignment="1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quotePrefix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/>
    <xf numFmtId="0" fontId="2" fillId="3" borderId="0" xfId="0" applyFont="1" applyFill="1" applyAlignment="1"/>
    <xf numFmtId="0" fontId="13" fillId="4" borderId="0" xfId="0" applyFont="1" applyFill="1"/>
    <xf numFmtId="0" fontId="14" fillId="5" borderId="0" xfId="0" applyFont="1" applyFill="1"/>
    <xf numFmtId="0" fontId="15" fillId="0" borderId="0" xfId="0" applyFont="1" applyAlignment="1">
      <alignment vertical="center"/>
    </xf>
    <xf numFmtId="0" fontId="1" fillId="2" borderId="0" xfId="0" applyFont="1" applyFill="1" applyAlignment="1"/>
    <xf numFmtId="49" fontId="2" fillId="0" borderId="0" xfId="0" applyNumberFormat="1" applyFont="1" applyBorder="1" applyAlignment="1">
      <alignment vertical="center"/>
    </xf>
    <xf numFmtId="0" fontId="16" fillId="0" borderId="0" xfId="0" applyFont="1"/>
    <xf numFmtId="0" fontId="0" fillId="6" borderId="0" xfId="0" applyFill="1"/>
    <xf numFmtId="0" fontId="17" fillId="0" borderId="0" xfId="0" applyFont="1"/>
    <xf numFmtId="0" fontId="14" fillId="0" borderId="0" xfId="0" applyFont="1"/>
    <xf numFmtId="0" fontId="14" fillId="0" borderId="0" xfId="0" applyFont="1" applyBorder="1" applyAlignment="1"/>
    <xf numFmtId="0" fontId="1" fillId="0" borderId="0" xfId="0" applyFont="1" applyBorder="1" applyAlignment="1"/>
    <xf numFmtId="0" fontId="0" fillId="2" borderId="0" xfId="0" applyFont="1" applyFill="1" applyAlignment="1"/>
    <xf numFmtId="0" fontId="0" fillId="2" borderId="0" xfId="0" applyFont="1" applyFill="1" applyBorder="1" applyAlignment="1"/>
    <xf numFmtId="0" fontId="0" fillId="0" borderId="0" xfId="0" applyFont="1"/>
    <xf numFmtId="0" fontId="0" fillId="0" borderId="0" xfId="0" applyFont="1" applyAlignment="1"/>
    <xf numFmtId="0" fontId="0" fillId="6" borderId="0" xfId="0" applyFont="1" applyFill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14" fillId="5" borderId="0" xfId="0" applyFont="1" applyFill="1" applyAlignment="1"/>
    <xf numFmtId="0" fontId="18" fillId="2" borderId="0" xfId="0" applyFont="1" applyFill="1" applyBorder="1" applyAlignment="1"/>
    <xf numFmtId="0" fontId="18" fillId="0" borderId="0" xfId="0" applyFont="1" applyBorder="1" applyAlignment="1">
      <alignment vertical="center"/>
    </xf>
    <xf numFmtId="0" fontId="19" fillId="0" borderId="0" xfId="0" applyFont="1"/>
    <xf numFmtId="0" fontId="18" fillId="0" borderId="0" xfId="0" applyFont="1"/>
    <xf numFmtId="0" fontId="18" fillId="2" borderId="0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Fill="1" applyBorder="1" applyAlignment="1">
      <alignment vertical="center"/>
    </xf>
    <xf numFmtId="49" fontId="18" fillId="0" borderId="0" xfId="0" applyNumberFormat="1" applyFont="1" applyBorder="1" applyAlignment="1">
      <alignment vertical="center"/>
    </xf>
    <xf numFmtId="0" fontId="18" fillId="0" borderId="0" xfId="0" applyFont="1" applyFill="1" applyBorder="1" applyAlignment="1"/>
    <xf numFmtId="0" fontId="19" fillId="0" borderId="0" xfId="0" applyFont="1" applyBorder="1" applyAlignment="1"/>
    <xf numFmtId="0" fontId="18" fillId="2" borderId="0" xfId="0" quotePrefix="1" applyFont="1" applyFill="1" applyBorder="1" applyAlignment="1">
      <alignment vertical="center"/>
    </xf>
    <xf numFmtId="0" fontId="18" fillId="0" borderId="0" xfId="0" applyFont="1" applyBorder="1" applyAlignment="1"/>
    <xf numFmtId="0" fontId="20" fillId="3" borderId="0" xfId="0" applyFont="1" applyFill="1" applyBorder="1" applyAlignment="1"/>
    <xf numFmtId="0" fontId="20" fillId="3" borderId="0" xfId="0" applyFont="1" applyFill="1" applyBorder="1" applyAlignment="1">
      <alignment vertical="center"/>
    </xf>
    <xf numFmtId="0" fontId="20" fillId="3" borderId="0" xfId="0" applyFont="1" applyFill="1" applyAlignment="1"/>
    <xf numFmtId="0" fontId="20" fillId="7" borderId="0" xfId="0" applyFont="1" applyFill="1"/>
    <xf numFmtId="0" fontId="20" fillId="3" borderId="0" xfId="0" applyFont="1" applyFill="1"/>
    <xf numFmtId="0" fontId="0" fillId="8" borderId="0" xfId="0" applyFont="1" applyFill="1" applyBorder="1" applyAlignment="1"/>
    <xf numFmtId="0" fontId="2" fillId="8" borderId="0" xfId="0" applyFont="1" applyFill="1" applyBorder="1" applyAlignment="1">
      <alignment vertical="center"/>
    </xf>
    <xf numFmtId="0" fontId="0" fillId="8" borderId="0" xfId="0" applyFont="1" applyFill="1"/>
    <xf numFmtId="0" fontId="0" fillId="8" borderId="0" xfId="0" applyFill="1"/>
    <xf numFmtId="0" fontId="2" fillId="8" borderId="0" xfId="0" quotePrefix="1" applyFont="1" applyFill="1" applyBorder="1" applyAlignment="1">
      <alignment vertical="center"/>
    </xf>
    <xf numFmtId="0" fontId="0" fillId="0" borderId="0" xfId="0" applyFill="1"/>
    <xf numFmtId="0" fontId="20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/>
    <xf numFmtId="0" fontId="19" fillId="0" borderId="0" xfId="0" applyFont="1" applyFill="1"/>
    <xf numFmtId="0" fontId="16" fillId="0" borderId="0" xfId="0" applyFont="1" applyFill="1"/>
    <xf numFmtId="0" fontId="15" fillId="0" borderId="0" xfId="0" applyFont="1" applyFill="1" applyAlignment="1">
      <alignment vertical="center"/>
    </xf>
    <xf numFmtId="49" fontId="19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0" fontId="18" fillId="0" borderId="0" xfId="0" quotePrefix="1" applyFont="1" applyFill="1" applyBorder="1" applyAlignment="1">
      <alignment vertical="center"/>
    </xf>
    <xf numFmtId="0" fontId="18" fillId="0" borderId="0" xfId="0" applyFont="1" applyFill="1"/>
    <xf numFmtId="49" fontId="18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/>
    <xf numFmtId="0" fontId="21" fillId="0" borderId="0" xfId="0" applyFont="1" applyFill="1"/>
    <xf numFmtId="0" fontId="22" fillId="0" borderId="0" xfId="0" applyFont="1" applyFill="1" applyAlignment="1"/>
    <xf numFmtId="0" fontId="22" fillId="0" borderId="0" xfId="0" applyFont="1" applyFill="1"/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/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3" fillId="0" borderId="0" xfId="0" applyFont="1" applyFill="1"/>
    <xf numFmtId="0" fontId="24" fillId="0" borderId="0" xfId="0" applyFont="1" applyFill="1"/>
    <xf numFmtId="49" fontId="23" fillId="0" borderId="0" xfId="0" applyNumberFormat="1" applyFont="1" applyFill="1" applyAlignment="1">
      <alignment vertical="center"/>
    </xf>
    <xf numFmtId="0" fontId="25" fillId="0" borderId="0" xfId="0" applyFont="1" applyFill="1" applyBorder="1" applyAlignment="1"/>
    <xf numFmtId="0" fontId="25" fillId="0" borderId="0" xfId="0" applyFont="1" applyFill="1" applyAlignment="1"/>
    <xf numFmtId="0" fontId="25" fillId="0" borderId="0" xfId="0" applyFont="1" applyFill="1" applyBorder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7" fillId="0" borderId="0" xfId="0" applyFont="1" applyFill="1" applyAlignment="1">
      <alignment vertical="center"/>
    </xf>
  </cellXfs>
  <cellStyles count="18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14"/>
  <sheetViews>
    <sheetView tabSelected="1" topLeftCell="A1326" zoomScale="150" zoomScaleNormal="150" zoomScalePageLayoutView="150" workbookViewId="0">
      <pane ySplit="4920" topLeftCell="A1354" activePane="bottomLeft"/>
      <selection activeCell="F1329" sqref="F1:F1048576"/>
      <selection pane="bottomLeft" activeCell="F1355" sqref="F1355"/>
    </sheetView>
  </sheetViews>
  <sheetFormatPr defaultColWidth="10.875" defaultRowHeight="19.5"/>
  <cols>
    <col min="1" max="1" width="5" style="35" customWidth="1"/>
    <col min="2" max="3" width="1.125" style="34" customWidth="1"/>
    <col min="4" max="4" width="20.625" style="52" customWidth="1"/>
    <col min="5" max="5" width="5.875" style="51" customWidth="1"/>
    <col min="6" max="6" width="20.875" style="51" customWidth="1"/>
    <col min="7" max="7" width="1.875" style="37" customWidth="1"/>
    <col min="8" max="8" width="3.375" style="57" customWidth="1"/>
    <col min="9" max="9" width="4.875" style="37" customWidth="1"/>
    <col min="10" max="10" width="5.375" style="37" customWidth="1"/>
    <col min="11" max="11" width="13.625" style="35" customWidth="1"/>
    <col min="12" max="12" width="20.5" style="37" customWidth="1"/>
    <col min="13" max="14" width="2.375" style="34" customWidth="1"/>
    <col min="15" max="15" width="6.875" style="37" customWidth="1"/>
    <col min="16" max="16" width="23.875" style="37" customWidth="1"/>
    <col min="17" max="18" width="4.375" style="1" customWidth="1"/>
    <col min="19" max="19" width="10.875" style="1"/>
    <col min="20" max="20" width="5.125" style="1" customWidth="1"/>
    <col min="21" max="23" width="10.875" style="1"/>
    <col min="24" max="24" width="4.875" style="1" customWidth="1"/>
    <col min="25" max="25" width="5.625" style="1" customWidth="1"/>
    <col min="26" max="26" width="10.875" style="1"/>
    <col min="27" max="27" width="3.625" style="1" customWidth="1"/>
    <col min="28" max="30" width="10.875" style="1"/>
    <col min="31" max="31" width="1.625" style="19" customWidth="1"/>
    <col min="32" max="32" width="2.625" style="2" customWidth="1"/>
    <col min="33" max="33" width="0.875" style="2" customWidth="1"/>
    <col min="34" max="34" width="3" style="2" customWidth="1"/>
    <col min="35" max="16384" width="10.875" style="1"/>
  </cols>
  <sheetData>
    <row r="1" spans="1:40" s="10" customFormat="1">
      <c r="A1" s="32" t="s">
        <v>7245</v>
      </c>
      <c r="B1" s="32"/>
      <c r="C1" s="32"/>
      <c r="D1" s="52" t="s">
        <v>10736</v>
      </c>
      <c r="E1" s="40" t="s">
        <v>7249</v>
      </c>
      <c r="F1" s="40" t="s">
        <v>10975</v>
      </c>
      <c r="G1" s="33" t="s">
        <v>10097</v>
      </c>
      <c r="H1" s="57" t="s">
        <v>11543</v>
      </c>
      <c r="I1" s="33"/>
      <c r="J1" s="33"/>
      <c r="K1" s="32"/>
      <c r="L1" s="33" t="s">
        <v>7249</v>
      </c>
      <c r="M1" s="32"/>
      <c r="N1" s="32"/>
      <c r="O1" s="33" t="s">
        <v>7248</v>
      </c>
      <c r="P1" s="33" t="s">
        <v>7250</v>
      </c>
      <c r="R1" s="10" t="s">
        <v>10293</v>
      </c>
      <c r="AE1" s="19" t="s">
        <v>9343</v>
      </c>
      <c r="AF1" s="11" t="s">
        <v>7247</v>
      </c>
      <c r="AG1" s="11" t="s">
        <v>7246</v>
      </c>
      <c r="AH1" s="11"/>
    </row>
    <row r="2" spans="1:40" s="10" customFormat="1">
      <c r="A2" s="32"/>
      <c r="B2" s="32"/>
      <c r="C2" s="32"/>
      <c r="D2" s="52" t="s">
        <v>10963</v>
      </c>
      <c r="E2" s="40"/>
      <c r="F2" s="40"/>
      <c r="G2" s="33"/>
      <c r="H2" s="57"/>
      <c r="I2" s="33"/>
      <c r="J2" s="33" t="s">
        <v>10127</v>
      </c>
      <c r="K2" s="32"/>
      <c r="L2" s="33"/>
      <c r="M2" s="32"/>
      <c r="N2" s="32"/>
      <c r="O2" s="33"/>
      <c r="P2" s="33"/>
      <c r="AE2" s="19"/>
      <c r="AF2" s="11"/>
      <c r="AG2" s="11"/>
      <c r="AH2" s="11"/>
    </row>
    <row r="3" spans="1:40" s="10" customFormat="1">
      <c r="A3" s="35">
        <v>2624</v>
      </c>
      <c r="B3" s="34"/>
      <c r="C3" s="34"/>
      <c r="D3" s="53" t="s">
        <v>9756</v>
      </c>
      <c r="E3" s="41" t="s">
        <v>170</v>
      </c>
      <c r="F3" s="41" t="s">
        <v>11085</v>
      </c>
      <c r="G3" s="3"/>
      <c r="H3" s="58"/>
      <c r="I3" s="3"/>
      <c r="J3" s="3"/>
      <c r="K3" s="32" t="s">
        <v>10574</v>
      </c>
      <c r="L3" s="3" t="s">
        <v>10620</v>
      </c>
      <c r="M3" s="34"/>
      <c r="N3" s="34"/>
      <c r="O3" s="6" t="s">
        <v>219</v>
      </c>
      <c r="P3" s="4" t="s">
        <v>6838</v>
      </c>
      <c r="Q3" s="10">
        <f t="shared" ref="Q3:Q34" si="0">IF(D3=D2 &amp; K3 = K2,1,0)</f>
        <v>1</v>
      </c>
      <c r="R3" s="10">
        <f t="shared" ref="R3:R34" si="1">IF(K3=K2,1,0)</f>
        <v>0</v>
      </c>
      <c r="S3" s="10">
        <f t="shared" ref="S3:S34" si="2">R3*Q3</f>
        <v>0</v>
      </c>
      <c r="T3" s="10">
        <f t="shared" ref="T3:T34" si="3">A3-A2</f>
        <v>2624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8"/>
      <c r="AF3" s="3" t="s">
        <v>6837</v>
      </c>
      <c r="AG3" s="6" t="s">
        <v>6836</v>
      </c>
      <c r="AH3" s="6" t="s">
        <v>7310</v>
      </c>
      <c r="AI3" s="1"/>
      <c r="AJ3" s="1"/>
      <c r="AK3" s="1"/>
      <c r="AL3" s="3" t="s">
        <v>170</v>
      </c>
      <c r="AM3" s="3" t="s">
        <v>6839</v>
      </c>
      <c r="AN3" s="1"/>
    </row>
    <row r="4" spans="1:40" s="10" customFormat="1">
      <c r="A4" s="35">
        <v>1701</v>
      </c>
      <c r="B4" s="34"/>
      <c r="C4" s="34"/>
      <c r="D4" s="53" t="s">
        <v>8924</v>
      </c>
      <c r="E4" s="41" t="s">
        <v>170</v>
      </c>
      <c r="F4" s="41" t="s">
        <v>4339</v>
      </c>
      <c r="G4" s="3"/>
      <c r="H4" s="58"/>
      <c r="I4" s="3"/>
      <c r="J4" s="3"/>
      <c r="K4" s="32" t="s">
        <v>10574</v>
      </c>
      <c r="L4" s="3" t="s">
        <v>10620</v>
      </c>
      <c r="M4" s="34"/>
      <c r="N4" s="34"/>
      <c r="O4" s="6" t="s">
        <v>219</v>
      </c>
      <c r="P4" s="4" t="s">
        <v>4338</v>
      </c>
      <c r="Q4" s="10">
        <f t="shared" si="0"/>
        <v>0</v>
      </c>
      <c r="R4" s="10">
        <f t="shared" si="1"/>
        <v>1</v>
      </c>
      <c r="S4" s="10">
        <f t="shared" si="2"/>
        <v>0</v>
      </c>
      <c r="T4" s="10">
        <f t="shared" si="3"/>
        <v>-923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8"/>
      <c r="AF4" s="3" t="s">
        <v>4337</v>
      </c>
      <c r="AG4" s="6" t="s">
        <v>4336</v>
      </c>
      <c r="AH4" s="6" t="s">
        <v>7310</v>
      </c>
      <c r="AI4" s="1"/>
      <c r="AJ4" s="1"/>
      <c r="AK4" s="1"/>
      <c r="AL4" s="3" t="s">
        <v>170</v>
      </c>
      <c r="AM4" s="3" t="s">
        <v>4339</v>
      </c>
      <c r="AN4" s="1"/>
    </row>
    <row r="5" spans="1:40" s="10" customFormat="1">
      <c r="A5" s="35">
        <v>2762</v>
      </c>
      <c r="B5" s="34"/>
      <c r="C5" s="34"/>
      <c r="D5" s="53" t="s">
        <v>8885</v>
      </c>
      <c r="E5" s="41" t="s">
        <v>170</v>
      </c>
      <c r="F5" s="41" t="s">
        <v>9183</v>
      </c>
      <c r="G5" s="3"/>
      <c r="H5" s="58"/>
      <c r="I5" s="3"/>
      <c r="J5" s="3"/>
      <c r="K5" s="32" t="s">
        <v>10574</v>
      </c>
      <c r="L5" s="3" t="s">
        <v>10620</v>
      </c>
      <c r="M5" s="34"/>
      <c r="N5" s="34"/>
      <c r="O5" s="6" t="s">
        <v>219</v>
      </c>
      <c r="P5" s="4" t="s">
        <v>7171</v>
      </c>
      <c r="Q5" s="10">
        <f t="shared" si="0"/>
        <v>0</v>
      </c>
      <c r="R5" s="10">
        <f t="shared" si="1"/>
        <v>1</v>
      </c>
      <c r="S5" s="10">
        <f t="shared" si="2"/>
        <v>0</v>
      </c>
      <c r="T5" s="10">
        <f t="shared" si="3"/>
        <v>1061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3" t="s">
        <v>7170</v>
      </c>
      <c r="AG5" s="8" t="s">
        <v>7169</v>
      </c>
      <c r="AH5" s="8" t="s">
        <v>7310</v>
      </c>
      <c r="AI5" s="1"/>
      <c r="AJ5" s="1"/>
      <c r="AK5" s="1"/>
      <c r="AL5" s="3" t="s">
        <v>170</v>
      </c>
      <c r="AM5" s="3" t="s">
        <v>7172</v>
      </c>
      <c r="AN5" s="1"/>
    </row>
    <row r="6" spans="1:40" s="10" customFormat="1">
      <c r="A6" s="35">
        <v>1036</v>
      </c>
      <c r="B6" s="34"/>
      <c r="C6" s="34"/>
      <c r="D6" s="53" t="s">
        <v>9443</v>
      </c>
      <c r="E6" s="41" t="s">
        <v>170</v>
      </c>
      <c r="F6" s="41" t="s">
        <v>2537</v>
      </c>
      <c r="G6" s="3"/>
      <c r="H6" s="59"/>
      <c r="I6" s="34"/>
      <c r="J6" s="34"/>
      <c r="K6" s="32" t="s">
        <v>10574</v>
      </c>
      <c r="L6" s="3" t="s">
        <v>10620</v>
      </c>
      <c r="M6" s="34"/>
      <c r="N6" s="34"/>
      <c r="O6" s="6" t="s">
        <v>219</v>
      </c>
      <c r="P6" s="4" t="s">
        <v>2536</v>
      </c>
      <c r="Q6" s="10">
        <f t="shared" si="0"/>
        <v>0</v>
      </c>
      <c r="R6" s="10">
        <f t="shared" si="1"/>
        <v>1</v>
      </c>
      <c r="S6" s="10">
        <f t="shared" si="2"/>
        <v>0</v>
      </c>
      <c r="T6" s="10">
        <f t="shared" si="3"/>
        <v>-1726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3" t="s">
        <v>2535</v>
      </c>
      <c r="AG6" s="6" t="s">
        <v>2534</v>
      </c>
      <c r="AH6" s="6" t="s">
        <v>7310</v>
      </c>
      <c r="AI6" s="1"/>
      <c r="AJ6" s="1"/>
      <c r="AK6" s="1"/>
      <c r="AL6" s="3" t="s">
        <v>170</v>
      </c>
      <c r="AM6" s="3" t="s">
        <v>2537</v>
      </c>
      <c r="AN6" s="1"/>
    </row>
    <row r="7" spans="1:40" s="10" customFormat="1">
      <c r="A7" s="35">
        <v>2881</v>
      </c>
      <c r="B7" s="34"/>
      <c r="C7" s="34"/>
      <c r="D7" s="53" t="s">
        <v>10438</v>
      </c>
      <c r="E7" s="41" t="s">
        <v>170</v>
      </c>
      <c r="F7" s="41" t="s">
        <v>9197</v>
      </c>
      <c r="G7" s="3"/>
      <c r="H7" s="58"/>
      <c r="I7" s="3"/>
      <c r="J7" s="3"/>
      <c r="K7" s="32" t="s">
        <v>10574</v>
      </c>
      <c r="L7" s="3" t="s">
        <v>10620</v>
      </c>
      <c r="M7" s="34"/>
      <c r="N7" s="34"/>
      <c r="O7" s="6" t="s">
        <v>219</v>
      </c>
      <c r="P7" s="4" t="s">
        <v>4286</v>
      </c>
      <c r="Q7" s="10">
        <f t="shared" si="0"/>
        <v>0</v>
      </c>
      <c r="R7" s="10">
        <f t="shared" si="1"/>
        <v>1</v>
      </c>
      <c r="S7" s="10">
        <f t="shared" si="2"/>
        <v>0</v>
      </c>
      <c r="T7" s="10">
        <f t="shared" si="3"/>
        <v>1845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8" t="s">
        <v>7212</v>
      </c>
      <c r="AF7" s="3" t="s">
        <v>4285</v>
      </c>
      <c r="AG7" s="6" t="s">
        <v>4284</v>
      </c>
      <c r="AH7" s="6" t="s">
        <v>7310</v>
      </c>
      <c r="AI7" s="1"/>
      <c r="AJ7" s="1"/>
      <c r="AK7" s="1"/>
      <c r="AL7" s="3" t="s">
        <v>170</v>
      </c>
      <c r="AM7" s="3" t="s">
        <v>4032</v>
      </c>
      <c r="AN7" s="1"/>
    </row>
    <row r="8" spans="1:40" s="10" customFormat="1">
      <c r="A8" s="35">
        <v>1577</v>
      </c>
      <c r="B8" s="34"/>
      <c r="C8" s="34"/>
      <c r="D8" s="53" t="s">
        <v>8449</v>
      </c>
      <c r="E8" s="41" t="s">
        <v>170</v>
      </c>
      <c r="F8" s="41" t="s">
        <v>9197</v>
      </c>
      <c r="G8" s="3"/>
      <c r="H8" s="60"/>
      <c r="I8"/>
      <c r="J8"/>
      <c r="K8" s="32" t="s">
        <v>10574</v>
      </c>
      <c r="L8" s="3" t="s">
        <v>10620</v>
      </c>
      <c r="M8" s="34"/>
      <c r="N8" s="34"/>
      <c r="O8" s="6" t="s">
        <v>219</v>
      </c>
      <c r="P8" s="4" t="s">
        <v>4031</v>
      </c>
      <c r="Q8" s="10">
        <f t="shared" si="0"/>
        <v>0</v>
      </c>
      <c r="R8" s="10">
        <f t="shared" si="1"/>
        <v>1</v>
      </c>
      <c r="S8" s="10">
        <f t="shared" si="2"/>
        <v>0</v>
      </c>
      <c r="T8" s="10">
        <f t="shared" si="3"/>
        <v>-1304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3" t="s">
        <v>4030</v>
      </c>
      <c r="AG8" s="6" t="s">
        <v>4029</v>
      </c>
      <c r="AH8" s="6" t="s">
        <v>7310</v>
      </c>
      <c r="AI8" s="1"/>
      <c r="AJ8" s="1"/>
      <c r="AK8" s="1"/>
      <c r="AL8" s="3" t="s">
        <v>170</v>
      </c>
      <c r="AM8" s="3" t="s">
        <v>4032</v>
      </c>
      <c r="AN8" s="1"/>
    </row>
    <row r="9" spans="1:40" s="10" customFormat="1">
      <c r="A9" s="35">
        <v>1676</v>
      </c>
      <c r="B9" s="34"/>
      <c r="C9" s="34"/>
      <c r="D9" s="53" t="s">
        <v>11172</v>
      </c>
      <c r="E9" s="41" t="s">
        <v>170</v>
      </c>
      <c r="F9" s="41" t="s">
        <v>9197</v>
      </c>
      <c r="G9" s="3"/>
      <c r="H9" s="58"/>
      <c r="I9" s="3"/>
      <c r="J9" s="3"/>
      <c r="K9" s="32" t="s">
        <v>10574</v>
      </c>
      <c r="L9" s="3" t="s">
        <v>10620</v>
      </c>
      <c r="M9" s="34"/>
      <c r="N9" s="34"/>
      <c r="O9" s="6" t="s">
        <v>219</v>
      </c>
      <c r="P9" s="4" t="s">
        <v>4286</v>
      </c>
      <c r="Q9" s="10">
        <f t="shared" si="0"/>
        <v>0</v>
      </c>
      <c r="R9" s="10">
        <f t="shared" si="1"/>
        <v>1</v>
      </c>
      <c r="S9" s="10">
        <f t="shared" si="2"/>
        <v>0</v>
      </c>
      <c r="T9" s="10">
        <f t="shared" si="3"/>
        <v>99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8" t="s">
        <v>7212</v>
      </c>
      <c r="AF9" s="3" t="s">
        <v>4285</v>
      </c>
      <c r="AG9" s="6" t="s">
        <v>4284</v>
      </c>
      <c r="AH9" s="6" t="s">
        <v>7310</v>
      </c>
      <c r="AI9" s="1"/>
      <c r="AJ9" s="1"/>
      <c r="AK9" s="1"/>
      <c r="AL9" s="3" t="s">
        <v>170</v>
      </c>
      <c r="AM9" s="3" t="s">
        <v>4032</v>
      </c>
      <c r="AN9" s="1"/>
    </row>
    <row r="10" spans="1:40" s="10" customFormat="1">
      <c r="A10" s="35">
        <v>2422</v>
      </c>
      <c r="B10" s="34"/>
      <c r="C10" s="34"/>
      <c r="D10" s="53" t="s">
        <v>9557</v>
      </c>
      <c r="E10" s="41" t="s">
        <v>170</v>
      </c>
      <c r="F10" s="41" t="s">
        <v>4176</v>
      </c>
      <c r="G10" s="3"/>
      <c r="H10" s="58"/>
      <c r="I10" s="3"/>
      <c r="J10" s="3"/>
      <c r="K10" s="32" t="s">
        <v>10574</v>
      </c>
      <c r="L10" s="3" t="s">
        <v>10620</v>
      </c>
      <c r="M10" s="34"/>
      <c r="N10" s="34"/>
      <c r="O10" s="6" t="s">
        <v>219</v>
      </c>
      <c r="P10" s="4" t="s">
        <v>4172</v>
      </c>
      <c r="Q10" s="10">
        <f t="shared" si="0"/>
        <v>0</v>
      </c>
      <c r="R10" s="10">
        <f t="shared" si="1"/>
        <v>1</v>
      </c>
      <c r="S10" s="10">
        <f t="shared" si="2"/>
        <v>0</v>
      </c>
      <c r="T10" s="10">
        <f t="shared" si="3"/>
        <v>746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3" t="s">
        <v>6318</v>
      </c>
      <c r="AG10" s="6" t="s">
        <v>6317</v>
      </c>
      <c r="AH10" s="6" t="s">
        <v>7310</v>
      </c>
      <c r="AI10" s="1"/>
      <c r="AJ10" s="1"/>
      <c r="AK10" s="1"/>
      <c r="AL10" s="3" t="s">
        <v>170</v>
      </c>
      <c r="AM10" s="3" t="s">
        <v>4176</v>
      </c>
      <c r="AN10" s="1"/>
    </row>
    <row r="11" spans="1:40" s="10" customFormat="1">
      <c r="A11" s="35">
        <v>2745</v>
      </c>
      <c r="B11" s="34"/>
      <c r="C11" s="34"/>
      <c r="D11" s="53" t="s">
        <v>10374</v>
      </c>
      <c r="E11" s="41" t="s">
        <v>170</v>
      </c>
      <c r="F11" s="41" t="s">
        <v>3235</v>
      </c>
      <c r="G11" s="3"/>
      <c r="H11" s="58"/>
      <c r="I11" s="9"/>
      <c r="J11" s="3"/>
      <c r="K11" s="32" t="s">
        <v>10574</v>
      </c>
      <c r="L11" s="3" t="s">
        <v>10620</v>
      </c>
      <c r="M11" s="34"/>
      <c r="N11" s="34"/>
      <c r="O11" s="6" t="s">
        <v>716</v>
      </c>
      <c r="P11" s="6" t="s">
        <v>7145</v>
      </c>
      <c r="Q11" s="10">
        <f t="shared" si="0"/>
        <v>0</v>
      </c>
      <c r="R11" s="10">
        <f t="shared" si="1"/>
        <v>1</v>
      </c>
      <c r="S11" s="10">
        <f t="shared" si="2"/>
        <v>0</v>
      </c>
      <c r="T11" s="10">
        <f t="shared" si="3"/>
        <v>323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3" t="s">
        <v>7144</v>
      </c>
      <c r="AG11" s="6" t="s">
        <v>7143</v>
      </c>
      <c r="AH11" s="6" t="s">
        <v>7310</v>
      </c>
      <c r="AI11" s="1"/>
      <c r="AJ11" s="1"/>
      <c r="AK11" s="1"/>
      <c r="AL11" s="1"/>
      <c r="AM11" s="1"/>
      <c r="AN11" s="1"/>
    </row>
    <row r="12" spans="1:40" s="10" customFormat="1">
      <c r="A12" s="35">
        <v>692</v>
      </c>
      <c r="B12" s="34"/>
      <c r="C12" s="34"/>
      <c r="D12" s="54" t="s">
        <v>8800</v>
      </c>
      <c r="E12" s="41" t="s">
        <v>170</v>
      </c>
      <c r="F12" s="41" t="s">
        <v>9279</v>
      </c>
      <c r="G12" s="3"/>
      <c r="H12" s="58"/>
      <c r="I12" s="3"/>
      <c r="J12" s="3"/>
      <c r="K12" s="32" t="s">
        <v>10574</v>
      </c>
      <c r="L12" s="3" t="s">
        <v>10620</v>
      </c>
      <c r="M12" s="34"/>
      <c r="N12" s="34"/>
      <c r="O12" s="6" t="s">
        <v>219</v>
      </c>
      <c r="P12" s="4" t="s">
        <v>1562</v>
      </c>
      <c r="Q12" s="10">
        <f t="shared" si="0"/>
        <v>0</v>
      </c>
      <c r="R12" s="10">
        <f t="shared" si="1"/>
        <v>1</v>
      </c>
      <c r="S12" s="10">
        <f t="shared" si="2"/>
        <v>0</v>
      </c>
      <c r="T12" s="10">
        <f t="shared" si="3"/>
        <v>-2053</v>
      </c>
      <c r="U12" s="1">
        <v>697</v>
      </c>
      <c r="V12" s="1" t="s">
        <v>1549</v>
      </c>
      <c r="W12" s="1" t="s">
        <v>7368</v>
      </c>
      <c r="X12" s="1" t="s">
        <v>7949</v>
      </c>
      <c r="Y12" s="1" t="s">
        <v>7209</v>
      </c>
      <c r="Z12" s="1" t="s">
        <v>1550</v>
      </c>
      <c r="AA12" s="1" t="s">
        <v>7</v>
      </c>
      <c r="AB12" s="1" t="s">
        <v>1551</v>
      </c>
      <c r="AC12" s="1"/>
      <c r="AD12" s="1"/>
      <c r="AE12" s="20"/>
      <c r="AF12" s="1" t="s">
        <v>7954</v>
      </c>
      <c r="AG12" s="6" t="s">
        <v>1561</v>
      </c>
      <c r="AH12" s="1" t="s">
        <v>7368</v>
      </c>
      <c r="AI12" s="1"/>
      <c r="AJ12" s="1"/>
      <c r="AK12" s="1"/>
      <c r="AL12" s="3" t="s">
        <v>170</v>
      </c>
      <c r="AM12" s="3" t="s">
        <v>1563</v>
      </c>
      <c r="AN12" s="1"/>
    </row>
    <row r="13" spans="1:40" s="10" customFormat="1">
      <c r="A13" s="35">
        <v>2665</v>
      </c>
      <c r="B13" s="34"/>
      <c r="C13" s="34"/>
      <c r="D13" s="53" t="s">
        <v>8918</v>
      </c>
      <c r="E13" s="41" t="s">
        <v>170</v>
      </c>
      <c r="F13" s="41" t="s">
        <v>9285</v>
      </c>
      <c r="G13" s="3"/>
      <c r="H13" s="58"/>
      <c r="I13" s="3"/>
      <c r="J13" s="3"/>
      <c r="K13" s="32" t="s">
        <v>10574</v>
      </c>
      <c r="L13" s="3" t="s">
        <v>10620</v>
      </c>
      <c r="M13" s="34"/>
      <c r="N13" s="34"/>
      <c r="O13" s="6" t="s">
        <v>219</v>
      </c>
      <c r="P13" s="4" t="s">
        <v>6950</v>
      </c>
      <c r="Q13" s="10">
        <f t="shared" si="0"/>
        <v>0</v>
      </c>
      <c r="R13" s="10">
        <f t="shared" si="1"/>
        <v>1</v>
      </c>
      <c r="S13" s="10">
        <f t="shared" si="2"/>
        <v>0</v>
      </c>
      <c r="T13" s="10">
        <f t="shared" si="3"/>
        <v>1973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3" t="s">
        <v>6949</v>
      </c>
      <c r="AG13" s="6" t="s">
        <v>6948</v>
      </c>
      <c r="AH13" s="6" t="s">
        <v>7310</v>
      </c>
      <c r="AI13" s="1"/>
      <c r="AJ13" s="1"/>
      <c r="AK13" s="1"/>
      <c r="AL13" s="3" t="s">
        <v>170</v>
      </c>
      <c r="AM13" s="3" t="s">
        <v>6951</v>
      </c>
      <c r="AN13" s="1"/>
    </row>
    <row r="14" spans="1:40" s="10" customFormat="1">
      <c r="A14" s="35">
        <v>443</v>
      </c>
      <c r="B14" s="34"/>
      <c r="C14" s="34"/>
      <c r="D14" s="53" t="s">
        <v>8841</v>
      </c>
      <c r="E14" s="41" t="s">
        <v>170</v>
      </c>
      <c r="F14" s="41" t="s">
        <v>9301</v>
      </c>
      <c r="G14" s="3"/>
      <c r="H14" s="58"/>
      <c r="I14" s="3"/>
      <c r="J14" s="3"/>
      <c r="K14" s="32" t="s">
        <v>10574</v>
      </c>
      <c r="L14" s="3" t="s">
        <v>10620</v>
      </c>
      <c r="M14" s="34"/>
      <c r="N14" s="34"/>
      <c r="O14" s="6" t="s">
        <v>219</v>
      </c>
      <c r="P14" s="4" t="s">
        <v>857</v>
      </c>
      <c r="Q14" s="10">
        <f t="shared" si="0"/>
        <v>0</v>
      </c>
      <c r="R14" s="10">
        <f t="shared" si="1"/>
        <v>1</v>
      </c>
      <c r="S14" s="10">
        <f t="shared" si="2"/>
        <v>0</v>
      </c>
      <c r="T14" s="10">
        <f t="shared" si="3"/>
        <v>-2222</v>
      </c>
      <c r="U14" s="1">
        <v>448</v>
      </c>
      <c r="V14" s="1" t="s">
        <v>854</v>
      </c>
      <c r="W14" s="1" t="s">
        <v>7368</v>
      </c>
      <c r="X14" s="1" t="s">
        <v>7622</v>
      </c>
      <c r="Y14" s="1" t="s">
        <v>7375</v>
      </c>
      <c r="Z14" s="1" t="s">
        <v>244</v>
      </c>
      <c r="AA14" s="1" t="s">
        <v>245</v>
      </c>
      <c r="AB14" s="1" t="s">
        <v>246</v>
      </c>
      <c r="AC14" s="1"/>
      <c r="AD14" s="1"/>
      <c r="AE14" s="18"/>
      <c r="AF14" s="3" t="s">
        <v>856</v>
      </c>
      <c r="AG14" s="6" t="s">
        <v>855</v>
      </c>
      <c r="AH14" s="6" t="s">
        <v>7310</v>
      </c>
      <c r="AI14" s="1"/>
      <c r="AJ14" s="1"/>
      <c r="AK14" s="1"/>
      <c r="AL14" s="3" t="s">
        <v>170</v>
      </c>
      <c r="AM14" s="3" t="s">
        <v>858</v>
      </c>
      <c r="AN14" s="1"/>
    </row>
    <row r="15" spans="1:40" s="10" customFormat="1">
      <c r="A15" s="35">
        <v>1311</v>
      </c>
      <c r="B15" s="34"/>
      <c r="C15" s="34"/>
      <c r="D15" s="53" t="s">
        <v>8953</v>
      </c>
      <c r="E15" s="41" t="s">
        <v>170</v>
      </c>
      <c r="F15" s="41" t="s">
        <v>9319</v>
      </c>
      <c r="G15" s="3"/>
      <c r="H15" s="60"/>
      <c r="I15"/>
      <c r="J15"/>
      <c r="K15" s="32" t="s">
        <v>10574</v>
      </c>
      <c r="L15" s="3" t="s">
        <v>10620</v>
      </c>
      <c r="M15" s="34"/>
      <c r="N15" s="34"/>
      <c r="O15" s="6" t="s">
        <v>219</v>
      </c>
      <c r="P15" s="4" t="s">
        <v>3293</v>
      </c>
      <c r="Q15" s="10">
        <f t="shared" si="0"/>
        <v>0</v>
      </c>
      <c r="R15" s="10">
        <f t="shared" si="1"/>
        <v>1</v>
      </c>
      <c r="S15" s="10">
        <f t="shared" si="2"/>
        <v>0</v>
      </c>
      <c r="T15" s="10">
        <f t="shared" si="3"/>
        <v>868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3" t="s">
        <v>3292</v>
      </c>
      <c r="AG15" s="6" t="s">
        <v>3291</v>
      </c>
      <c r="AH15" s="6" t="s">
        <v>7310</v>
      </c>
      <c r="AI15" s="1"/>
      <c r="AJ15" s="1"/>
      <c r="AK15" s="1"/>
      <c r="AL15" s="3" t="s">
        <v>170</v>
      </c>
      <c r="AM15" s="3" t="s">
        <v>3294</v>
      </c>
      <c r="AN15" s="1"/>
    </row>
    <row r="16" spans="1:40" s="10" customFormat="1">
      <c r="A16" s="35">
        <v>2739</v>
      </c>
      <c r="B16" s="34"/>
      <c r="C16" s="34"/>
      <c r="D16" s="53" t="s">
        <v>10137</v>
      </c>
      <c r="E16" s="41" t="s">
        <v>170</v>
      </c>
      <c r="F16" s="41" t="s">
        <v>10138</v>
      </c>
      <c r="G16" s="3"/>
      <c r="H16" s="58"/>
      <c r="I16" s="9"/>
      <c r="J16" s="3"/>
      <c r="K16" s="32" t="s">
        <v>10574</v>
      </c>
      <c r="L16" s="3" t="s">
        <v>10620</v>
      </c>
      <c r="M16" s="34"/>
      <c r="N16" s="34"/>
      <c r="O16" s="6" t="s">
        <v>219</v>
      </c>
      <c r="P16" s="4" t="s">
        <v>7127</v>
      </c>
      <c r="Q16" s="10">
        <f t="shared" si="0"/>
        <v>0</v>
      </c>
      <c r="R16" s="10">
        <f t="shared" si="1"/>
        <v>1</v>
      </c>
      <c r="S16" s="10">
        <f t="shared" si="2"/>
        <v>0</v>
      </c>
      <c r="T16" s="10">
        <f t="shared" si="3"/>
        <v>1428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 t="s">
        <v>7212</v>
      </c>
      <c r="AF16" s="3" t="s">
        <v>7126</v>
      </c>
      <c r="AG16" s="6" t="s">
        <v>7125</v>
      </c>
      <c r="AH16" s="6" t="s">
        <v>7310</v>
      </c>
      <c r="AI16" s="1"/>
      <c r="AJ16" s="1"/>
      <c r="AK16" s="1"/>
      <c r="AL16" s="3" t="s">
        <v>170</v>
      </c>
      <c r="AM16" s="3" t="s">
        <v>7128</v>
      </c>
      <c r="AN16" s="1"/>
    </row>
    <row r="17" spans="1:40" s="10" customFormat="1">
      <c r="A17" s="35">
        <v>1290</v>
      </c>
      <c r="B17" s="34"/>
      <c r="C17" s="34"/>
      <c r="D17" s="53" t="s">
        <v>9898</v>
      </c>
      <c r="E17" s="41" t="s">
        <v>170</v>
      </c>
      <c r="F17" s="41" t="s">
        <v>9493</v>
      </c>
      <c r="G17" s="3"/>
      <c r="H17" s="58"/>
      <c r="I17" s="3"/>
      <c r="J17" s="3"/>
      <c r="K17" s="32" t="s">
        <v>10574</v>
      </c>
      <c r="L17" s="3" t="s">
        <v>10620</v>
      </c>
      <c r="M17" s="34"/>
      <c r="N17" s="34"/>
      <c r="O17" s="6" t="s">
        <v>219</v>
      </c>
      <c r="P17" s="4" t="s">
        <v>9492</v>
      </c>
      <c r="Q17" s="10">
        <f t="shared" si="0"/>
        <v>0</v>
      </c>
      <c r="R17" s="10">
        <f t="shared" si="1"/>
        <v>1</v>
      </c>
      <c r="S17" s="10">
        <f t="shared" si="2"/>
        <v>0</v>
      </c>
      <c r="T17" s="10">
        <f t="shared" si="3"/>
        <v>-1449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 t="s">
        <v>7212</v>
      </c>
      <c r="AF17" s="3" t="s">
        <v>3233</v>
      </c>
      <c r="AG17" s="6" t="s">
        <v>3232</v>
      </c>
      <c r="AH17" s="6" t="s">
        <v>7310</v>
      </c>
      <c r="AI17" s="1"/>
      <c r="AJ17" s="1"/>
      <c r="AK17" s="1"/>
      <c r="AL17" s="3" t="s">
        <v>170</v>
      </c>
      <c r="AM17" s="3" t="s">
        <v>3234</v>
      </c>
      <c r="AN17" s="1"/>
    </row>
    <row r="18" spans="1:40" s="10" customFormat="1">
      <c r="A18" s="32">
        <v>129</v>
      </c>
      <c r="B18" s="34"/>
      <c r="C18" s="34"/>
      <c r="D18" s="53" t="s">
        <v>2209</v>
      </c>
      <c r="E18" s="44" t="s">
        <v>7</v>
      </c>
      <c r="F18" s="44" t="s">
        <v>10863</v>
      </c>
      <c r="G18" s="12"/>
      <c r="H18" s="58"/>
      <c r="I18" s="12"/>
      <c r="J18" s="12"/>
      <c r="K18" s="32" t="s">
        <v>10574</v>
      </c>
      <c r="L18" s="12" t="s">
        <v>10615</v>
      </c>
      <c r="M18" s="34"/>
      <c r="N18" s="34"/>
      <c r="O18" s="6" t="s">
        <v>208</v>
      </c>
      <c r="P18" s="13" t="s">
        <v>119</v>
      </c>
      <c r="Q18" s="10">
        <f t="shared" si="0"/>
        <v>0</v>
      </c>
      <c r="R18" s="10">
        <f t="shared" si="1"/>
        <v>1</v>
      </c>
      <c r="S18" s="10">
        <f t="shared" si="2"/>
        <v>0</v>
      </c>
      <c r="T18" s="10">
        <f t="shared" si="3"/>
        <v>-1161</v>
      </c>
      <c r="U18" s="10">
        <v>129</v>
      </c>
      <c r="V18" s="10" t="s">
        <v>7343</v>
      </c>
      <c r="AD18" s="1"/>
      <c r="AE18" s="18"/>
      <c r="AF18" s="12"/>
      <c r="AG18" s="11"/>
      <c r="AH18" s="11" t="s">
        <v>7310</v>
      </c>
      <c r="AI18" s="1"/>
      <c r="AJ18" s="1"/>
      <c r="AK18" s="1"/>
      <c r="AL18" s="1"/>
      <c r="AM18" s="1"/>
    </row>
    <row r="19" spans="1:40" s="10" customFormat="1">
      <c r="A19" s="35">
        <v>2647</v>
      </c>
      <c r="B19" s="34"/>
      <c r="C19" s="34"/>
      <c r="D19" s="53" t="s">
        <v>8437</v>
      </c>
      <c r="E19" s="41" t="s">
        <v>7</v>
      </c>
      <c r="F19" s="41" t="s">
        <v>6898</v>
      </c>
      <c r="G19" s="3"/>
      <c r="H19" s="58"/>
      <c r="I19" s="3"/>
      <c r="J19" s="3"/>
      <c r="K19" s="22" t="s">
        <v>10574</v>
      </c>
      <c r="L19" s="3" t="s">
        <v>10615</v>
      </c>
      <c r="M19" s="34"/>
      <c r="N19" s="34"/>
      <c r="O19" s="6" t="s">
        <v>208</v>
      </c>
      <c r="P19" s="4" t="s">
        <v>6897</v>
      </c>
      <c r="Q19" s="10">
        <f t="shared" si="0"/>
        <v>0</v>
      </c>
      <c r="R19" s="10">
        <f t="shared" si="1"/>
        <v>1</v>
      </c>
      <c r="S19" s="10">
        <f t="shared" si="2"/>
        <v>0</v>
      </c>
      <c r="T19" s="10">
        <f t="shared" si="3"/>
        <v>2518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3" t="s">
        <v>6896</v>
      </c>
      <c r="AG19" s="6" t="s">
        <v>6895</v>
      </c>
      <c r="AH19" s="6" t="s">
        <v>7310</v>
      </c>
      <c r="AI19" s="1"/>
      <c r="AJ19" s="1"/>
      <c r="AK19" s="1"/>
      <c r="AL19" s="1"/>
      <c r="AM19" s="1"/>
      <c r="AN19" s="1"/>
    </row>
    <row r="20" spans="1:40" s="10" customFormat="1">
      <c r="A20" s="35">
        <v>2395</v>
      </c>
      <c r="B20" s="34"/>
      <c r="C20" s="34"/>
      <c r="D20" s="53" t="s">
        <v>8384</v>
      </c>
      <c r="E20" s="41" t="s">
        <v>7</v>
      </c>
      <c r="F20" s="41" t="s">
        <v>6249</v>
      </c>
      <c r="G20" s="3"/>
      <c r="H20" s="58"/>
      <c r="I20" s="3"/>
      <c r="J20" s="3"/>
      <c r="K20" s="22" t="s">
        <v>10574</v>
      </c>
      <c r="L20" s="3" t="s">
        <v>10615</v>
      </c>
      <c r="M20" s="34"/>
      <c r="N20" s="34"/>
      <c r="O20" s="6" t="s">
        <v>208</v>
      </c>
      <c r="P20" s="4" t="s">
        <v>6248</v>
      </c>
      <c r="Q20" s="10">
        <f t="shared" si="0"/>
        <v>0</v>
      </c>
      <c r="R20" s="10">
        <f t="shared" si="1"/>
        <v>1</v>
      </c>
      <c r="S20" s="10">
        <f t="shared" si="2"/>
        <v>0</v>
      </c>
      <c r="T20" s="10">
        <f t="shared" si="3"/>
        <v>-252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3" t="s">
        <v>6247</v>
      </c>
      <c r="AG20" s="6" t="s">
        <v>6246</v>
      </c>
      <c r="AH20" s="6" t="s">
        <v>7310</v>
      </c>
      <c r="AI20" s="1"/>
      <c r="AJ20" s="1"/>
      <c r="AK20" s="1"/>
      <c r="AL20" s="1"/>
      <c r="AM20" s="1"/>
      <c r="AN20" s="1"/>
    </row>
    <row r="21" spans="1:40" s="10" customFormat="1">
      <c r="A21" s="35">
        <v>3052</v>
      </c>
      <c r="B21" s="34"/>
      <c r="C21" s="34"/>
      <c r="D21" s="53" t="s">
        <v>9947</v>
      </c>
      <c r="E21" s="41" t="s">
        <v>7</v>
      </c>
      <c r="F21" s="41" t="s">
        <v>3847</v>
      </c>
      <c r="G21" s="3"/>
      <c r="H21" s="58"/>
      <c r="I21"/>
      <c r="J21"/>
      <c r="K21" s="22" t="s">
        <v>10574</v>
      </c>
      <c r="L21" s="3" t="s">
        <v>10615</v>
      </c>
      <c r="M21" s="34"/>
      <c r="N21" s="34"/>
      <c r="O21" s="6" t="s">
        <v>208</v>
      </c>
      <c r="P21" s="4" t="s">
        <v>3846</v>
      </c>
      <c r="Q21" s="10">
        <f t="shared" si="0"/>
        <v>0</v>
      </c>
      <c r="R21" s="10">
        <f t="shared" si="1"/>
        <v>1</v>
      </c>
      <c r="S21" s="10">
        <f t="shared" si="2"/>
        <v>0</v>
      </c>
      <c r="T21" s="10">
        <f t="shared" si="3"/>
        <v>657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3" t="s">
        <v>6900</v>
      </c>
      <c r="AG21" s="6" t="s">
        <v>6899</v>
      </c>
      <c r="AH21" s="6" t="s">
        <v>7310</v>
      </c>
      <c r="AI21" s="1"/>
      <c r="AJ21" s="1"/>
      <c r="AK21" s="1"/>
      <c r="AL21" s="1"/>
      <c r="AM21" s="1"/>
      <c r="AN21" s="1"/>
    </row>
    <row r="22" spans="1:40" s="10" customFormat="1">
      <c r="A22" s="35">
        <v>2648</v>
      </c>
      <c r="B22" s="34"/>
      <c r="C22" s="34"/>
      <c r="D22" s="53" t="s">
        <v>8506</v>
      </c>
      <c r="E22" s="41" t="s">
        <v>7</v>
      </c>
      <c r="F22" s="41" t="s">
        <v>11257</v>
      </c>
      <c r="G22" s="3"/>
      <c r="H22" s="58"/>
      <c r="I22"/>
      <c r="J22"/>
      <c r="K22" s="22" t="s">
        <v>10574</v>
      </c>
      <c r="L22" s="3" t="s">
        <v>10615</v>
      </c>
      <c r="M22" s="34"/>
      <c r="N22" s="34"/>
      <c r="O22" s="6" t="s">
        <v>208</v>
      </c>
      <c r="P22" s="4" t="s">
        <v>3846</v>
      </c>
      <c r="Q22" s="10">
        <f t="shared" si="0"/>
        <v>0</v>
      </c>
      <c r="R22" s="10">
        <f t="shared" si="1"/>
        <v>1</v>
      </c>
      <c r="S22" s="10">
        <f t="shared" si="2"/>
        <v>0</v>
      </c>
      <c r="T22" s="10">
        <f t="shared" si="3"/>
        <v>-404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3" t="s">
        <v>6900</v>
      </c>
      <c r="AG22" s="6" t="s">
        <v>6899</v>
      </c>
      <c r="AH22" s="6" t="s">
        <v>7310</v>
      </c>
      <c r="AI22" s="1"/>
      <c r="AJ22" s="1"/>
      <c r="AK22" s="1"/>
      <c r="AL22" s="1"/>
      <c r="AM22" s="1"/>
      <c r="AN22" s="1"/>
    </row>
    <row r="23" spans="1:40" s="10" customFormat="1">
      <c r="A23" s="32">
        <v>284</v>
      </c>
      <c r="B23" s="34"/>
      <c r="C23" s="34"/>
      <c r="D23" s="53" t="s">
        <v>8336</v>
      </c>
      <c r="E23" s="44" t="s">
        <v>7</v>
      </c>
      <c r="F23" s="44" t="s">
        <v>371</v>
      </c>
      <c r="G23" s="12"/>
      <c r="H23" s="58"/>
      <c r="I23" s="12"/>
      <c r="J23" s="12"/>
      <c r="K23" s="32" t="s">
        <v>10574</v>
      </c>
      <c r="L23" s="12" t="s">
        <v>10615</v>
      </c>
      <c r="M23" s="34"/>
      <c r="N23" s="34"/>
      <c r="O23" s="15" t="s">
        <v>208</v>
      </c>
      <c r="P23" s="13" t="s">
        <v>370</v>
      </c>
      <c r="Q23" s="10">
        <f t="shared" si="0"/>
        <v>0</v>
      </c>
      <c r="R23" s="10">
        <f t="shared" si="1"/>
        <v>1</v>
      </c>
      <c r="S23" s="10">
        <f t="shared" si="2"/>
        <v>0</v>
      </c>
      <c r="T23" s="10">
        <f t="shared" si="3"/>
        <v>-2364</v>
      </c>
      <c r="U23" s="10">
        <v>287</v>
      </c>
      <c r="V23" s="10" t="s">
        <v>362</v>
      </c>
      <c r="W23" s="10" t="s">
        <v>7422</v>
      </c>
      <c r="X23" s="10" t="s">
        <v>7209</v>
      </c>
      <c r="Y23" s="10" t="s">
        <v>370</v>
      </c>
      <c r="Z23" s="10" t="s">
        <v>7</v>
      </c>
      <c r="AA23" s="10" t="s">
        <v>371</v>
      </c>
      <c r="AD23" s="1"/>
      <c r="AE23" s="18"/>
      <c r="AF23" s="12" t="s">
        <v>363</v>
      </c>
      <c r="AG23" s="15" t="s">
        <v>362</v>
      </c>
      <c r="AH23" s="15" t="s">
        <v>7310</v>
      </c>
      <c r="AI23" s="1"/>
      <c r="AJ23" s="1"/>
      <c r="AK23" s="1"/>
      <c r="AL23" s="1"/>
      <c r="AM23" s="1"/>
    </row>
    <row r="24" spans="1:40" s="10" customFormat="1">
      <c r="A24" s="35">
        <v>2782</v>
      </c>
      <c r="B24" s="34"/>
      <c r="C24" s="34"/>
      <c r="D24" s="56" t="s">
        <v>10165</v>
      </c>
      <c r="E24" s="42" t="s">
        <v>7</v>
      </c>
      <c r="F24" s="43" t="s">
        <v>6375</v>
      </c>
      <c r="G24" s="37"/>
      <c r="H24" s="57"/>
      <c r="I24" s="37"/>
      <c r="J24" s="37"/>
      <c r="K24" s="32" t="s">
        <v>10574</v>
      </c>
      <c r="L24" s="26" t="s">
        <v>10615</v>
      </c>
      <c r="M24" s="34"/>
      <c r="N24" s="34"/>
      <c r="O24" s="34"/>
      <c r="P24" s="34" t="s">
        <v>6374</v>
      </c>
      <c r="Q24" s="10">
        <f t="shared" si="0"/>
        <v>0</v>
      </c>
      <c r="R24" s="10">
        <f t="shared" si="1"/>
        <v>1</v>
      </c>
      <c r="S24" s="10">
        <f t="shared" si="2"/>
        <v>0</v>
      </c>
      <c r="T24" s="10">
        <f t="shared" si="3"/>
        <v>2498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/>
      <c r="AF24"/>
      <c r="AG24" s="2"/>
      <c r="AH24" s="2"/>
      <c r="AI24" s="1"/>
      <c r="AJ24" s="1"/>
      <c r="AK24" s="1"/>
      <c r="AL24" s="1"/>
      <c r="AM24" s="1"/>
      <c r="AN24" s="1"/>
    </row>
    <row r="25" spans="1:40" s="10" customFormat="1">
      <c r="A25" s="35">
        <v>2783</v>
      </c>
      <c r="B25" s="34"/>
      <c r="C25" s="34"/>
      <c r="D25" s="56" t="s">
        <v>10166</v>
      </c>
      <c r="E25" s="42" t="s">
        <v>7</v>
      </c>
      <c r="F25" s="43" t="s">
        <v>10168</v>
      </c>
      <c r="G25" s="37"/>
      <c r="H25" s="57"/>
      <c r="I25" s="37"/>
      <c r="J25" s="37"/>
      <c r="K25" s="35" t="s">
        <v>10574</v>
      </c>
      <c r="L25" s="26" t="s">
        <v>10615</v>
      </c>
      <c r="M25" s="34"/>
      <c r="N25" s="34"/>
      <c r="O25" s="34"/>
      <c r="P25" s="34" t="s">
        <v>10167</v>
      </c>
      <c r="Q25" s="10">
        <f t="shared" si="0"/>
        <v>0</v>
      </c>
      <c r="R25" s="10">
        <f t="shared" si="1"/>
        <v>1</v>
      </c>
      <c r="S25" s="10">
        <f t="shared" si="2"/>
        <v>0</v>
      </c>
      <c r="T25" s="10">
        <f t="shared" si="3"/>
        <v>1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/>
      <c r="AF25"/>
      <c r="AG25" s="2"/>
      <c r="AH25" s="2"/>
      <c r="AI25" s="1"/>
      <c r="AJ25" s="1"/>
      <c r="AK25" s="1"/>
      <c r="AL25" s="1"/>
      <c r="AM25" s="1"/>
      <c r="AN25" s="1"/>
    </row>
    <row r="26" spans="1:40" s="10" customFormat="1">
      <c r="A26" s="35">
        <v>2784</v>
      </c>
      <c r="B26" s="34"/>
      <c r="C26" s="34"/>
      <c r="D26" s="56" t="s">
        <v>10169</v>
      </c>
      <c r="E26" s="42" t="s">
        <v>7</v>
      </c>
      <c r="F26" s="43" t="s">
        <v>10171</v>
      </c>
      <c r="G26" s="37"/>
      <c r="H26" s="57"/>
      <c r="I26" s="37"/>
      <c r="J26" s="37"/>
      <c r="K26" s="35" t="s">
        <v>10574</v>
      </c>
      <c r="L26" s="26" t="s">
        <v>10615</v>
      </c>
      <c r="M26" s="34"/>
      <c r="N26" s="34"/>
      <c r="O26" s="34"/>
      <c r="P26" s="34" t="s">
        <v>10170</v>
      </c>
      <c r="Q26" s="10">
        <f t="shared" si="0"/>
        <v>0</v>
      </c>
      <c r="R26" s="10">
        <f t="shared" si="1"/>
        <v>1</v>
      </c>
      <c r="S26" s="10">
        <f t="shared" si="2"/>
        <v>0</v>
      </c>
      <c r="T26" s="10">
        <f t="shared" si="3"/>
        <v>1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/>
      <c r="AF26"/>
      <c r="AG26" s="2"/>
      <c r="AH26" s="2"/>
      <c r="AI26" s="1"/>
      <c r="AJ26" s="1"/>
      <c r="AK26" s="1"/>
      <c r="AL26" s="1"/>
      <c r="AM26" s="1"/>
      <c r="AN26" s="1"/>
    </row>
    <row r="27" spans="1:40" s="10" customFormat="1">
      <c r="A27" s="35">
        <v>2383</v>
      </c>
      <c r="B27" s="34"/>
      <c r="C27" s="34"/>
      <c r="D27" s="53" t="s">
        <v>8388</v>
      </c>
      <c r="E27" s="41" t="s">
        <v>7</v>
      </c>
      <c r="F27" s="41" t="s">
        <v>6209</v>
      </c>
      <c r="G27" s="3"/>
      <c r="H27" s="58"/>
      <c r="I27" s="3"/>
      <c r="J27" s="3"/>
      <c r="K27" s="22" t="s">
        <v>10574</v>
      </c>
      <c r="L27" s="3" t="s">
        <v>10615</v>
      </c>
      <c r="M27" s="34"/>
      <c r="N27" s="34"/>
      <c r="O27" s="6" t="s">
        <v>208</v>
      </c>
      <c r="P27" s="4" t="s">
        <v>6208</v>
      </c>
      <c r="Q27" s="10">
        <f t="shared" si="0"/>
        <v>0</v>
      </c>
      <c r="R27" s="10">
        <f t="shared" si="1"/>
        <v>1</v>
      </c>
      <c r="S27" s="10">
        <f t="shared" si="2"/>
        <v>0</v>
      </c>
      <c r="T27" s="10">
        <f t="shared" si="3"/>
        <v>-401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3" t="s">
        <v>6207</v>
      </c>
      <c r="AG27" s="6" t="s">
        <v>6206</v>
      </c>
      <c r="AH27" s="6" t="s">
        <v>7310</v>
      </c>
      <c r="AI27" s="1"/>
      <c r="AJ27" s="1"/>
      <c r="AK27" s="1"/>
      <c r="AL27" s="1"/>
      <c r="AM27" s="1"/>
      <c r="AN27" s="1"/>
    </row>
    <row r="28" spans="1:40" s="10" customFormat="1">
      <c r="A28" s="35">
        <v>2358</v>
      </c>
      <c r="B28" s="34"/>
      <c r="C28" s="34"/>
      <c r="D28" s="53" t="s">
        <v>9702</v>
      </c>
      <c r="E28" s="41" t="s">
        <v>7</v>
      </c>
      <c r="F28" s="41" t="s">
        <v>6146</v>
      </c>
      <c r="G28" s="3"/>
      <c r="H28" s="58"/>
      <c r="I28" s="3"/>
      <c r="J28" s="3"/>
      <c r="K28" s="22" t="s">
        <v>10574</v>
      </c>
      <c r="L28" s="3" t="s">
        <v>10615</v>
      </c>
      <c r="M28" s="34"/>
      <c r="N28" s="34"/>
      <c r="O28" s="6" t="s">
        <v>208</v>
      </c>
      <c r="P28" s="4" t="s">
        <v>6145</v>
      </c>
      <c r="Q28" s="10">
        <f t="shared" si="0"/>
        <v>0</v>
      </c>
      <c r="R28" s="10">
        <f t="shared" si="1"/>
        <v>1</v>
      </c>
      <c r="S28" s="10">
        <f t="shared" si="2"/>
        <v>0</v>
      </c>
      <c r="T28" s="10">
        <f t="shared" si="3"/>
        <v>-25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3" t="s">
        <v>6144</v>
      </c>
      <c r="AG28" s="6" t="s">
        <v>6143</v>
      </c>
      <c r="AH28" s="6" t="s">
        <v>7310</v>
      </c>
      <c r="AI28" s="1"/>
      <c r="AJ28" s="1"/>
      <c r="AK28" s="1"/>
      <c r="AL28" s="1"/>
      <c r="AM28" s="1"/>
      <c r="AN28" s="1"/>
    </row>
    <row r="29" spans="1:40" s="10" customFormat="1">
      <c r="A29" s="35">
        <v>2645</v>
      </c>
      <c r="B29" s="34"/>
      <c r="C29" s="34"/>
      <c r="D29" s="53" t="s">
        <v>8438</v>
      </c>
      <c r="E29" s="41" t="s">
        <v>7</v>
      </c>
      <c r="F29" s="41" t="s">
        <v>6891</v>
      </c>
      <c r="G29" s="3"/>
      <c r="H29" s="58"/>
      <c r="I29" s="3"/>
      <c r="J29" s="3"/>
      <c r="K29" s="22" t="s">
        <v>10574</v>
      </c>
      <c r="L29" s="3" t="s">
        <v>10615</v>
      </c>
      <c r="M29" s="34"/>
      <c r="N29" s="34"/>
      <c r="O29" s="6" t="s">
        <v>208</v>
      </c>
      <c r="P29" s="4" t="s">
        <v>6890</v>
      </c>
      <c r="Q29" s="10">
        <f t="shared" si="0"/>
        <v>0</v>
      </c>
      <c r="R29" s="10">
        <f t="shared" si="1"/>
        <v>1</v>
      </c>
      <c r="S29" s="10">
        <f t="shared" si="2"/>
        <v>0</v>
      </c>
      <c r="T29" s="10">
        <f t="shared" si="3"/>
        <v>287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3" t="s">
        <v>6889</v>
      </c>
      <c r="AG29" s="6" t="s">
        <v>6888</v>
      </c>
      <c r="AH29" s="6" t="s">
        <v>7310</v>
      </c>
      <c r="AI29" s="1"/>
      <c r="AJ29" s="1"/>
      <c r="AK29" s="1"/>
      <c r="AL29" s="1"/>
      <c r="AM29" s="1"/>
      <c r="AN29" s="1"/>
    </row>
    <row r="30" spans="1:40" s="10" customFormat="1">
      <c r="A30" s="35">
        <v>2049</v>
      </c>
      <c r="B30" s="34"/>
      <c r="C30" s="34"/>
      <c r="D30" s="53" t="s">
        <v>8407</v>
      </c>
      <c r="E30" s="41" t="s">
        <v>7</v>
      </c>
      <c r="F30" s="41" t="s">
        <v>5279</v>
      </c>
      <c r="G30" s="3"/>
      <c r="H30" s="58"/>
      <c r="I30" s="3"/>
      <c r="J30" s="3"/>
      <c r="K30" s="32" t="s">
        <v>10574</v>
      </c>
      <c r="L30" s="3" t="s">
        <v>10615</v>
      </c>
      <c r="M30" s="34"/>
      <c r="N30" s="34"/>
      <c r="O30" s="6" t="s">
        <v>208</v>
      </c>
      <c r="P30" s="4" t="s">
        <v>5278</v>
      </c>
      <c r="Q30" s="10">
        <f t="shared" si="0"/>
        <v>0</v>
      </c>
      <c r="R30" s="10">
        <f t="shared" si="1"/>
        <v>1</v>
      </c>
      <c r="S30" s="10">
        <f t="shared" si="2"/>
        <v>0</v>
      </c>
      <c r="T30" s="10">
        <f t="shared" si="3"/>
        <v>-596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 t="s">
        <v>9517</v>
      </c>
      <c r="AF30" s="3" t="s">
        <v>5277</v>
      </c>
      <c r="AG30" s="6" t="s">
        <v>5276</v>
      </c>
      <c r="AH30" s="6" t="s">
        <v>7310</v>
      </c>
      <c r="AI30" s="1"/>
      <c r="AJ30" s="1"/>
      <c r="AK30" s="1"/>
      <c r="AL30" s="1"/>
      <c r="AM30" s="1"/>
      <c r="AN30" s="1"/>
    </row>
    <row r="31" spans="1:40" s="10" customFormat="1">
      <c r="A31" s="35">
        <v>3059</v>
      </c>
      <c r="B31" s="34"/>
      <c r="C31" s="34"/>
      <c r="D31" s="53" t="s">
        <v>10866</v>
      </c>
      <c r="E31" s="41" t="s">
        <v>7</v>
      </c>
      <c r="F31" s="41" t="s">
        <v>10867</v>
      </c>
      <c r="G31" s="3"/>
      <c r="H31" s="59"/>
      <c r="I31" s="34"/>
      <c r="J31" s="34"/>
      <c r="K31" s="22" t="s">
        <v>10574</v>
      </c>
      <c r="L31" s="3" t="s">
        <v>10615</v>
      </c>
      <c r="M31" s="34"/>
      <c r="N31" s="34"/>
      <c r="O31" s="6" t="s">
        <v>208</v>
      </c>
      <c r="P31" s="4" t="s">
        <v>2423</v>
      </c>
      <c r="Q31" s="10">
        <f t="shared" si="0"/>
        <v>0</v>
      </c>
      <c r="R31" s="10">
        <f t="shared" si="1"/>
        <v>1</v>
      </c>
      <c r="S31" s="10">
        <f t="shared" si="2"/>
        <v>0</v>
      </c>
      <c r="T31" s="10">
        <f t="shared" si="3"/>
        <v>1010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3" t="s">
        <v>2422</v>
      </c>
      <c r="AG31" s="6" t="s">
        <v>2421</v>
      </c>
      <c r="AH31" s="6" t="s">
        <v>7310</v>
      </c>
      <c r="AI31" s="1"/>
      <c r="AJ31" s="1"/>
      <c r="AK31" s="1"/>
      <c r="AL31" s="1"/>
      <c r="AM31" s="1"/>
      <c r="AN31" s="1"/>
    </row>
    <row r="32" spans="1:40" s="10" customFormat="1">
      <c r="A32" s="35">
        <v>1080</v>
      </c>
      <c r="B32" s="34"/>
      <c r="C32" s="34"/>
      <c r="D32" s="53" t="s">
        <v>8966</v>
      </c>
      <c r="E32" s="45" t="s">
        <v>7</v>
      </c>
      <c r="F32" s="41" t="s">
        <v>9985</v>
      </c>
      <c r="G32" s="3"/>
      <c r="H32" s="59"/>
      <c r="I32" s="34"/>
      <c r="J32" s="34"/>
      <c r="K32" s="32" t="s">
        <v>10574</v>
      </c>
      <c r="L32" s="9" t="s">
        <v>10615</v>
      </c>
      <c r="M32" s="34"/>
      <c r="N32" s="34"/>
      <c r="O32" s="6" t="s">
        <v>208</v>
      </c>
      <c r="P32" s="4" t="s">
        <v>7230</v>
      </c>
      <c r="Q32" s="10">
        <f t="shared" si="0"/>
        <v>0</v>
      </c>
      <c r="R32" s="10">
        <f t="shared" si="1"/>
        <v>1</v>
      </c>
      <c r="S32" s="10">
        <f t="shared" si="2"/>
        <v>0</v>
      </c>
      <c r="T32" s="10">
        <f t="shared" si="3"/>
        <v>-1979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3" t="s">
        <v>2639</v>
      </c>
      <c r="AG32" s="6" t="s">
        <v>2638</v>
      </c>
      <c r="AH32" s="6" t="s">
        <v>7310</v>
      </c>
      <c r="AI32" s="1"/>
      <c r="AJ32" s="1"/>
      <c r="AK32" s="1"/>
      <c r="AL32" s="1"/>
      <c r="AM32" s="1"/>
      <c r="AN32" s="1"/>
    </row>
    <row r="33" spans="1:40" s="10" customFormat="1">
      <c r="A33" s="35">
        <v>2382</v>
      </c>
      <c r="B33" s="34"/>
      <c r="C33" s="34"/>
      <c r="D33" s="53" t="s">
        <v>9712</v>
      </c>
      <c r="E33" s="41" t="s">
        <v>7</v>
      </c>
      <c r="F33" s="41" t="s">
        <v>8181</v>
      </c>
      <c r="G33" s="3"/>
      <c r="H33" s="58"/>
      <c r="I33" s="3"/>
      <c r="J33" s="3"/>
      <c r="K33" s="22" t="s">
        <v>10574</v>
      </c>
      <c r="L33" s="3" t="s">
        <v>10615</v>
      </c>
      <c r="M33" s="34"/>
      <c r="N33" s="34"/>
      <c r="O33" s="6" t="s">
        <v>208</v>
      </c>
      <c r="P33" s="4" t="s">
        <v>6205</v>
      </c>
      <c r="Q33" s="10">
        <f t="shared" si="0"/>
        <v>0</v>
      </c>
      <c r="R33" s="10">
        <f t="shared" si="1"/>
        <v>1</v>
      </c>
      <c r="S33" s="10">
        <f t="shared" si="2"/>
        <v>0</v>
      </c>
      <c r="T33" s="10">
        <f t="shared" si="3"/>
        <v>1302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3" t="s">
        <v>6204</v>
      </c>
      <c r="AG33" s="6" t="s">
        <v>6203</v>
      </c>
      <c r="AH33" s="6" t="s">
        <v>7310</v>
      </c>
      <c r="AI33" s="1"/>
      <c r="AJ33" s="1"/>
      <c r="AK33" s="1"/>
      <c r="AL33" s="1"/>
      <c r="AM33" s="1"/>
      <c r="AN33" s="1"/>
    </row>
    <row r="34" spans="1:40" s="10" customFormat="1">
      <c r="A34" s="35">
        <v>1632</v>
      </c>
      <c r="B34" s="34"/>
      <c r="C34" s="34"/>
      <c r="D34" s="53" t="s">
        <v>8453</v>
      </c>
      <c r="E34" s="41" t="s">
        <v>7</v>
      </c>
      <c r="F34" s="41" t="s">
        <v>4176</v>
      </c>
      <c r="G34" s="3"/>
      <c r="H34" s="60"/>
      <c r="I34"/>
      <c r="J34"/>
      <c r="K34" s="22" t="s">
        <v>10574</v>
      </c>
      <c r="L34" s="3" t="s">
        <v>10615</v>
      </c>
      <c r="M34" s="34"/>
      <c r="N34" s="34"/>
      <c r="O34" s="6" t="s">
        <v>208</v>
      </c>
      <c r="P34" s="4" t="s">
        <v>4175</v>
      </c>
      <c r="Q34" s="10">
        <f t="shared" si="0"/>
        <v>0</v>
      </c>
      <c r="R34" s="10">
        <f t="shared" si="1"/>
        <v>1</v>
      </c>
      <c r="S34" s="10">
        <f t="shared" si="2"/>
        <v>0</v>
      </c>
      <c r="T34" s="10">
        <f t="shared" si="3"/>
        <v>-750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3" t="s">
        <v>4174</v>
      </c>
      <c r="AG34" s="6" t="s">
        <v>4173</v>
      </c>
      <c r="AH34" s="6" t="s">
        <v>7310</v>
      </c>
      <c r="AI34" s="1"/>
      <c r="AJ34" s="1"/>
      <c r="AK34" s="1"/>
      <c r="AL34" s="1"/>
      <c r="AM34" s="1"/>
      <c r="AN34" s="1"/>
    </row>
    <row r="35" spans="1:40" s="10" customFormat="1">
      <c r="A35" s="35">
        <v>1634</v>
      </c>
      <c r="B35" s="34"/>
      <c r="C35" s="34"/>
      <c r="D35" s="53" t="s">
        <v>8454</v>
      </c>
      <c r="E35" s="41" t="s">
        <v>7</v>
      </c>
      <c r="F35" s="41" t="s">
        <v>4176</v>
      </c>
      <c r="G35" s="3"/>
      <c r="H35" s="60"/>
      <c r="I35"/>
      <c r="J35"/>
      <c r="K35" s="22" t="s">
        <v>10574</v>
      </c>
      <c r="L35" s="3" t="s">
        <v>10615</v>
      </c>
      <c r="M35" s="34"/>
      <c r="N35" s="34"/>
      <c r="O35" s="6" t="s">
        <v>208</v>
      </c>
      <c r="P35" s="4" t="s">
        <v>4175</v>
      </c>
      <c r="Q35" s="10">
        <f t="shared" ref="Q35:Q66" si="4">IF(D35=D34 &amp; K35 = K34,1,0)</f>
        <v>0</v>
      </c>
      <c r="R35" s="10">
        <f t="shared" ref="R35:R66" si="5">IF(K35=K34,1,0)</f>
        <v>1</v>
      </c>
      <c r="S35" s="10">
        <f t="shared" ref="S35:S66" si="6">R35*Q35</f>
        <v>0</v>
      </c>
      <c r="T35" s="10">
        <f t="shared" ref="T35:T58" si="7">A35-A34</f>
        <v>2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 t="s">
        <v>9506</v>
      </c>
      <c r="AF35" s="3" t="s">
        <v>4178</v>
      </c>
      <c r="AG35" s="6" t="s">
        <v>4177</v>
      </c>
      <c r="AH35" s="6" t="s">
        <v>7310</v>
      </c>
      <c r="AI35" s="1"/>
      <c r="AJ35" s="1"/>
      <c r="AK35" s="1"/>
      <c r="AL35" s="1"/>
      <c r="AM35" s="1"/>
      <c r="AN35" s="1"/>
    </row>
    <row r="36" spans="1:40" s="10" customFormat="1">
      <c r="A36" s="35">
        <v>2048</v>
      </c>
      <c r="B36" s="34"/>
      <c r="C36" s="34"/>
      <c r="D36" s="53" t="s">
        <v>8315</v>
      </c>
      <c r="E36" s="41" t="s">
        <v>7</v>
      </c>
      <c r="F36" s="41" t="s">
        <v>5275</v>
      </c>
      <c r="G36" s="3"/>
      <c r="H36" s="58"/>
      <c r="I36" s="3"/>
      <c r="J36" s="3"/>
      <c r="K36" s="32" t="s">
        <v>10574</v>
      </c>
      <c r="L36" s="3" t="s">
        <v>10615</v>
      </c>
      <c r="M36" s="34"/>
      <c r="N36" s="34"/>
      <c r="O36" s="6" t="s">
        <v>208</v>
      </c>
      <c r="P36" s="4" t="s">
        <v>5274</v>
      </c>
      <c r="Q36" s="10">
        <f t="shared" si="4"/>
        <v>0</v>
      </c>
      <c r="R36" s="10">
        <f t="shared" si="5"/>
        <v>1</v>
      </c>
      <c r="S36" s="10">
        <f t="shared" si="6"/>
        <v>0</v>
      </c>
      <c r="T36" s="10">
        <f t="shared" si="7"/>
        <v>414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 t="s">
        <v>9517</v>
      </c>
      <c r="AF36" s="3" t="s">
        <v>5273</v>
      </c>
      <c r="AG36" s="6" t="s">
        <v>5272</v>
      </c>
      <c r="AH36" s="6" t="s">
        <v>7310</v>
      </c>
      <c r="AI36" s="1"/>
      <c r="AJ36" s="1"/>
      <c r="AK36" s="1"/>
      <c r="AL36" s="1"/>
      <c r="AM36" s="1"/>
      <c r="AN36" s="1"/>
    </row>
    <row r="37" spans="1:40" s="10" customFormat="1">
      <c r="A37" s="35">
        <v>505</v>
      </c>
      <c r="B37" s="34"/>
      <c r="C37" s="34"/>
      <c r="D37" s="53" t="s">
        <v>8357</v>
      </c>
      <c r="E37" s="41" t="s">
        <v>7</v>
      </c>
      <c r="F37" s="41" t="s">
        <v>1055</v>
      </c>
      <c r="G37" s="3"/>
      <c r="H37" s="58"/>
      <c r="I37" s="3"/>
      <c r="J37" s="3"/>
      <c r="K37" s="22" t="s">
        <v>10574</v>
      </c>
      <c r="L37" s="3" t="s">
        <v>10615</v>
      </c>
      <c r="M37" s="34"/>
      <c r="N37" s="34"/>
      <c r="O37" s="6" t="s">
        <v>208</v>
      </c>
      <c r="P37" s="4" t="s">
        <v>100</v>
      </c>
      <c r="Q37" s="10">
        <f t="shared" si="4"/>
        <v>0</v>
      </c>
      <c r="R37" s="10">
        <f t="shared" si="5"/>
        <v>1</v>
      </c>
      <c r="S37" s="10">
        <f t="shared" si="6"/>
        <v>0</v>
      </c>
      <c r="T37" s="10">
        <f t="shared" si="7"/>
        <v>-1543</v>
      </c>
      <c r="U37" s="1">
        <v>510</v>
      </c>
      <c r="V37" s="1" t="s">
        <v>1046</v>
      </c>
      <c r="W37" s="1" t="s">
        <v>7368</v>
      </c>
      <c r="X37" s="1" t="s">
        <v>7705</v>
      </c>
      <c r="Y37" s="1" t="s">
        <v>7375</v>
      </c>
      <c r="Z37" s="1" t="s">
        <v>1047</v>
      </c>
      <c r="AA37" s="1" t="s">
        <v>245</v>
      </c>
      <c r="AB37" s="1" t="s">
        <v>1048</v>
      </c>
      <c r="AC37" s="1"/>
      <c r="AD37" s="1"/>
      <c r="AE37" s="18"/>
      <c r="AF37" s="3" t="s">
        <v>1054</v>
      </c>
      <c r="AG37" s="6" t="s">
        <v>1053</v>
      </c>
      <c r="AH37" s="6" t="s">
        <v>7310</v>
      </c>
      <c r="AI37" s="1"/>
      <c r="AJ37" s="1"/>
      <c r="AK37" s="1"/>
      <c r="AL37" s="1"/>
      <c r="AM37" s="1"/>
      <c r="AN37" s="1"/>
    </row>
    <row r="38" spans="1:40" s="10" customFormat="1">
      <c r="A38" s="35">
        <v>2520</v>
      </c>
      <c r="B38" s="34"/>
      <c r="C38" s="34"/>
      <c r="D38" s="53" t="s">
        <v>1752</v>
      </c>
      <c r="E38" s="41" t="s">
        <v>7</v>
      </c>
      <c r="F38" s="41" t="s">
        <v>6565</v>
      </c>
      <c r="G38" s="3"/>
      <c r="H38" s="60"/>
      <c r="I38"/>
      <c r="J38"/>
      <c r="K38" s="32" t="s">
        <v>10574</v>
      </c>
      <c r="L38" s="3" t="s">
        <v>10615</v>
      </c>
      <c r="M38" s="34"/>
      <c r="N38" s="34"/>
      <c r="O38" s="6" t="s">
        <v>208</v>
      </c>
      <c r="P38" s="4" t="s">
        <v>6564</v>
      </c>
      <c r="Q38" s="10">
        <f t="shared" si="4"/>
        <v>0</v>
      </c>
      <c r="R38" s="10">
        <f t="shared" si="5"/>
        <v>1</v>
      </c>
      <c r="S38" s="10">
        <f t="shared" si="6"/>
        <v>0</v>
      </c>
      <c r="T38" s="10">
        <f t="shared" si="7"/>
        <v>2015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3" t="s">
        <v>6563</v>
      </c>
      <c r="AG38" s="6" t="s">
        <v>6562</v>
      </c>
      <c r="AH38" s="6" t="s">
        <v>7310</v>
      </c>
      <c r="AI38" s="1"/>
      <c r="AJ38" s="1"/>
      <c r="AK38" s="1"/>
      <c r="AL38" s="1"/>
      <c r="AM38" s="1"/>
      <c r="AN38" s="1"/>
    </row>
    <row r="39" spans="1:40" s="10" customFormat="1">
      <c r="A39" s="35">
        <v>2583</v>
      </c>
      <c r="B39" s="34"/>
      <c r="C39" s="34"/>
      <c r="D39" s="53" t="s">
        <v>8428</v>
      </c>
      <c r="E39" s="41" t="s">
        <v>7</v>
      </c>
      <c r="F39" s="41" t="s">
        <v>6751</v>
      </c>
      <c r="G39" s="3"/>
      <c r="H39" s="58"/>
      <c r="I39"/>
      <c r="J39"/>
      <c r="K39" s="22" t="s">
        <v>10574</v>
      </c>
      <c r="L39" s="3" t="s">
        <v>10615</v>
      </c>
      <c r="M39" s="34"/>
      <c r="N39" s="34"/>
      <c r="O39" s="6" t="s">
        <v>208</v>
      </c>
      <c r="P39" s="4" t="s">
        <v>6564</v>
      </c>
      <c r="Q39" s="10">
        <f t="shared" si="4"/>
        <v>0</v>
      </c>
      <c r="R39" s="10">
        <f t="shared" si="5"/>
        <v>1</v>
      </c>
      <c r="S39" s="10">
        <f t="shared" si="6"/>
        <v>0</v>
      </c>
      <c r="T39" s="10">
        <f t="shared" si="7"/>
        <v>63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3" t="s">
        <v>6750</v>
      </c>
      <c r="AG39" s="6" t="s">
        <v>6749</v>
      </c>
      <c r="AH39" s="6" t="s">
        <v>7310</v>
      </c>
      <c r="AI39" s="1"/>
      <c r="AJ39" s="1"/>
      <c r="AK39" s="1"/>
      <c r="AL39" s="1"/>
      <c r="AM39" s="1"/>
      <c r="AN39" s="1"/>
    </row>
    <row r="40" spans="1:40" s="10" customFormat="1">
      <c r="A40" s="35">
        <v>3027</v>
      </c>
      <c r="B40" s="34"/>
      <c r="C40" s="34"/>
      <c r="D40" s="53" t="s">
        <v>9428</v>
      </c>
      <c r="E40" s="41" t="s">
        <v>7</v>
      </c>
      <c r="F40" s="41" t="s">
        <v>2424</v>
      </c>
      <c r="G40" s="3"/>
      <c r="H40" s="59"/>
      <c r="I40" s="34"/>
      <c r="J40" s="34"/>
      <c r="K40" s="22" t="s">
        <v>10574</v>
      </c>
      <c r="L40" s="3" t="s">
        <v>10615</v>
      </c>
      <c r="M40" s="34"/>
      <c r="N40" s="34"/>
      <c r="O40" s="6" t="s">
        <v>208</v>
      </c>
      <c r="P40" s="4" t="s">
        <v>2423</v>
      </c>
      <c r="Q40" s="10">
        <f t="shared" si="4"/>
        <v>0</v>
      </c>
      <c r="R40" s="10">
        <f t="shared" si="5"/>
        <v>1</v>
      </c>
      <c r="S40" s="10">
        <f t="shared" si="6"/>
        <v>0</v>
      </c>
      <c r="T40" s="10">
        <f t="shared" si="7"/>
        <v>444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3" t="s">
        <v>2422</v>
      </c>
      <c r="AG40" s="6" t="s">
        <v>2421</v>
      </c>
      <c r="AH40" s="6" t="s">
        <v>7310</v>
      </c>
      <c r="AI40" s="1"/>
      <c r="AJ40" s="1"/>
      <c r="AK40" s="1"/>
      <c r="AL40" s="1"/>
      <c r="AM40" s="1"/>
      <c r="AN40" s="1"/>
    </row>
    <row r="41" spans="1:40" s="10" customFormat="1">
      <c r="A41" s="35">
        <v>1002</v>
      </c>
      <c r="B41" s="34"/>
      <c r="C41" s="34"/>
      <c r="D41" s="53" t="s">
        <v>10865</v>
      </c>
      <c r="E41" s="41" t="s">
        <v>7</v>
      </c>
      <c r="F41" s="41" t="s">
        <v>2424</v>
      </c>
      <c r="G41" s="3"/>
      <c r="H41" s="59"/>
      <c r="I41" s="34"/>
      <c r="J41" s="34"/>
      <c r="K41" s="22" t="s">
        <v>10574</v>
      </c>
      <c r="L41" s="3" t="s">
        <v>10615</v>
      </c>
      <c r="M41" s="34"/>
      <c r="N41" s="34"/>
      <c r="O41" s="6" t="s">
        <v>208</v>
      </c>
      <c r="P41" s="4" t="s">
        <v>2423</v>
      </c>
      <c r="Q41" s="10">
        <f t="shared" si="4"/>
        <v>0</v>
      </c>
      <c r="R41" s="10">
        <f t="shared" si="5"/>
        <v>1</v>
      </c>
      <c r="S41" s="10">
        <f t="shared" si="6"/>
        <v>0</v>
      </c>
      <c r="T41" s="10">
        <f t="shared" si="7"/>
        <v>-2025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3" t="s">
        <v>2422</v>
      </c>
      <c r="AG41" s="6" t="s">
        <v>2421</v>
      </c>
      <c r="AH41" s="6" t="s">
        <v>7310</v>
      </c>
      <c r="AI41" s="1"/>
      <c r="AJ41" s="1"/>
      <c r="AK41" s="1"/>
      <c r="AL41" s="1"/>
      <c r="AM41" s="1"/>
      <c r="AN41" s="1"/>
    </row>
    <row r="42" spans="1:40" s="10" customFormat="1">
      <c r="A42" s="35">
        <v>2428</v>
      </c>
      <c r="B42" s="34"/>
      <c r="C42" s="34"/>
      <c r="D42" s="53" t="s">
        <v>9723</v>
      </c>
      <c r="E42" s="41" t="s">
        <v>7</v>
      </c>
      <c r="F42" s="41" t="s">
        <v>10578</v>
      </c>
      <c r="G42" s="3"/>
      <c r="H42" s="58"/>
      <c r="I42" s="3"/>
      <c r="J42" s="3"/>
      <c r="K42" s="22" t="s">
        <v>10574</v>
      </c>
      <c r="L42" s="3" t="s">
        <v>10615</v>
      </c>
      <c r="M42" s="34"/>
      <c r="N42" s="34"/>
      <c r="O42" s="6" t="s">
        <v>208</v>
      </c>
      <c r="P42" s="4" t="s">
        <v>6335</v>
      </c>
      <c r="Q42" s="10">
        <f t="shared" si="4"/>
        <v>0</v>
      </c>
      <c r="R42" s="10">
        <f t="shared" si="5"/>
        <v>1</v>
      </c>
      <c r="S42" s="10">
        <f t="shared" si="6"/>
        <v>0</v>
      </c>
      <c r="T42" s="10">
        <f t="shared" si="7"/>
        <v>1426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3" t="s">
        <v>7284</v>
      </c>
      <c r="AG42" s="6" t="s">
        <v>6334</v>
      </c>
      <c r="AH42" s="6" t="s">
        <v>7310</v>
      </c>
      <c r="AI42" s="1"/>
      <c r="AJ42" s="1"/>
      <c r="AK42" s="1"/>
      <c r="AL42" s="1"/>
      <c r="AM42" s="1"/>
      <c r="AN42" s="1"/>
    </row>
    <row r="43" spans="1:40" s="10" customFormat="1">
      <c r="A43" s="32">
        <v>49</v>
      </c>
      <c r="B43" s="34"/>
      <c r="C43" s="34"/>
      <c r="D43" s="54" t="s">
        <v>10840</v>
      </c>
      <c r="E43" s="44" t="s">
        <v>170</v>
      </c>
      <c r="F43" s="44" t="s">
        <v>9998</v>
      </c>
      <c r="G43" s="12"/>
      <c r="H43" s="58"/>
      <c r="I43" s="12"/>
      <c r="J43" s="12"/>
      <c r="K43" s="32" t="s">
        <v>3550</v>
      </c>
      <c r="L43" s="12" t="s">
        <v>10620</v>
      </c>
      <c r="M43" s="34"/>
      <c r="N43" s="34"/>
      <c r="O43" s="6" t="s">
        <v>219</v>
      </c>
      <c r="P43" s="13" t="s">
        <v>9997</v>
      </c>
      <c r="Q43" s="10">
        <f t="shared" si="4"/>
        <v>0</v>
      </c>
      <c r="R43" s="10">
        <f t="shared" si="5"/>
        <v>0</v>
      </c>
      <c r="S43" s="10">
        <f t="shared" si="6"/>
        <v>0</v>
      </c>
      <c r="T43" s="10">
        <f t="shared" si="7"/>
        <v>-2379</v>
      </c>
      <c r="U43" s="10">
        <v>49</v>
      </c>
      <c r="V43" s="10" t="s">
        <v>7329</v>
      </c>
      <c r="AD43" s="1"/>
      <c r="AE43" s="18"/>
      <c r="AF43" s="12"/>
      <c r="AG43" s="11"/>
      <c r="AH43" s="11" t="s">
        <v>7310</v>
      </c>
      <c r="AI43" s="1"/>
      <c r="AJ43" s="1"/>
      <c r="AK43" s="1"/>
      <c r="AL43" s="1"/>
      <c r="AM43" s="1"/>
    </row>
    <row r="44" spans="1:40" s="10" customFormat="1">
      <c r="A44" s="32">
        <v>3015</v>
      </c>
      <c r="B44" s="34"/>
      <c r="C44" s="34"/>
      <c r="D44" s="54" t="s">
        <v>10841</v>
      </c>
      <c r="E44" s="44" t="s">
        <v>170</v>
      </c>
      <c r="F44" s="44" t="s">
        <v>9998</v>
      </c>
      <c r="G44" s="12"/>
      <c r="H44" s="58"/>
      <c r="I44" s="12"/>
      <c r="J44" s="12"/>
      <c r="K44" s="32" t="s">
        <v>3550</v>
      </c>
      <c r="L44" s="12" t="s">
        <v>10620</v>
      </c>
      <c r="M44" s="34"/>
      <c r="N44" s="34"/>
      <c r="O44" s="6" t="s">
        <v>219</v>
      </c>
      <c r="P44" s="13" t="s">
        <v>9997</v>
      </c>
      <c r="Q44" s="10">
        <f t="shared" si="4"/>
        <v>0</v>
      </c>
      <c r="R44" s="10">
        <f t="shared" si="5"/>
        <v>1</v>
      </c>
      <c r="S44" s="10">
        <f t="shared" si="6"/>
        <v>0</v>
      </c>
      <c r="T44" s="10">
        <f t="shared" si="7"/>
        <v>2966</v>
      </c>
      <c r="U44" s="10">
        <v>49</v>
      </c>
      <c r="V44" s="10" t="s">
        <v>7329</v>
      </c>
      <c r="AD44" s="1"/>
      <c r="AE44" s="18"/>
      <c r="AF44" s="12"/>
      <c r="AG44" s="11"/>
      <c r="AH44" s="11" t="s">
        <v>7310</v>
      </c>
      <c r="AI44" s="1"/>
      <c r="AJ44" s="1"/>
      <c r="AK44" s="1"/>
      <c r="AL44" s="1"/>
      <c r="AM44" s="1"/>
    </row>
    <row r="45" spans="1:40" s="10" customFormat="1">
      <c r="A45" s="35">
        <v>2873</v>
      </c>
      <c r="B45" s="34"/>
      <c r="C45" s="34"/>
      <c r="D45" s="52" t="s">
        <v>10165</v>
      </c>
      <c r="E45" s="41" t="s">
        <v>7</v>
      </c>
      <c r="F45" s="46" t="s">
        <v>10414</v>
      </c>
      <c r="G45" s="37"/>
      <c r="H45" s="57"/>
      <c r="I45" s="37"/>
      <c r="J45" s="37"/>
      <c r="K45" s="35" t="s">
        <v>3550</v>
      </c>
      <c r="L45" s="3" t="s">
        <v>10615</v>
      </c>
      <c r="M45" s="34"/>
      <c r="N45" s="34"/>
      <c r="O45" s="6" t="s">
        <v>208</v>
      </c>
      <c r="P45" s="4"/>
      <c r="Q45" s="10">
        <f t="shared" si="4"/>
        <v>0</v>
      </c>
      <c r="R45" s="10">
        <f t="shared" si="5"/>
        <v>1</v>
      </c>
      <c r="S45" s="10">
        <f t="shared" si="6"/>
        <v>0</v>
      </c>
      <c r="T45" s="10">
        <f t="shared" si="7"/>
        <v>-142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9"/>
      <c r="AF45" s="2"/>
      <c r="AG45" s="2"/>
      <c r="AH45" s="2"/>
      <c r="AI45" s="1"/>
      <c r="AJ45" s="1"/>
      <c r="AK45" s="1"/>
      <c r="AL45" s="1"/>
      <c r="AM45" s="1"/>
      <c r="AN45" s="1"/>
    </row>
    <row r="46" spans="1:40" s="10" customFormat="1">
      <c r="A46" s="35">
        <v>1417</v>
      </c>
      <c r="B46" s="32"/>
      <c r="C46" s="32"/>
      <c r="D46" s="53" t="s">
        <v>10757</v>
      </c>
      <c r="E46" s="41" t="s">
        <v>7</v>
      </c>
      <c r="F46" s="41" t="s">
        <v>10758</v>
      </c>
      <c r="G46" s="3"/>
      <c r="H46" s="58"/>
      <c r="I46"/>
      <c r="J46"/>
      <c r="K46" s="32" t="s">
        <v>3550</v>
      </c>
      <c r="L46" s="3" t="s">
        <v>10615</v>
      </c>
      <c r="M46" s="32"/>
      <c r="N46" s="32"/>
      <c r="O46" s="6" t="s">
        <v>208</v>
      </c>
      <c r="P46" s="4" t="s">
        <v>3549</v>
      </c>
      <c r="Q46" s="10">
        <f t="shared" si="4"/>
        <v>0</v>
      </c>
      <c r="R46" s="10">
        <f t="shared" si="5"/>
        <v>1</v>
      </c>
      <c r="S46" s="10">
        <f t="shared" si="6"/>
        <v>0</v>
      </c>
      <c r="T46" s="10">
        <f t="shared" si="7"/>
        <v>-1456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3" t="s">
        <v>3548</v>
      </c>
      <c r="AG46" s="6" t="s">
        <v>3547</v>
      </c>
      <c r="AH46" s="6" t="s">
        <v>7310</v>
      </c>
      <c r="AI46" s="1"/>
      <c r="AJ46" s="1"/>
      <c r="AK46" s="1"/>
      <c r="AL46" s="1"/>
      <c r="AM46" s="1"/>
      <c r="AN46" s="1"/>
    </row>
    <row r="47" spans="1:40" s="10" customFormat="1">
      <c r="A47" s="35">
        <v>1326</v>
      </c>
      <c r="B47" s="34"/>
      <c r="C47" s="34"/>
      <c r="D47" s="53" t="s">
        <v>11152</v>
      </c>
      <c r="E47" s="41" t="s">
        <v>7</v>
      </c>
      <c r="F47" s="41" t="s">
        <v>3342</v>
      </c>
      <c r="G47" s="3"/>
      <c r="H47" s="58">
        <v>1</v>
      </c>
      <c r="I47" s="3"/>
      <c r="J47" s="3"/>
      <c r="K47" s="32" t="s">
        <v>3550</v>
      </c>
      <c r="L47" s="3" t="s">
        <v>10615</v>
      </c>
      <c r="M47" s="34"/>
      <c r="N47" s="34"/>
      <c r="O47" s="6" t="s">
        <v>208</v>
      </c>
      <c r="P47" s="4" t="s">
        <v>3341</v>
      </c>
      <c r="Q47" s="10">
        <f t="shared" si="4"/>
        <v>0</v>
      </c>
      <c r="R47" s="10">
        <f t="shared" si="5"/>
        <v>1</v>
      </c>
      <c r="S47" s="10">
        <f t="shared" si="6"/>
        <v>0</v>
      </c>
      <c r="T47" s="10">
        <f t="shared" si="7"/>
        <v>-91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 t="s">
        <v>9500</v>
      </c>
      <c r="AF47" s="3" t="s">
        <v>3340</v>
      </c>
      <c r="AG47" s="6" t="s">
        <v>3339</v>
      </c>
      <c r="AH47" s="6" t="s">
        <v>7310</v>
      </c>
      <c r="AI47" s="1"/>
      <c r="AJ47" s="1"/>
      <c r="AK47" s="1"/>
      <c r="AL47" s="1"/>
      <c r="AM47" s="1"/>
      <c r="AN47" s="1"/>
    </row>
    <row r="48" spans="1:40" s="10" customFormat="1">
      <c r="A48" s="35">
        <v>3060</v>
      </c>
      <c r="B48" s="34"/>
      <c r="C48" s="34"/>
      <c r="D48" s="53" t="s">
        <v>9911</v>
      </c>
      <c r="E48" s="41" t="s">
        <v>7</v>
      </c>
      <c r="F48" s="41" t="s">
        <v>3342</v>
      </c>
      <c r="G48" s="3"/>
      <c r="H48" s="58">
        <v>1</v>
      </c>
      <c r="I48" s="3"/>
      <c r="J48" s="3"/>
      <c r="K48" s="32" t="s">
        <v>3550</v>
      </c>
      <c r="L48" s="3" t="s">
        <v>10615</v>
      </c>
      <c r="M48" s="34"/>
      <c r="N48" s="34"/>
      <c r="O48" s="6" t="s">
        <v>208</v>
      </c>
      <c r="P48" s="4" t="s">
        <v>3341</v>
      </c>
      <c r="Q48" s="10">
        <f t="shared" si="4"/>
        <v>0</v>
      </c>
      <c r="R48" s="10">
        <f t="shared" si="5"/>
        <v>1</v>
      </c>
      <c r="S48" s="10">
        <f t="shared" si="6"/>
        <v>0</v>
      </c>
      <c r="T48" s="10">
        <f t="shared" si="7"/>
        <v>1734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 t="s">
        <v>9500</v>
      </c>
      <c r="AF48" s="3" t="s">
        <v>3340</v>
      </c>
      <c r="AG48" s="6" t="s">
        <v>3339</v>
      </c>
      <c r="AH48" s="6" t="s">
        <v>7310</v>
      </c>
      <c r="AI48" s="1"/>
      <c r="AJ48" s="1"/>
      <c r="AK48" s="1"/>
      <c r="AL48" s="1"/>
      <c r="AM48" s="1"/>
      <c r="AN48" s="1"/>
    </row>
    <row r="49" spans="1:40" s="10" customFormat="1">
      <c r="A49" s="35">
        <v>924</v>
      </c>
      <c r="B49" s="34"/>
      <c r="C49" s="34"/>
      <c r="D49" s="53" t="s">
        <v>10112</v>
      </c>
      <c r="E49" s="41" t="s">
        <v>7</v>
      </c>
      <c r="F49" s="41" t="s">
        <v>10113</v>
      </c>
      <c r="G49" s="3"/>
      <c r="H49" s="58"/>
      <c r="I49" s="3"/>
      <c r="J49" s="3"/>
      <c r="K49" s="32" t="s">
        <v>3550</v>
      </c>
      <c r="L49" s="3" t="s">
        <v>10615</v>
      </c>
      <c r="M49" s="34"/>
      <c r="N49" s="34"/>
      <c r="O49" s="6" t="s">
        <v>208</v>
      </c>
      <c r="P49" s="4" t="s">
        <v>2214</v>
      </c>
      <c r="Q49" s="10">
        <f t="shared" si="4"/>
        <v>0</v>
      </c>
      <c r="R49" s="10">
        <f t="shared" si="5"/>
        <v>1</v>
      </c>
      <c r="S49" s="10">
        <f t="shared" si="6"/>
        <v>0</v>
      </c>
      <c r="T49" s="10">
        <f t="shared" si="7"/>
        <v>-2136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3" t="s">
        <v>8113</v>
      </c>
      <c r="AG49" s="6" t="s">
        <v>2213</v>
      </c>
      <c r="AH49" s="6" t="s">
        <v>7310</v>
      </c>
      <c r="AI49" s="1"/>
      <c r="AJ49" s="1"/>
      <c r="AK49" s="1"/>
      <c r="AL49" s="1"/>
      <c r="AM49" s="1"/>
      <c r="AN49" s="1"/>
    </row>
    <row r="50" spans="1:40" s="10" customFormat="1">
      <c r="A50" s="32">
        <v>322</v>
      </c>
      <c r="B50" s="34"/>
      <c r="C50" s="34"/>
      <c r="D50" s="54" t="s">
        <v>8978</v>
      </c>
      <c r="E50" s="44" t="s">
        <v>7</v>
      </c>
      <c r="F50" s="44" t="s">
        <v>486</v>
      </c>
      <c r="G50" s="12"/>
      <c r="H50" s="59"/>
      <c r="I50" s="34"/>
      <c r="J50" s="12"/>
      <c r="K50" s="32" t="s">
        <v>3550</v>
      </c>
      <c r="L50" s="12" t="s">
        <v>10615</v>
      </c>
      <c r="M50" s="34"/>
      <c r="N50" s="34"/>
      <c r="O50" s="15" t="s">
        <v>208</v>
      </c>
      <c r="P50" s="13" t="s">
        <v>485</v>
      </c>
      <c r="Q50" s="10">
        <f t="shared" si="4"/>
        <v>0</v>
      </c>
      <c r="R50" s="10">
        <f t="shared" si="5"/>
        <v>1</v>
      </c>
      <c r="S50" s="10">
        <f t="shared" si="6"/>
        <v>0</v>
      </c>
      <c r="T50" s="10">
        <f t="shared" si="7"/>
        <v>-602</v>
      </c>
      <c r="U50" s="10">
        <v>327</v>
      </c>
      <c r="V50" s="10" t="s">
        <v>484</v>
      </c>
      <c r="W50" s="10" t="s">
        <v>7371</v>
      </c>
      <c r="X50" s="10" t="s">
        <v>7465</v>
      </c>
      <c r="Y50" s="10" t="s">
        <v>7209</v>
      </c>
      <c r="Z50" s="10" t="s">
        <v>485</v>
      </c>
      <c r="AA50" s="10" t="s">
        <v>7</v>
      </c>
      <c r="AB50" s="10" t="s">
        <v>486</v>
      </c>
      <c r="AD50" s="1"/>
      <c r="AE50" s="20"/>
      <c r="AF50" s="10" t="s">
        <v>7465</v>
      </c>
      <c r="AG50" s="15" t="s">
        <v>484</v>
      </c>
      <c r="AH50" s="10" t="s">
        <v>7371</v>
      </c>
      <c r="AI50" s="1"/>
      <c r="AJ50" s="1"/>
      <c r="AK50" s="1"/>
      <c r="AL50" s="1"/>
      <c r="AM50" s="1"/>
    </row>
    <row r="51" spans="1:40" s="10" customFormat="1">
      <c r="A51" s="32">
        <v>345</v>
      </c>
      <c r="B51" s="32"/>
      <c r="C51" s="32"/>
      <c r="D51" s="54" t="s">
        <v>9119</v>
      </c>
      <c r="E51" s="44" t="s">
        <v>7</v>
      </c>
      <c r="F51" s="44" t="s">
        <v>555</v>
      </c>
      <c r="G51" s="12"/>
      <c r="H51" s="60">
        <v>1</v>
      </c>
      <c r="I51"/>
      <c r="J51"/>
      <c r="K51" s="32" t="s">
        <v>3550</v>
      </c>
      <c r="L51" s="12" t="s">
        <v>10615</v>
      </c>
      <c r="M51" s="32"/>
      <c r="N51" s="32"/>
      <c r="O51" s="15" t="s">
        <v>208</v>
      </c>
      <c r="P51" s="13" t="s">
        <v>554</v>
      </c>
      <c r="Q51" s="10">
        <f t="shared" si="4"/>
        <v>0</v>
      </c>
      <c r="R51" s="10">
        <f t="shared" si="5"/>
        <v>1</v>
      </c>
      <c r="S51" s="10">
        <f t="shared" si="6"/>
        <v>0</v>
      </c>
      <c r="T51" s="10">
        <f t="shared" si="7"/>
        <v>23</v>
      </c>
      <c r="U51" s="10">
        <v>350</v>
      </c>
      <c r="V51" s="10" t="s">
        <v>553</v>
      </c>
      <c r="W51" s="10" t="s">
        <v>7371</v>
      </c>
      <c r="X51" s="10" t="s">
        <v>7495</v>
      </c>
      <c r="Y51" s="10" t="s">
        <v>7209</v>
      </c>
      <c r="Z51" s="10" t="s">
        <v>7</v>
      </c>
      <c r="AA51" s="10" t="s">
        <v>7496</v>
      </c>
      <c r="AD51" s="1"/>
      <c r="AE51" s="20"/>
      <c r="AF51" s="10" t="s">
        <v>7495</v>
      </c>
      <c r="AG51" s="15" t="s">
        <v>553</v>
      </c>
      <c r="AH51" s="10" t="s">
        <v>7371</v>
      </c>
      <c r="AI51" s="1"/>
      <c r="AJ51" s="1"/>
      <c r="AK51" s="1"/>
      <c r="AL51" s="1"/>
      <c r="AM51" s="1"/>
    </row>
    <row r="52" spans="1:40" s="10" customFormat="1">
      <c r="A52" s="35">
        <v>1555</v>
      </c>
      <c r="B52" s="34"/>
      <c r="C52" s="34"/>
      <c r="D52" s="53" t="s">
        <v>8251</v>
      </c>
      <c r="E52" s="41" t="s">
        <v>7</v>
      </c>
      <c r="F52" s="41" t="s">
        <v>555</v>
      </c>
      <c r="G52" s="3"/>
      <c r="H52" s="58">
        <v>1</v>
      </c>
      <c r="I52" s="3"/>
      <c r="J52" s="3"/>
      <c r="K52" s="32" t="s">
        <v>3550</v>
      </c>
      <c r="L52" s="3" t="s">
        <v>10615</v>
      </c>
      <c r="M52" s="34"/>
      <c r="N52" s="34"/>
      <c r="O52" s="6" t="s">
        <v>208</v>
      </c>
      <c r="P52" s="4" t="s">
        <v>554</v>
      </c>
      <c r="Q52" s="10">
        <f t="shared" si="4"/>
        <v>0</v>
      </c>
      <c r="R52" s="10">
        <f t="shared" si="5"/>
        <v>1</v>
      </c>
      <c r="S52" s="10">
        <f t="shared" si="6"/>
        <v>0</v>
      </c>
      <c r="T52" s="10">
        <f t="shared" si="7"/>
        <v>1210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8" t="s">
        <v>9517</v>
      </c>
      <c r="AF52" s="3" t="s">
        <v>3965</v>
      </c>
      <c r="AG52" s="6" t="s">
        <v>3964</v>
      </c>
      <c r="AH52" s="6" t="s">
        <v>7310</v>
      </c>
      <c r="AI52" s="1"/>
      <c r="AJ52" s="1"/>
      <c r="AK52" s="1"/>
      <c r="AL52" s="1"/>
      <c r="AM52" s="1"/>
      <c r="AN52" s="1"/>
    </row>
    <row r="53" spans="1:40" s="10" customFormat="1">
      <c r="A53" s="35">
        <v>1468</v>
      </c>
      <c r="B53" s="32"/>
      <c r="C53" s="32"/>
      <c r="D53" s="53" t="s">
        <v>10681</v>
      </c>
      <c r="E53" s="41" t="s">
        <v>7</v>
      </c>
      <c r="F53" s="41" t="s">
        <v>3700</v>
      </c>
      <c r="G53" s="3"/>
      <c r="H53" s="59"/>
      <c r="I53" s="34"/>
      <c r="J53" s="3"/>
      <c r="K53" s="32" t="s">
        <v>3550</v>
      </c>
      <c r="L53" s="3" t="s">
        <v>10615</v>
      </c>
      <c r="M53" s="32"/>
      <c r="N53" s="32"/>
      <c r="O53" s="6" t="s">
        <v>208</v>
      </c>
      <c r="P53" s="4" t="s">
        <v>3699</v>
      </c>
      <c r="Q53" s="10">
        <f t="shared" si="4"/>
        <v>0</v>
      </c>
      <c r="R53" s="10">
        <f t="shared" si="5"/>
        <v>1</v>
      </c>
      <c r="S53" s="10">
        <f t="shared" si="6"/>
        <v>0</v>
      </c>
      <c r="T53" s="10">
        <f t="shared" si="7"/>
        <v>-87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8" t="s">
        <v>9491</v>
      </c>
      <c r="AF53" s="3" t="s">
        <v>3698</v>
      </c>
      <c r="AG53" s="6" t="s">
        <v>3697</v>
      </c>
      <c r="AH53" s="6" t="s">
        <v>7310</v>
      </c>
      <c r="AI53" s="1"/>
      <c r="AJ53" s="1"/>
      <c r="AK53" s="1"/>
      <c r="AL53" s="1"/>
      <c r="AM53" s="1"/>
      <c r="AN53" s="1"/>
    </row>
    <row r="54" spans="1:40" s="10" customFormat="1">
      <c r="A54" s="35">
        <v>1137</v>
      </c>
      <c r="B54" s="32"/>
      <c r="C54" s="32"/>
      <c r="D54" s="53" t="s">
        <v>8256</v>
      </c>
      <c r="E54" s="41" t="s">
        <v>7</v>
      </c>
      <c r="F54" s="41" t="s">
        <v>2240</v>
      </c>
      <c r="G54" s="3"/>
      <c r="H54" s="60">
        <v>1</v>
      </c>
      <c r="I54"/>
      <c r="J54"/>
      <c r="K54" s="32" t="s">
        <v>3550</v>
      </c>
      <c r="L54" s="3" t="s">
        <v>10615</v>
      </c>
      <c r="M54" s="32"/>
      <c r="N54" s="32"/>
      <c r="O54" s="6" t="s">
        <v>208</v>
      </c>
      <c r="P54" s="4" t="s">
        <v>2795</v>
      </c>
      <c r="Q54" s="10">
        <f t="shared" si="4"/>
        <v>0</v>
      </c>
      <c r="R54" s="10">
        <f t="shared" si="5"/>
        <v>1</v>
      </c>
      <c r="S54" s="10">
        <f t="shared" si="6"/>
        <v>0</v>
      </c>
      <c r="T54" s="10">
        <f t="shared" si="7"/>
        <v>-331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8" t="s">
        <v>9471</v>
      </c>
      <c r="AF54" s="3" t="s">
        <v>2793</v>
      </c>
      <c r="AG54" s="6" t="s">
        <v>2792</v>
      </c>
      <c r="AH54" s="6" t="s">
        <v>7310</v>
      </c>
      <c r="AI54" s="1"/>
      <c r="AJ54" s="1"/>
      <c r="AK54" s="1"/>
      <c r="AL54" s="1"/>
      <c r="AM54" s="1"/>
      <c r="AN54" s="1"/>
    </row>
    <row r="55" spans="1:40" s="10" customFormat="1">
      <c r="A55" s="35">
        <v>935</v>
      </c>
      <c r="B55" s="32"/>
      <c r="C55" s="32"/>
      <c r="D55" s="53" t="s">
        <v>10162</v>
      </c>
      <c r="E55" s="41" t="s">
        <v>7</v>
      </c>
      <c r="F55" s="41" t="s">
        <v>11555</v>
      </c>
      <c r="G55" s="3"/>
      <c r="H55" s="60"/>
      <c r="I55"/>
      <c r="J55"/>
      <c r="K55" s="32" t="s">
        <v>3550</v>
      </c>
      <c r="L55" s="3" t="s">
        <v>10615</v>
      </c>
      <c r="M55" s="32"/>
      <c r="N55" s="32"/>
      <c r="O55" s="6" t="s">
        <v>208</v>
      </c>
      <c r="P55" s="4" t="s">
        <v>2239</v>
      </c>
      <c r="Q55" s="10">
        <f t="shared" si="4"/>
        <v>0</v>
      </c>
      <c r="R55" s="10">
        <f t="shared" si="5"/>
        <v>1</v>
      </c>
      <c r="S55" s="10">
        <f t="shared" si="6"/>
        <v>0</v>
      </c>
      <c r="T55" s="10">
        <f t="shared" si="7"/>
        <v>-202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8"/>
      <c r="AF55" s="3" t="s">
        <v>8117</v>
      </c>
      <c r="AG55" s="6" t="s">
        <v>2238</v>
      </c>
      <c r="AH55" s="6" t="s">
        <v>7310</v>
      </c>
      <c r="AI55" s="1"/>
      <c r="AJ55" s="1"/>
      <c r="AK55" s="1"/>
      <c r="AL55" s="1"/>
      <c r="AM55" s="1"/>
      <c r="AN55" s="1"/>
    </row>
    <row r="56" spans="1:40" s="10" customFormat="1">
      <c r="A56" s="32">
        <v>338</v>
      </c>
      <c r="B56" s="34"/>
      <c r="C56" s="34"/>
      <c r="D56" s="54" t="s">
        <v>9120</v>
      </c>
      <c r="E56" s="44" t="s">
        <v>7</v>
      </c>
      <c r="F56" s="44" t="s">
        <v>11059</v>
      </c>
      <c r="G56" s="12"/>
      <c r="H56" s="58"/>
      <c r="I56" s="12"/>
      <c r="J56" s="12"/>
      <c r="K56" s="32" t="s">
        <v>3550</v>
      </c>
      <c r="L56" s="12" t="s">
        <v>10615</v>
      </c>
      <c r="M56" s="34"/>
      <c r="N56" s="34"/>
      <c r="O56" s="15" t="s">
        <v>208</v>
      </c>
      <c r="P56" s="13" t="s">
        <v>539</v>
      </c>
      <c r="Q56" s="10">
        <f t="shared" si="4"/>
        <v>0</v>
      </c>
      <c r="R56" s="10">
        <f t="shared" si="5"/>
        <v>1</v>
      </c>
      <c r="S56" s="10">
        <f t="shared" si="6"/>
        <v>0</v>
      </c>
      <c r="T56" s="10">
        <f t="shared" si="7"/>
        <v>-597</v>
      </c>
      <c r="U56" s="10">
        <v>343</v>
      </c>
      <c r="V56" s="10" t="s">
        <v>538</v>
      </c>
      <c r="W56" s="10" t="s">
        <v>7368</v>
      </c>
      <c r="X56" s="10" t="s">
        <v>7483</v>
      </c>
      <c r="Y56" s="10" t="s">
        <v>7209</v>
      </c>
      <c r="Z56" s="10" t="s">
        <v>539</v>
      </c>
      <c r="AA56" s="10" t="s">
        <v>7</v>
      </c>
      <c r="AB56" s="10" t="s">
        <v>7484</v>
      </c>
      <c r="AD56" s="1"/>
      <c r="AE56" s="20"/>
      <c r="AF56" s="10" t="s">
        <v>7483</v>
      </c>
      <c r="AG56" s="15" t="s">
        <v>538</v>
      </c>
      <c r="AH56" s="10" t="s">
        <v>7368</v>
      </c>
      <c r="AI56" s="1"/>
      <c r="AJ56" s="1"/>
      <c r="AK56" s="1"/>
      <c r="AL56" s="1"/>
      <c r="AM56" s="1"/>
    </row>
    <row r="57" spans="1:40" s="10" customFormat="1">
      <c r="A57" s="35">
        <v>536</v>
      </c>
      <c r="B57" s="34"/>
      <c r="C57" s="34"/>
      <c r="D57" s="53" t="s">
        <v>11100</v>
      </c>
      <c r="E57" s="41" t="s">
        <v>7</v>
      </c>
      <c r="F57" s="41" t="s">
        <v>10090</v>
      </c>
      <c r="G57" s="3"/>
      <c r="H57" s="58"/>
      <c r="I57" s="3"/>
      <c r="J57" s="3"/>
      <c r="K57" s="32" t="s">
        <v>3550</v>
      </c>
      <c r="L57" s="3" t="s">
        <v>10615</v>
      </c>
      <c r="M57" s="34"/>
      <c r="N57" s="34"/>
      <c r="O57" s="6" t="s">
        <v>208</v>
      </c>
      <c r="P57" s="4" t="s">
        <v>1144</v>
      </c>
      <c r="Q57" s="10">
        <f t="shared" si="4"/>
        <v>0</v>
      </c>
      <c r="R57" s="10">
        <f t="shared" si="5"/>
        <v>1</v>
      </c>
      <c r="S57" s="10">
        <f t="shared" si="6"/>
        <v>0</v>
      </c>
      <c r="T57" s="10">
        <f t="shared" si="7"/>
        <v>198</v>
      </c>
      <c r="U57" s="1">
        <v>541</v>
      </c>
      <c r="V57" s="1" t="s">
        <v>1137</v>
      </c>
      <c r="W57" s="1" t="s">
        <v>7746</v>
      </c>
      <c r="X57" s="1" t="s">
        <v>7375</v>
      </c>
      <c r="Y57" s="1" t="s">
        <v>7747</v>
      </c>
      <c r="Z57" s="1" t="s">
        <v>245</v>
      </c>
      <c r="AA57" s="1" t="s">
        <v>1138</v>
      </c>
      <c r="AB57" s="1"/>
      <c r="AC57" s="1"/>
      <c r="AD57" s="1"/>
      <c r="AE57" s="18"/>
      <c r="AF57" s="3" t="s">
        <v>1143</v>
      </c>
      <c r="AG57" s="6" t="s">
        <v>1142</v>
      </c>
      <c r="AH57" s="6" t="s">
        <v>7310</v>
      </c>
      <c r="AI57" s="1"/>
      <c r="AJ57" s="1"/>
      <c r="AK57" s="1"/>
      <c r="AL57" s="1"/>
      <c r="AM57" s="1"/>
      <c r="AN57" s="1"/>
    </row>
    <row r="58" spans="1:40" s="10" customFormat="1">
      <c r="A58" s="35">
        <v>1985</v>
      </c>
      <c r="B58" s="34"/>
      <c r="C58" s="34"/>
      <c r="D58" s="53" t="s">
        <v>9608</v>
      </c>
      <c r="E58" s="41" t="s">
        <v>7</v>
      </c>
      <c r="F58" s="41" t="s">
        <v>5076</v>
      </c>
      <c r="G58" s="3"/>
      <c r="H58" s="58"/>
      <c r="I58" s="3"/>
      <c r="J58" s="3"/>
      <c r="K58" s="32" t="s">
        <v>3550</v>
      </c>
      <c r="L58" s="3" t="s">
        <v>10615</v>
      </c>
      <c r="M58" s="34"/>
      <c r="N58" s="34"/>
      <c r="O58" s="6" t="s">
        <v>208</v>
      </c>
      <c r="P58" s="4" t="s">
        <v>5075</v>
      </c>
      <c r="Q58" s="10">
        <f t="shared" si="4"/>
        <v>0</v>
      </c>
      <c r="R58" s="10">
        <f t="shared" si="5"/>
        <v>1</v>
      </c>
      <c r="S58" s="10">
        <f t="shared" si="6"/>
        <v>0</v>
      </c>
      <c r="T58" s="10">
        <f t="shared" si="7"/>
        <v>1449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8"/>
      <c r="AF58" s="3" t="s">
        <v>5074</v>
      </c>
      <c r="AG58" s="6" t="s">
        <v>5073</v>
      </c>
      <c r="AH58" s="6" t="s">
        <v>7310</v>
      </c>
      <c r="AI58" s="1"/>
      <c r="AJ58" s="1"/>
      <c r="AK58" s="1"/>
      <c r="AL58" s="1"/>
      <c r="AM58" s="1"/>
      <c r="AN58" s="1"/>
    </row>
    <row r="59" spans="1:40" s="10" customFormat="1">
      <c r="A59" s="35">
        <v>3068</v>
      </c>
      <c r="B59" s="34"/>
      <c r="C59" s="34"/>
      <c r="D59" s="53" t="s">
        <v>11418</v>
      </c>
      <c r="E59" s="41" t="s">
        <v>7</v>
      </c>
      <c r="F59" s="41" t="s">
        <v>11419</v>
      </c>
      <c r="G59" s="3"/>
      <c r="H59" s="58">
        <v>1</v>
      </c>
      <c r="I59" s="3"/>
      <c r="J59" s="3"/>
      <c r="K59" s="32" t="s">
        <v>3550</v>
      </c>
      <c r="L59" s="3" t="s">
        <v>10615</v>
      </c>
      <c r="M59" s="34"/>
      <c r="N59" s="34"/>
      <c r="O59" s="6" t="s">
        <v>208</v>
      </c>
      <c r="P59" s="4" t="s">
        <v>6089</v>
      </c>
      <c r="Q59" s="10">
        <f t="shared" si="4"/>
        <v>0</v>
      </c>
      <c r="R59" s="10">
        <f t="shared" si="5"/>
        <v>1</v>
      </c>
      <c r="S59" s="10">
        <f t="shared" si="6"/>
        <v>0</v>
      </c>
      <c r="T59" s="10">
        <f>A59-A56</f>
        <v>2730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8"/>
      <c r="AF59" s="3" t="s">
        <v>6088</v>
      </c>
      <c r="AG59" s="6" t="s">
        <v>6087</v>
      </c>
      <c r="AH59" s="6" t="s">
        <v>7310</v>
      </c>
      <c r="AI59" s="1"/>
      <c r="AJ59" s="1"/>
      <c r="AK59" s="1"/>
      <c r="AL59" s="1"/>
      <c r="AM59" s="1"/>
      <c r="AN59" s="1"/>
    </row>
    <row r="60" spans="1:40" s="10" customFormat="1">
      <c r="A60" s="35">
        <v>2332</v>
      </c>
      <c r="B60" s="34"/>
      <c r="C60" s="34"/>
      <c r="D60" s="53" t="s">
        <v>8856</v>
      </c>
      <c r="E60" s="41" t="s">
        <v>7</v>
      </c>
      <c r="F60" s="41" t="s">
        <v>10093</v>
      </c>
      <c r="G60" s="3"/>
      <c r="H60" s="58"/>
      <c r="I60" s="3"/>
      <c r="J60" s="3"/>
      <c r="K60" s="32" t="s">
        <v>3550</v>
      </c>
      <c r="L60" s="3" t="s">
        <v>10615</v>
      </c>
      <c r="M60" s="34"/>
      <c r="N60" s="34"/>
      <c r="O60" s="6" t="s">
        <v>208</v>
      </c>
      <c r="P60" s="4" t="s">
        <v>6079</v>
      </c>
      <c r="Q60" s="10">
        <f t="shared" si="4"/>
        <v>0</v>
      </c>
      <c r="R60" s="10">
        <f t="shared" si="5"/>
        <v>1</v>
      </c>
      <c r="S60" s="10">
        <f t="shared" si="6"/>
        <v>0</v>
      </c>
      <c r="T60" s="10">
        <f>A60-A59</f>
        <v>-736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8"/>
      <c r="AF60" s="3" t="s">
        <v>6078</v>
      </c>
      <c r="AG60" s="6" t="s">
        <v>6077</v>
      </c>
      <c r="AH60" s="6" t="s">
        <v>7310</v>
      </c>
      <c r="AI60" s="1"/>
      <c r="AJ60" s="1"/>
      <c r="AK60" s="1"/>
      <c r="AL60" s="1"/>
      <c r="AM60" s="1"/>
      <c r="AN60" s="1"/>
    </row>
    <row r="61" spans="1:40" s="10" customFormat="1">
      <c r="A61" s="35">
        <v>2618</v>
      </c>
      <c r="B61" s="34"/>
      <c r="C61" s="34"/>
      <c r="D61" s="53" t="s">
        <v>9752</v>
      </c>
      <c r="E61" s="41" t="s">
        <v>7</v>
      </c>
      <c r="F61" s="41" t="s">
        <v>6817</v>
      </c>
      <c r="G61" s="3"/>
      <c r="H61" s="58"/>
      <c r="I61" s="3"/>
      <c r="J61" s="3"/>
      <c r="K61" s="32" t="s">
        <v>3550</v>
      </c>
      <c r="L61" s="3" t="s">
        <v>10615</v>
      </c>
      <c r="M61" s="34"/>
      <c r="N61" s="34"/>
      <c r="O61" s="6" t="s">
        <v>208</v>
      </c>
      <c r="P61" s="4" t="s">
        <v>6816</v>
      </c>
      <c r="Q61" s="10">
        <f t="shared" si="4"/>
        <v>0</v>
      </c>
      <c r="R61" s="10">
        <f t="shared" si="5"/>
        <v>1</v>
      </c>
      <c r="S61" s="10">
        <f t="shared" si="6"/>
        <v>0</v>
      </c>
      <c r="T61" s="10" t="e">
        <f>A61-#REF!</f>
        <v>#REF!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8"/>
      <c r="AF61" s="3" t="s">
        <v>8155</v>
      </c>
      <c r="AG61" s="6" t="s">
        <v>6815</v>
      </c>
      <c r="AH61" s="6" t="s">
        <v>7310</v>
      </c>
      <c r="AI61" s="1"/>
      <c r="AJ61" s="1"/>
      <c r="AK61" s="1"/>
      <c r="AL61" s="1"/>
      <c r="AM61" s="1"/>
      <c r="AN61" s="1"/>
    </row>
    <row r="62" spans="1:40" s="10" customFormat="1">
      <c r="A62" s="35">
        <v>1880</v>
      </c>
      <c r="B62" s="34"/>
      <c r="C62" s="34"/>
      <c r="D62" s="53" t="s">
        <v>8236</v>
      </c>
      <c r="E62" s="41" t="s">
        <v>7</v>
      </c>
      <c r="F62" s="41" t="s">
        <v>3053</v>
      </c>
      <c r="G62" s="3"/>
      <c r="H62" s="58"/>
      <c r="I62" s="3"/>
      <c r="J62" s="3"/>
      <c r="K62" s="32" t="s">
        <v>3550</v>
      </c>
      <c r="L62" s="3" t="s">
        <v>10615</v>
      </c>
      <c r="M62" s="34"/>
      <c r="N62" s="34"/>
      <c r="O62" s="6" t="s">
        <v>208</v>
      </c>
      <c r="P62" s="4" t="s">
        <v>3931</v>
      </c>
      <c r="Q62" s="10">
        <f t="shared" si="4"/>
        <v>0</v>
      </c>
      <c r="R62" s="10">
        <f t="shared" si="5"/>
        <v>1</v>
      </c>
      <c r="S62" s="10">
        <f t="shared" si="6"/>
        <v>0</v>
      </c>
      <c r="T62" s="10">
        <f>A62-A61</f>
        <v>-738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8"/>
      <c r="AF62" s="3" t="s">
        <v>4800</v>
      </c>
      <c r="AG62" s="6" t="s">
        <v>4799</v>
      </c>
      <c r="AH62" s="6" t="s">
        <v>7310</v>
      </c>
      <c r="AI62" s="1"/>
      <c r="AJ62" s="1"/>
      <c r="AK62" s="1"/>
      <c r="AL62" s="1"/>
      <c r="AM62" s="1"/>
      <c r="AN62" s="1"/>
    </row>
    <row r="63" spans="1:40" s="10" customFormat="1">
      <c r="A63" s="35">
        <v>1545</v>
      </c>
      <c r="B63" s="34"/>
      <c r="C63" s="34"/>
      <c r="D63" s="53" t="s">
        <v>8250</v>
      </c>
      <c r="E63" s="41" t="s">
        <v>7</v>
      </c>
      <c r="F63" s="41" t="s">
        <v>3053</v>
      </c>
      <c r="G63" s="3"/>
      <c r="H63" s="58"/>
      <c r="I63" s="3"/>
      <c r="J63" s="3"/>
      <c r="K63" s="32" t="s">
        <v>3550</v>
      </c>
      <c r="L63" s="3" t="s">
        <v>10615</v>
      </c>
      <c r="M63" s="34"/>
      <c r="N63" s="34"/>
      <c r="O63" s="6" t="s">
        <v>208</v>
      </c>
      <c r="P63" s="4" t="s">
        <v>3931</v>
      </c>
      <c r="Q63" s="10">
        <f t="shared" si="4"/>
        <v>0</v>
      </c>
      <c r="R63" s="10">
        <f t="shared" si="5"/>
        <v>1</v>
      </c>
      <c r="S63" s="10">
        <f t="shared" si="6"/>
        <v>0</v>
      </c>
      <c r="T63" s="10">
        <f>A63-A62</f>
        <v>-335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8" t="s">
        <v>9517</v>
      </c>
      <c r="AF63" s="3" t="s">
        <v>3930</v>
      </c>
      <c r="AG63" s="6" t="s">
        <v>3924</v>
      </c>
      <c r="AH63" s="6" t="s">
        <v>7310</v>
      </c>
      <c r="AI63" s="1"/>
      <c r="AJ63" s="1"/>
      <c r="AK63" s="1"/>
      <c r="AL63" s="1"/>
      <c r="AM63" s="1"/>
      <c r="AN63" s="1"/>
    </row>
    <row r="64" spans="1:40" s="10" customFormat="1">
      <c r="A64" s="35">
        <v>2262</v>
      </c>
      <c r="B64" s="34"/>
      <c r="C64" s="34"/>
      <c r="D64" s="53" t="s">
        <v>9684</v>
      </c>
      <c r="E64" s="41" t="s">
        <v>7</v>
      </c>
      <c r="F64" s="41" t="s">
        <v>5902</v>
      </c>
      <c r="G64" s="3"/>
      <c r="H64" s="58"/>
      <c r="I64" s="3"/>
      <c r="J64" s="3"/>
      <c r="K64" s="32" t="s">
        <v>3550</v>
      </c>
      <c r="L64" s="3" t="s">
        <v>10615</v>
      </c>
      <c r="M64" s="34"/>
      <c r="N64" s="34"/>
      <c r="O64" s="6" t="s">
        <v>208</v>
      </c>
      <c r="P64" s="4" t="s">
        <v>5901</v>
      </c>
      <c r="Q64" s="10">
        <f t="shared" si="4"/>
        <v>0</v>
      </c>
      <c r="R64" s="10">
        <f t="shared" si="5"/>
        <v>1</v>
      </c>
      <c r="S64" s="10">
        <f t="shared" si="6"/>
        <v>0</v>
      </c>
      <c r="T64" s="10">
        <f>A64-A63</f>
        <v>717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8"/>
      <c r="AF64" s="3" t="s">
        <v>5900</v>
      </c>
      <c r="AG64" s="6" t="s">
        <v>5899</v>
      </c>
      <c r="AH64" s="6" t="s">
        <v>7310</v>
      </c>
      <c r="AI64" s="1"/>
      <c r="AJ64" s="1"/>
      <c r="AK64" s="1"/>
      <c r="AL64" s="1"/>
      <c r="AM64" s="1"/>
      <c r="AN64" s="1"/>
    </row>
    <row r="65" spans="1:40" s="10" customFormat="1">
      <c r="A65" s="35">
        <v>547</v>
      </c>
      <c r="B65" s="34"/>
      <c r="C65" s="34"/>
      <c r="D65" s="53" t="s">
        <v>11416</v>
      </c>
      <c r="E65" s="41" t="s">
        <v>7</v>
      </c>
      <c r="F65" s="41" t="s">
        <v>1184</v>
      </c>
      <c r="G65" s="3"/>
      <c r="H65" s="58">
        <v>1</v>
      </c>
      <c r="I65" s="3"/>
      <c r="J65" s="3"/>
      <c r="K65" s="32" t="s">
        <v>3550</v>
      </c>
      <c r="L65" s="3" t="s">
        <v>10615</v>
      </c>
      <c r="M65" s="34"/>
      <c r="N65" s="34"/>
      <c r="O65" s="6" t="s">
        <v>208</v>
      </c>
      <c r="P65" s="4" t="s">
        <v>1183</v>
      </c>
      <c r="Q65" s="10">
        <f t="shared" si="4"/>
        <v>0</v>
      </c>
      <c r="R65" s="10">
        <f t="shared" si="5"/>
        <v>1</v>
      </c>
      <c r="S65" s="10">
        <f t="shared" si="6"/>
        <v>0</v>
      </c>
      <c r="T65" s="10">
        <f>A65-A64</f>
        <v>-1715</v>
      </c>
      <c r="U65" s="1">
        <v>552</v>
      </c>
      <c r="V65" s="1" t="s">
        <v>1174</v>
      </c>
      <c r="W65" s="1" t="s">
        <v>7762</v>
      </c>
      <c r="X65" s="1" t="s">
        <v>7362</v>
      </c>
      <c r="Y65" s="1" t="s">
        <v>7763</v>
      </c>
      <c r="Z65" s="1" t="s">
        <v>170</v>
      </c>
      <c r="AA65" s="1" t="s">
        <v>1177</v>
      </c>
      <c r="AB65" s="1"/>
      <c r="AC65" s="1"/>
      <c r="AE65" s="18"/>
      <c r="AF65" s="3" t="s">
        <v>1182</v>
      </c>
      <c r="AG65" s="6" t="s">
        <v>1181</v>
      </c>
      <c r="AH65" s="6" t="s">
        <v>7310</v>
      </c>
      <c r="AN65" s="1"/>
    </row>
    <row r="66" spans="1:40" s="10" customFormat="1">
      <c r="A66" s="35">
        <v>925</v>
      </c>
      <c r="B66" s="32"/>
      <c r="C66" s="32"/>
      <c r="D66" s="53" t="s">
        <v>8260</v>
      </c>
      <c r="E66" s="41" t="s">
        <v>7</v>
      </c>
      <c r="F66" s="41" t="s">
        <v>2217</v>
      </c>
      <c r="G66" s="3"/>
      <c r="H66" s="60"/>
      <c r="I66"/>
      <c r="J66"/>
      <c r="K66" s="32" t="s">
        <v>3550</v>
      </c>
      <c r="L66" s="3" t="s">
        <v>10615</v>
      </c>
      <c r="M66" s="32"/>
      <c r="N66" s="32"/>
      <c r="O66" s="6" t="s">
        <v>208</v>
      </c>
      <c r="P66" s="4" t="s">
        <v>2216</v>
      </c>
      <c r="Q66" s="10">
        <f t="shared" si="4"/>
        <v>0</v>
      </c>
      <c r="R66" s="10">
        <f t="shared" si="5"/>
        <v>1</v>
      </c>
      <c r="S66" s="10">
        <f t="shared" si="6"/>
        <v>0</v>
      </c>
      <c r="T66" s="10">
        <f>A66-A65</f>
        <v>378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8"/>
      <c r="AF66" s="3" t="s">
        <v>8114</v>
      </c>
      <c r="AG66" s="6" t="s">
        <v>2215</v>
      </c>
      <c r="AH66" s="6" t="s">
        <v>7310</v>
      </c>
      <c r="AI66" s="1"/>
      <c r="AJ66" s="1"/>
      <c r="AK66" s="1"/>
      <c r="AL66" s="1"/>
      <c r="AM66" s="1"/>
      <c r="AN66" s="1"/>
    </row>
    <row r="67" spans="1:40" s="10" customFormat="1">
      <c r="A67" s="35">
        <v>1530</v>
      </c>
      <c r="B67" s="34"/>
      <c r="C67" s="34"/>
      <c r="D67" s="53" t="s">
        <v>8248</v>
      </c>
      <c r="E67" s="41" t="s">
        <v>7</v>
      </c>
      <c r="F67" s="41" t="s">
        <v>3879</v>
      </c>
      <c r="G67" s="3"/>
      <c r="H67" s="58"/>
      <c r="I67" s="3"/>
      <c r="J67" s="3"/>
      <c r="K67" s="32" t="s">
        <v>3550</v>
      </c>
      <c r="L67" s="3" t="s">
        <v>10615</v>
      </c>
      <c r="M67" s="34"/>
      <c r="N67" s="34"/>
      <c r="O67" s="6" t="s">
        <v>208</v>
      </c>
      <c r="P67" s="4" t="s">
        <v>3878</v>
      </c>
      <c r="Q67" s="10">
        <f t="shared" ref="Q67:Q103" si="8">IF(D67=D66 &amp; K67 = K66,1,0)</f>
        <v>0</v>
      </c>
      <c r="R67" s="10">
        <f t="shared" ref="R67:R103" si="9">IF(K67=K66,1,0)</f>
        <v>1</v>
      </c>
      <c r="S67" s="10">
        <f t="shared" ref="S67:S98" si="10">R67*Q67</f>
        <v>0</v>
      </c>
      <c r="T67" s="10">
        <f>A67-A65</f>
        <v>983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8" t="s">
        <v>9517</v>
      </c>
      <c r="AF67" s="3" t="s">
        <v>3877</v>
      </c>
      <c r="AG67" s="6" t="s">
        <v>3876</v>
      </c>
      <c r="AH67" s="6" t="s">
        <v>7310</v>
      </c>
      <c r="AI67" s="1"/>
      <c r="AJ67" s="1"/>
      <c r="AK67" s="1"/>
      <c r="AL67" s="1"/>
      <c r="AM67" s="1"/>
      <c r="AN67" s="1"/>
    </row>
    <row r="68" spans="1:40" s="10" customFormat="1">
      <c r="A68" s="35">
        <v>3063</v>
      </c>
      <c r="B68" s="34"/>
      <c r="C68" s="34"/>
      <c r="D68" s="53" t="s">
        <v>11412</v>
      </c>
      <c r="E68" s="41" t="s">
        <v>7</v>
      </c>
      <c r="F68" s="41" t="s">
        <v>3879</v>
      </c>
      <c r="G68" s="3"/>
      <c r="H68" s="58"/>
      <c r="I68" s="3"/>
      <c r="J68" s="3"/>
      <c r="K68" s="32" t="s">
        <v>3550</v>
      </c>
      <c r="L68" s="3" t="s">
        <v>10615</v>
      </c>
      <c r="M68" s="34"/>
      <c r="N68" s="34"/>
      <c r="O68" s="6" t="s">
        <v>208</v>
      </c>
      <c r="P68" s="4" t="s">
        <v>3878</v>
      </c>
      <c r="Q68" s="10">
        <f t="shared" si="8"/>
        <v>0</v>
      </c>
      <c r="R68" s="10">
        <f t="shared" si="9"/>
        <v>1</v>
      </c>
      <c r="S68" s="10">
        <f t="shared" si="10"/>
        <v>0</v>
      </c>
      <c r="T68" s="10">
        <f>A68-A66</f>
        <v>2138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8" t="s">
        <v>9517</v>
      </c>
      <c r="AF68" s="3" t="s">
        <v>3877</v>
      </c>
      <c r="AG68" s="6" t="s">
        <v>3876</v>
      </c>
      <c r="AH68" s="6" t="s">
        <v>7310</v>
      </c>
      <c r="AI68" s="1"/>
      <c r="AJ68" s="1"/>
      <c r="AK68" s="1"/>
      <c r="AL68" s="1"/>
      <c r="AM68" s="1"/>
      <c r="AN68" s="1"/>
    </row>
    <row r="69" spans="1:40" s="10" customFormat="1">
      <c r="A69" s="35">
        <v>835</v>
      </c>
      <c r="B69" s="34"/>
      <c r="C69" s="34"/>
      <c r="D69" s="53" t="s">
        <v>8255</v>
      </c>
      <c r="E69" s="41" t="s">
        <v>7</v>
      </c>
      <c r="F69" s="41" t="s">
        <v>10426</v>
      </c>
      <c r="G69" s="3"/>
      <c r="H69" s="59"/>
      <c r="I69" s="34"/>
      <c r="J69" s="34"/>
      <c r="K69" s="32" t="s">
        <v>3550</v>
      </c>
      <c r="L69" s="3" t="s">
        <v>10615</v>
      </c>
      <c r="M69" s="34"/>
      <c r="N69" s="34"/>
      <c r="O69" s="6" t="s">
        <v>208</v>
      </c>
      <c r="P69" s="4" t="s">
        <v>1984</v>
      </c>
      <c r="Q69" s="10">
        <f t="shared" si="8"/>
        <v>0</v>
      </c>
      <c r="R69" s="10">
        <f t="shared" si="9"/>
        <v>1</v>
      </c>
      <c r="S69" s="10">
        <f t="shared" si="10"/>
        <v>0</v>
      </c>
      <c r="T69" s="10">
        <f>A69-A68</f>
        <v>-2228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8"/>
      <c r="AF69" s="3" t="s">
        <v>1983</v>
      </c>
      <c r="AG69" s="6" t="s">
        <v>1982</v>
      </c>
      <c r="AH69" s="6" t="s">
        <v>7310</v>
      </c>
      <c r="AI69" s="1"/>
      <c r="AJ69" s="1"/>
      <c r="AK69" s="1"/>
      <c r="AL69" s="1"/>
      <c r="AM69" s="1"/>
      <c r="AN69" s="1"/>
    </row>
    <row r="70" spans="1:40" s="10" customFormat="1">
      <c r="A70" s="35">
        <v>1891</v>
      </c>
      <c r="B70" s="34"/>
      <c r="C70" s="34"/>
      <c r="D70" s="53" t="s">
        <v>10433</v>
      </c>
      <c r="E70" s="41" t="s">
        <v>7</v>
      </c>
      <c r="F70" s="41" t="s">
        <v>4831</v>
      </c>
      <c r="G70" s="3"/>
      <c r="H70" s="58"/>
      <c r="I70" s="3"/>
      <c r="J70" s="3"/>
      <c r="K70" s="32" t="s">
        <v>3550</v>
      </c>
      <c r="L70" s="3" t="s">
        <v>10615</v>
      </c>
      <c r="M70" s="34"/>
      <c r="N70" s="34"/>
      <c r="O70" s="6" t="s">
        <v>208</v>
      </c>
      <c r="P70" s="4" t="s">
        <v>4830</v>
      </c>
      <c r="Q70" s="10">
        <f t="shared" si="8"/>
        <v>0</v>
      </c>
      <c r="R70" s="10">
        <f t="shared" si="9"/>
        <v>1</v>
      </c>
      <c r="S70" s="10">
        <f t="shared" si="10"/>
        <v>0</v>
      </c>
      <c r="T70" s="10">
        <f>A70-A66</f>
        <v>966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8"/>
      <c r="AF70" s="3" t="s">
        <v>4829</v>
      </c>
      <c r="AG70" s="6" t="s">
        <v>4828</v>
      </c>
      <c r="AH70" s="6" t="s">
        <v>7310</v>
      </c>
      <c r="AI70" s="1"/>
      <c r="AJ70" s="1"/>
      <c r="AK70" s="1"/>
      <c r="AL70" s="1"/>
      <c r="AM70" s="1"/>
      <c r="AN70" s="1"/>
    </row>
    <row r="71" spans="1:40" s="10" customFormat="1">
      <c r="A71" s="35">
        <v>1904</v>
      </c>
      <c r="B71" s="34"/>
      <c r="C71" s="34"/>
      <c r="D71" s="53" t="s">
        <v>11557</v>
      </c>
      <c r="E71" s="41" t="s">
        <v>7</v>
      </c>
      <c r="F71" s="41" t="s">
        <v>11556</v>
      </c>
      <c r="G71" s="3"/>
      <c r="H71" s="58"/>
      <c r="I71" s="3"/>
      <c r="J71" s="3"/>
      <c r="K71" s="32" t="s">
        <v>3550</v>
      </c>
      <c r="L71" s="3" t="s">
        <v>10615</v>
      </c>
      <c r="M71" s="34"/>
      <c r="N71" s="34"/>
      <c r="O71" s="6" t="s">
        <v>208</v>
      </c>
      <c r="P71" s="4" t="s">
        <v>4868</v>
      </c>
      <c r="Q71" s="10">
        <f t="shared" si="8"/>
        <v>0</v>
      </c>
      <c r="R71" s="10">
        <f t="shared" si="9"/>
        <v>1</v>
      </c>
      <c r="S71" s="10">
        <f t="shared" si="10"/>
        <v>0</v>
      </c>
      <c r="T71" s="10">
        <f>A71-A70</f>
        <v>13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8" t="s">
        <v>9517</v>
      </c>
      <c r="AF71" s="3" t="s">
        <v>4867</v>
      </c>
      <c r="AG71" s="6" t="s">
        <v>4866</v>
      </c>
      <c r="AH71" s="6" t="s">
        <v>7310</v>
      </c>
      <c r="AI71" s="1"/>
      <c r="AJ71" s="1"/>
      <c r="AK71" s="1"/>
      <c r="AL71" s="1"/>
      <c r="AM71" s="1"/>
      <c r="AN71" s="1"/>
    </row>
    <row r="72" spans="1:40" s="10" customFormat="1">
      <c r="A72" s="35">
        <v>3065</v>
      </c>
      <c r="B72" s="34"/>
      <c r="C72" s="34"/>
      <c r="D72" s="53" t="s">
        <v>11415</v>
      </c>
      <c r="E72" s="41" t="s">
        <v>7</v>
      </c>
      <c r="F72" s="41" t="s">
        <v>11422</v>
      </c>
      <c r="G72" s="3"/>
      <c r="H72" s="58"/>
      <c r="I72" s="3"/>
      <c r="J72" s="3"/>
      <c r="K72" s="32" t="s">
        <v>3550</v>
      </c>
      <c r="L72" s="3" t="s">
        <v>10615</v>
      </c>
      <c r="M72" s="34"/>
      <c r="N72" s="34"/>
      <c r="O72" s="6" t="s">
        <v>208</v>
      </c>
      <c r="P72" s="4" t="s">
        <v>4830</v>
      </c>
      <c r="Q72" s="10">
        <f t="shared" si="8"/>
        <v>0</v>
      </c>
      <c r="R72" s="10">
        <f t="shared" si="9"/>
        <v>1</v>
      </c>
      <c r="S72" s="10">
        <f t="shared" si="10"/>
        <v>0</v>
      </c>
      <c r="T72" s="10">
        <f>A72-A69</f>
        <v>2230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8"/>
      <c r="AF72" s="3" t="s">
        <v>4829</v>
      </c>
      <c r="AG72" s="6" t="s">
        <v>4828</v>
      </c>
      <c r="AH72" s="6" t="s">
        <v>7310</v>
      </c>
      <c r="AI72" s="1"/>
      <c r="AJ72" s="1"/>
      <c r="AK72" s="1"/>
      <c r="AL72" s="1"/>
      <c r="AM72" s="1"/>
      <c r="AN72" s="1"/>
    </row>
    <row r="73" spans="1:40" s="10" customFormat="1">
      <c r="A73" s="35">
        <v>3070</v>
      </c>
      <c r="B73" s="34"/>
      <c r="C73" s="34"/>
      <c r="D73" s="53" t="s">
        <v>11440</v>
      </c>
      <c r="E73" s="41" t="s">
        <v>7</v>
      </c>
      <c r="F73" s="41" t="s">
        <v>11423</v>
      </c>
      <c r="G73" s="3"/>
      <c r="H73" s="58"/>
      <c r="I73" s="3"/>
      <c r="J73" s="3"/>
      <c r="K73" s="32" t="s">
        <v>3550</v>
      </c>
      <c r="L73" s="3" t="s">
        <v>10615</v>
      </c>
      <c r="M73" s="34"/>
      <c r="N73" s="34"/>
      <c r="O73" s="6" t="s">
        <v>208</v>
      </c>
      <c r="P73" s="4" t="s">
        <v>4830</v>
      </c>
      <c r="Q73" s="10">
        <f t="shared" si="8"/>
        <v>0</v>
      </c>
      <c r="R73" s="10">
        <f t="shared" si="9"/>
        <v>1</v>
      </c>
      <c r="S73" s="10">
        <f t="shared" si="10"/>
        <v>0</v>
      </c>
      <c r="T73" s="10">
        <f>A73-A70</f>
        <v>1179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8"/>
      <c r="AF73" s="3" t="s">
        <v>4829</v>
      </c>
      <c r="AG73" s="6" t="s">
        <v>4828</v>
      </c>
      <c r="AH73" s="6" t="s">
        <v>7310</v>
      </c>
      <c r="AI73" s="1"/>
      <c r="AJ73" s="1"/>
      <c r="AK73" s="1"/>
      <c r="AL73" s="1"/>
      <c r="AM73" s="1"/>
      <c r="AN73" s="1"/>
    </row>
    <row r="74" spans="1:40" s="10" customFormat="1">
      <c r="A74" s="35">
        <v>3071</v>
      </c>
      <c r="B74" s="34"/>
      <c r="C74" s="34"/>
      <c r="D74" s="53" t="s">
        <v>11441</v>
      </c>
      <c r="E74" s="41" t="s">
        <v>7</v>
      </c>
      <c r="F74" s="41" t="s">
        <v>11442</v>
      </c>
      <c r="G74" s="3"/>
      <c r="H74" s="58"/>
      <c r="I74" s="3"/>
      <c r="J74" s="3"/>
      <c r="K74" s="32" t="s">
        <v>3550</v>
      </c>
      <c r="L74" s="3" t="s">
        <v>10615</v>
      </c>
      <c r="M74" s="34"/>
      <c r="N74" s="34"/>
      <c r="O74" s="6"/>
      <c r="P74" s="4"/>
      <c r="Q74" s="10">
        <f t="shared" si="8"/>
        <v>0</v>
      </c>
      <c r="R74" s="10">
        <f t="shared" si="9"/>
        <v>1</v>
      </c>
      <c r="S74" s="10">
        <f t="shared" si="10"/>
        <v>0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8"/>
      <c r="AF74" s="3"/>
      <c r="AG74" s="6"/>
      <c r="AH74" s="6"/>
      <c r="AI74" s="1"/>
      <c r="AJ74" s="1"/>
      <c r="AK74" s="1"/>
      <c r="AL74" s="1"/>
      <c r="AM74" s="1"/>
      <c r="AN74" s="1"/>
    </row>
    <row r="75" spans="1:40" s="10" customFormat="1">
      <c r="A75" s="35">
        <v>1707</v>
      </c>
      <c r="B75" s="34"/>
      <c r="C75" s="34"/>
      <c r="D75" s="53" t="s">
        <v>10694</v>
      </c>
      <c r="E75" s="41" t="s">
        <v>7</v>
      </c>
      <c r="F75" s="41" t="s">
        <v>4357</v>
      </c>
      <c r="G75" s="3"/>
      <c r="H75" s="60"/>
      <c r="I75"/>
      <c r="J75"/>
      <c r="K75" s="32" t="s">
        <v>3550</v>
      </c>
      <c r="L75" s="3" t="s">
        <v>10615</v>
      </c>
      <c r="M75" s="34"/>
      <c r="N75" s="34"/>
      <c r="O75" s="6" t="s">
        <v>208</v>
      </c>
      <c r="P75" s="4" t="s">
        <v>4356</v>
      </c>
      <c r="Q75" s="10">
        <f t="shared" si="8"/>
        <v>0</v>
      </c>
      <c r="R75" s="10">
        <f t="shared" si="9"/>
        <v>1</v>
      </c>
      <c r="S75" s="10">
        <f t="shared" si="10"/>
        <v>0</v>
      </c>
      <c r="T75" s="10">
        <f>A75-A74</f>
        <v>-1364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8"/>
      <c r="AF75" s="3" t="s">
        <v>4355</v>
      </c>
      <c r="AG75" s="6" t="s">
        <v>4354</v>
      </c>
      <c r="AH75" s="6" t="s">
        <v>7310</v>
      </c>
      <c r="AI75" s="1"/>
      <c r="AJ75" s="1"/>
      <c r="AK75" s="1"/>
      <c r="AL75" s="1"/>
      <c r="AM75" s="1"/>
      <c r="AN75" s="1"/>
    </row>
    <row r="76" spans="1:40" s="10" customFormat="1">
      <c r="A76" s="35">
        <v>2560</v>
      </c>
      <c r="B76" s="34"/>
      <c r="C76" s="34"/>
      <c r="D76" s="53" t="s">
        <v>10239</v>
      </c>
      <c r="E76" s="41" t="s">
        <v>7</v>
      </c>
      <c r="F76" s="41" t="s">
        <v>6683</v>
      </c>
      <c r="G76" s="3"/>
      <c r="H76" s="58"/>
      <c r="I76" s="3"/>
      <c r="J76" s="3"/>
      <c r="K76" s="32" t="s">
        <v>3550</v>
      </c>
      <c r="L76" s="3" t="s">
        <v>10615</v>
      </c>
      <c r="M76" s="34"/>
      <c r="N76" s="34"/>
      <c r="O76" s="6" t="s">
        <v>208</v>
      </c>
      <c r="P76" s="4" t="s">
        <v>6682</v>
      </c>
      <c r="Q76" s="10">
        <f t="shared" si="8"/>
        <v>0</v>
      </c>
      <c r="R76" s="10">
        <f t="shared" si="9"/>
        <v>1</v>
      </c>
      <c r="S76" s="10">
        <f t="shared" si="10"/>
        <v>0</v>
      </c>
      <c r="T76" s="10">
        <f>A76-A75</f>
        <v>853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8"/>
      <c r="AF76" s="3" t="s">
        <v>6681</v>
      </c>
      <c r="AG76" s="6" t="s">
        <v>6680</v>
      </c>
      <c r="AH76" s="6" t="s">
        <v>7310</v>
      </c>
      <c r="AI76" s="1"/>
      <c r="AJ76" s="1"/>
      <c r="AK76" s="1"/>
      <c r="AL76" s="1"/>
      <c r="AM76" s="1"/>
      <c r="AN76" s="1"/>
    </row>
    <row r="77" spans="1:40" s="10" customFormat="1">
      <c r="A77" s="35">
        <v>1643</v>
      </c>
      <c r="B77" s="34"/>
      <c r="C77" s="34"/>
      <c r="D77" s="53" t="s">
        <v>9559</v>
      </c>
      <c r="E77" s="45" t="s">
        <v>7</v>
      </c>
      <c r="F77" s="41" t="s">
        <v>9992</v>
      </c>
      <c r="G77" s="3"/>
      <c r="H77" s="58"/>
      <c r="I77"/>
      <c r="J77"/>
      <c r="K77" s="32" t="s">
        <v>3550</v>
      </c>
      <c r="L77" s="9" t="s">
        <v>10615</v>
      </c>
      <c r="M77" s="34"/>
      <c r="N77" s="34"/>
      <c r="O77" s="6" t="s">
        <v>208</v>
      </c>
      <c r="P77" s="4" t="s">
        <v>7231</v>
      </c>
      <c r="Q77" s="10">
        <f t="shared" si="8"/>
        <v>0</v>
      </c>
      <c r="R77" s="10">
        <f t="shared" si="9"/>
        <v>1</v>
      </c>
      <c r="S77" s="10">
        <f t="shared" si="10"/>
        <v>0</v>
      </c>
      <c r="T77" s="10">
        <f>A77-A76</f>
        <v>-917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8"/>
      <c r="AF77" s="3" t="s">
        <v>4198</v>
      </c>
      <c r="AG77" s="6" t="s">
        <v>4197</v>
      </c>
      <c r="AH77" s="6" t="s">
        <v>7310</v>
      </c>
      <c r="AI77" s="1"/>
      <c r="AJ77" s="1"/>
      <c r="AK77" s="1"/>
      <c r="AL77" s="1"/>
      <c r="AM77" s="1"/>
      <c r="AN77" s="1"/>
    </row>
    <row r="78" spans="1:40" s="10" customFormat="1">
      <c r="A78" s="35">
        <v>951</v>
      </c>
      <c r="B78" s="32"/>
      <c r="C78" s="32"/>
      <c r="D78" s="53" t="s">
        <v>11540</v>
      </c>
      <c r="E78" s="41" t="s">
        <v>7</v>
      </c>
      <c r="F78" s="41" t="s">
        <v>2285</v>
      </c>
      <c r="G78" s="3"/>
      <c r="H78" s="58"/>
      <c r="I78" s="3"/>
      <c r="J78" s="3"/>
      <c r="K78" s="32" t="s">
        <v>3550</v>
      </c>
      <c r="L78" s="3" t="s">
        <v>10615</v>
      </c>
      <c r="M78" s="32"/>
      <c r="N78" s="32"/>
      <c r="O78" s="6" t="s">
        <v>208</v>
      </c>
      <c r="P78" s="4" t="s">
        <v>2284</v>
      </c>
      <c r="Q78" s="10">
        <f t="shared" si="8"/>
        <v>0</v>
      </c>
      <c r="R78" s="10">
        <f t="shared" si="9"/>
        <v>1</v>
      </c>
      <c r="S78" s="10">
        <f t="shared" si="10"/>
        <v>0</v>
      </c>
      <c r="T78" s="10" t="e">
        <f>A78-#REF!</f>
        <v>#REF!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8" t="s">
        <v>7213</v>
      </c>
      <c r="AF78" s="3" t="s">
        <v>8103</v>
      </c>
      <c r="AG78" s="6" t="s">
        <v>2283</v>
      </c>
      <c r="AH78" s="6" t="s">
        <v>7310</v>
      </c>
      <c r="AI78" s="1"/>
      <c r="AJ78" s="1"/>
      <c r="AK78" s="1"/>
      <c r="AL78" s="1"/>
      <c r="AM78" s="1"/>
      <c r="AN78" s="1"/>
    </row>
    <row r="79" spans="1:40" s="10" customFormat="1">
      <c r="A79" s="35">
        <v>1556</v>
      </c>
      <c r="B79" s="34"/>
      <c r="C79" s="34"/>
      <c r="D79" s="53" t="s">
        <v>8252</v>
      </c>
      <c r="E79" s="41" t="s">
        <v>7</v>
      </c>
      <c r="F79" s="41" t="s">
        <v>3969</v>
      </c>
      <c r="G79" s="3"/>
      <c r="H79" s="58"/>
      <c r="I79" s="3"/>
      <c r="J79" s="3"/>
      <c r="K79" s="32" t="s">
        <v>3550</v>
      </c>
      <c r="L79" s="3" t="s">
        <v>10615</v>
      </c>
      <c r="M79" s="34"/>
      <c r="N79" s="34"/>
      <c r="O79" s="6" t="s">
        <v>208</v>
      </c>
      <c r="P79" s="4" t="s">
        <v>3968</v>
      </c>
      <c r="Q79" s="10">
        <f t="shared" si="8"/>
        <v>0</v>
      </c>
      <c r="R79" s="10">
        <f t="shared" si="9"/>
        <v>1</v>
      </c>
      <c r="S79" s="10">
        <f t="shared" si="10"/>
        <v>0</v>
      </c>
      <c r="T79" s="10">
        <f t="shared" ref="T79:T84" si="11">A79-A78</f>
        <v>605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8" t="s">
        <v>9517</v>
      </c>
      <c r="AF79" s="3" t="s">
        <v>3967</v>
      </c>
      <c r="AG79" s="6" t="s">
        <v>3966</v>
      </c>
      <c r="AH79" s="6" t="s">
        <v>7310</v>
      </c>
      <c r="AI79" s="1"/>
      <c r="AJ79" s="1"/>
      <c r="AK79" s="1"/>
      <c r="AL79" s="1"/>
      <c r="AM79" s="1"/>
      <c r="AN79" s="1"/>
    </row>
    <row r="80" spans="1:40" s="10" customFormat="1">
      <c r="A80" s="35">
        <v>2595</v>
      </c>
      <c r="B80" s="34"/>
      <c r="C80" s="34"/>
      <c r="D80" s="53" t="s">
        <v>9748</v>
      </c>
      <c r="E80" s="41" t="s">
        <v>7</v>
      </c>
      <c r="F80" s="41" t="s">
        <v>6772</v>
      </c>
      <c r="G80" s="3"/>
      <c r="H80" s="58">
        <v>1</v>
      </c>
      <c r="I80"/>
      <c r="J80"/>
      <c r="K80" s="32" t="s">
        <v>3550</v>
      </c>
      <c r="L80" s="3" t="s">
        <v>10615</v>
      </c>
      <c r="M80" s="34"/>
      <c r="N80" s="34"/>
      <c r="O80" s="6" t="s">
        <v>208</v>
      </c>
      <c r="P80" s="4" t="s">
        <v>6771</v>
      </c>
      <c r="Q80" s="10">
        <f t="shared" si="8"/>
        <v>0</v>
      </c>
      <c r="R80" s="10">
        <f t="shared" si="9"/>
        <v>1</v>
      </c>
      <c r="S80" s="10">
        <f t="shared" si="10"/>
        <v>0</v>
      </c>
      <c r="T80" s="10">
        <f t="shared" si="11"/>
        <v>1039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8"/>
      <c r="AF80" s="3" t="s">
        <v>8140</v>
      </c>
      <c r="AG80" s="6" t="s">
        <v>6770</v>
      </c>
      <c r="AH80" s="6" t="s">
        <v>7310</v>
      </c>
      <c r="AI80" s="1"/>
      <c r="AJ80" s="1"/>
      <c r="AK80" s="1"/>
      <c r="AL80" s="1"/>
      <c r="AM80" s="1"/>
      <c r="AN80" s="1"/>
    </row>
    <row r="81" spans="1:40" s="10" customFormat="1">
      <c r="A81" s="35">
        <v>728</v>
      </c>
      <c r="B81" s="34"/>
      <c r="C81" s="34"/>
      <c r="D81" s="53" t="s">
        <v>8686</v>
      </c>
      <c r="E81" s="41" t="s">
        <v>7</v>
      </c>
      <c r="F81" s="41" t="s">
        <v>10735</v>
      </c>
      <c r="G81" s="3"/>
      <c r="H81" s="58"/>
      <c r="I81" s="3"/>
      <c r="J81" s="3"/>
      <c r="K81" s="32" t="s">
        <v>3550</v>
      </c>
      <c r="L81" s="3" t="s">
        <v>10615</v>
      </c>
      <c r="M81" s="34"/>
      <c r="N81" s="34"/>
      <c r="O81" s="6" t="s">
        <v>208</v>
      </c>
      <c r="P81" s="4" t="s">
        <v>7228</v>
      </c>
      <c r="Q81" s="10">
        <f t="shared" si="8"/>
        <v>0</v>
      </c>
      <c r="R81" s="10">
        <f t="shared" si="9"/>
        <v>1</v>
      </c>
      <c r="S81" s="10">
        <f t="shared" si="10"/>
        <v>0</v>
      </c>
      <c r="T81" s="10">
        <f t="shared" si="11"/>
        <v>-1867</v>
      </c>
      <c r="U81" s="1">
        <v>733</v>
      </c>
      <c r="V81" s="1" t="s">
        <v>7992</v>
      </c>
      <c r="W81" s="1" t="s">
        <v>7368</v>
      </c>
      <c r="X81" s="1" t="s">
        <v>7993</v>
      </c>
      <c r="Y81" s="1" t="s">
        <v>7209</v>
      </c>
      <c r="Z81" s="1" t="s">
        <v>1645</v>
      </c>
      <c r="AA81" s="1" t="s">
        <v>7</v>
      </c>
      <c r="AB81" s="1" t="s">
        <v>1646</v>
      </c>
      <c r="AC81" s="1"/>
      <c r="AD81" s="1"/>
      <c r="AE81" s="18"/>
      <c r="AF81" s="3" t="s">
        <v>1657</v>
      </c>
      <c r="AG81" s="6" t="s">
        <v>1656</v>
      </c>
      <c r="AH81" s="6" t="s">
        <v>7368</v>
      </c>
      <c r="AI81" s="1"/>
      <c r="AJ81" s="1"/>
      <c r="AK81" s="1"/>
      <c r="AL81" s="1"/>
      <c r="AM81" s="1"/>
      <c r="AN81" s="1"/>
    </row>
    <row r="82" spans="1:40" s="10" customFormat="1">
      <c r="A82" s="32">
        <v>335</v>
      </c>
      <c r="B82" s="34"/>
      <c r="C82" s="34"/>
      <c r="D82" s="53" t="s">
        <v>9117</v>
      </c>
      <c r="E82" s="44" t="s">
        <v>7</v>
      </c>
      <c r="F82" s="44" t="s">
        <v>532</v>
      </c>
      <c r="G82" s="12"/>
      <c r="H82" s="58">
        <v>1</v>
      </c>
      <c r="I82" s="12"/>
      <c r="J82" s="12"/>
      <c r="K82" s="32" t="s">
        <v>3550</v>
      </c>
      <c r="L82" s="12" t="s">
        <v>10615</v>
      </c>
      <c r="M82" s="34"/>
      <c r="N82" s="34"/>
      <c r="O82" s="15" t="s">
        <v>208</v>
      </c>
      <c r="P82" s="13" t="s">
        <v>531</v>
      </c>
      <c r="Q82" s="10">
        <f t="shared" si="8"/>
        <v>0</v>
      </c>
      <c r="R82" s="10">
        <f t="shared" si="9"/>
        <v>1</v>
      </c>
      <c r="S82" s="10">
        <f t="shared" si="10"/>
        <v>0</v>
      </c>
      <c r="T82" s="10">
        <f t="shared" si="11"/>
        <v>-393</v>
      </c>
      <c r="U82" s="10">
        <v>340</v>
      </c>
      <c r="V82" s="10" t="s">
        <v>529</v>
      </c>
      <c r="W82" s="10" t="s">
        <v>7480</v>
      </c>
      <c r="X82" s="10" t="s">
        <v>7209</v>
      </c>
      <c r="Y82" s="10" t="s">
        <v>531</v>
      </c>
      <c r="Z82" s="10" t="s">
        <v>7</v>
      </c>
      <c r="AA82" s="10" t="s">
        <v>532</v>
      </c>
      <c r="AD82" s="1"/>
      <c r="AE82" s="18"/>
      <c r="AF82" s="12" t="s">
        <v>530</v>
      </c>
      <c r="AG82" s="15" t="s">
        <v>529</v>
      </c>
      <c r="AH82" s="15" t="s">
        <v>7310</v>
      </c>
      <c r="AI82" s="1"/>
      <c r="AJ82" s="1"/>
      <c r="AK82" s="1"/>
      <c r="AL82" s="1"/>
      <c r="AM82" s="1"/>
    </row>
    <row r="83" spans="1:40" s="10" customFormat="1">
      <c r="A83" s="35">
        <v>481</v>
      </c>
      <c r="B83" s="34"/>
      <c r="C83" s="34"/>
      <c r="D83" s="53" t="s">
        <v>9117</v>
      </c>
      <c r="E83" s="41" t="s">
        <v>7</v>
      </c>
      <c r="F83" s="41" t="s">
        <v>982</v>
      </c>
      <c r="G83" s="3"/>
      <c r="H83" s="58"/>
      <c r="I83" s="3"/>
      <c r="J83" s="3"/>
      <c r="K83" s="32" t="s">
        <v>3550</v>
      </c>
      <c r="L83" s="3" t="s">
        <v>10615</v>
      </c>
      <c r="M83" s="34"/>
      <c r="N83" s="34"/>
      <c r="O83" s="6" t="s">
        <v>208</v>
      </c>
      <c r="P83" s="4" t="s">
        <v>981</v>
      </c>
      <c r="Q83" s="10">
        <f t="shared" si="8"/>
        <v>0</v>
      </c>
      <c r="R83" s="10">
        <f t="shared" si="9"/>
        <v>1</v>
      </c>
      <c r="S83" s="10">
        <f t="shared" si="10"/>
        <v>0</v>
      </c>
      <c r="T83" s="10">
        <f t="shared" si="11"/>
        <v>146</v>
      </c>
      <c r="U83" s="1">
        <v>486</v>
      </c>
      <c r="V83" s="1" t="s">
        <v>972</v>
      </c>
      <c r="W83" s="1" t="s">
        <v>7672</v>
      </c>
      <c r="X83" s="1" t="s">
        <v>7366</v>
      </c>
      <c r="Y83" s="1" t="s">
        <v>974</v>
      </c>
      <c r="Z83" s="1" t="s">
        <v>227</v>
      </c>
      <c r="AA83" s="1" t="s">
        <v>975</v>
      </c>
      <c r="AB83" s="1"/>
      <c r="AC83" s="1"/>
      <c r="AD83" s="1"/>
      <c r="AE83" s="18"/>
      <c r="AF83" s="3" t="s">
        <v>980</v>
      </c>
      <c r="AG83" s="6" t="s">
        <v>979</v>
      </c>
      <c r="AH83" s="6" t="s">
        <v>7310</v>
      </c>
      <c r="AI83" s="1"/>
      <c r="AJ83" s="1"/>
      <c r="AK83" s="1"/>
      <c r="AL83" s="1"/>
      <c r="AM83" s="1"/>
      <c r="AN83" s="1"/>
    </row>
    <row r="84" spans="1:40" s="10" customFormat="1">
      <c r="A84" s="35">
        <v>677</v>
      </c>
      <c r="B84" s="34"/>
      <c r="C84" s="34"/>
      <c r="D84" s="54" t="s">
        <v>9851</v>
      </c>
      <c r="E84" s="41" t="s">
        <v>7</v>
      </c>
      <c r="F84" s="41" t="s">
        <v>1522</v>
      </c>
      <c r="G84" s="3"/>
      <c r="H84" s="58"/>
      <c r="I84" s="3"/>
      <c r="J84" s="3"/>
      <c r="K84" s="32" t="s">
        <v>3550</v>
      </c>
      <c r="L84" s="3" t="s">
        <v>10615</v>
      </c>
      <c r="M84" s="34"/>
      <c r="N84" s="34"/>
      <c r="O84" s="6" t="s">
        <v>208</v>
      </c>
      <c r="P84" s="4" t="s">
        <v>1521</v>
      </c>
      <c r="Q84" s="10">
        <f t="shared" si="8"/>
        <v>0</v>
      </c>
      <c r="R84" s="10">
        <f t="shared" si="9"/>
        <v>1</v>
      </c>
      <c r="S84" s="10">
        <f t="shared" si="10"/>
        <v>0</v>
      </c>
      <c r="T84" s="10">
        <f t="shared" si="11"/>
        <v>196</v>
      </c>
      <c r="U84" s="1">
        <v>682</v>
      </c>
      <c r="V84" s="1" t="s">
        <v>1510</v>
      </c>
      <c r="W84" s="1" t="s">
        <v>7928</v>
      </c>
      <c r="X84" s="1" t="s">
        <v>7209</v>
      </c>
      <c r="Y84" s="1" t="s">
        <v>7929</v>
      </c>
      <c r="Z84" s="1"/>
      <c r="AA84" s="1"/>
      <c r="AB84" s="1"/>
      <c r="AC84" s="1"/>
      <c r="AD84" s="1"/>
      <c r="AE84" s="20"/>
      <c r="AF84" s="1" t="s">
        <v>7936</v>
      </c>
      <c r="AG84" s="6" t="s">
        <v>1520</v>
      </c>
      <c r="AH84" s="1" t="s">
        <v>7368</v>
      </c>
      <c r="AI84" s="1"/>
      <c r="AJ84" s="1"/>
      <c r="AK84" s="1"/>
      <c r="AL84" s="1"/>
      <c r="AM84" s="1"/>
      <c r="AN84" s="1"/>
    </row>
    <row r="85" spans="1:40" s="10" customFormat="1">
      <c r="A85" s="35">
        <v>1924</v>
      </c>
      <c r="B85" s="34"/>
      <c r="C85" s="34"/>
      <c r="D85" s="53" t="s">
        <v>8239</v>
      </c>
      <c r="E85" s="41" t="s">
        <v>7</v>
      </c>
      <c r="F85" s="41" t="s">
        <v>4921</v>
      </c>
      <c r="G85" s="3"/>
      <c r="H85" s="58">
        <v>1</v>
      </c>
      <c r="I85" s="3"/>
      <c r="J85" s="3"/>
      <c r="K85" s="32" t="s">
        <v>3550</v>
      </c>
      <c r="L85" s="3" t="s">
        <v>10615</v>
      </c>
      <c r="M85" s="34"/>
      <c r="N85" s="34"/>
      <c r="O85" s="6" t="s">
        <v>208</v>
      </c>
      <c r="P85" s="4" t="s">
        <v>4920</v>
      </c>
      <c r="Q85" s="10">
        <f t="shared" si="8"/>
        <v>0</v>
      </c>
      <c r="R85" s="10">
        <f t="shared" si="9"/>
        <v>1</v>
      </c>
      <c r="S85" s="10">
        <f t="shared" si="10"/>
        <v>0</v>
      </c>
      <c r="T85" s="10">
        <f>A85-A83</f>
        <v>1443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8" t="s">
        <v>9517</v>
      </c>
      <c r="AF85" s="3" t="s">
        <v>7297</v>
      </c>
      <c r="AG85" s="6" t="s">
        <v>4919</v>
      </c>
      <c r="AH85" s="6" t="s">
        <v>7310</v>
      </c>
      <c r="AI85" s="1"/>
      <c r="AJ85" s="1"/>
      <c r="AK85" s="1"/>
      <c r="AL85" s="1"/>
      <c r="AM85" s="1"/>
      <c r="AN85" s="1"/>
    </row>
    <row r="86" spans="1:40" s="10" customFormat="1">
      <c r="A86" s="35">
        <v>3066</v>
      </c>
      <c r="B86" s="34"/>
      <c r="C86" s="34"/>
      <c r="D86" s="53" t="s">
        <v>9904</v>
      </c>
      <c r="E86" s="41" t="s">
        <v>7</v>
      </c>
      <c r="F86" s="41" t="s">
        <v>4921</v>
      </c>
      <c r="G86" s="3"/>
      <c r="H86" s="58">
        <v>1</v>
      </c>
      <c r="I86" s="3"/>
      <c r="J86" s="3"/>
      <c r="K86" s="32" t="s">
        <v>3550</v>
      </c>
      <c r="L86" s="3" t="s">
        <v>10615</v>
      </c>
      <c r="M86" s="34"/>
      <c r="N86" s="34"/>
      <c r="O86" s="6" t="s">
        <v>208</v>
      </c>
      <c r="P86" s="4" t="s">
        <v>4920</v>
      </c>
      <c r="Q86" s="10">
        <f t="shared" si="8"/>
        <v>0</v>
      </c>
      <c r="R86" s="10">
        <f t="shared" si="9"/>
        <v>1</v>
      </c>
      <c r="S86" s="10">
        <f t="shared" si="10"/>
        <v>0</v>
      </c>
      <c r="T86" s="10">
        <f>A86-A84</f>
        <v>2389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8" t="s">
        <v>9517</v>
      </c>
      <c r="AF86" s="3" t="s">
        <v>7297</v>
      </c>
      <c r="AG86" s="6" t="s">
        <v>4919</v>
      </c>
      <c r="AH86" s="6" t="s">
        <v>7310</v>
      </c>
      <c r="AI86" s="1"/>
      <c r="AJ86" s="1"/>
      <c r="AK86" s="1"/>
      <c r="AL86" s="1"/>
      <c r="AM86" s="1"/>
      <c r="AN86" s="1"/>
    </row>
    <row r="87" spans="1:40" s="10" customFormat="1">
      <c r="A87" s="35">
        <v>1367</v>
      </c>
      <c r="B87" s="34"/>
      <c r="C87" s="34"/>
      <c r="D87" s="53" t="s">
        <v>9863</v>
      </c>
      <c r="E87" s="41" t="s">
        <v>7</v>
      </c>
      <c r="F87" s="41" t="s">
        <v>3428</v>
      </c>
      <c r="G87" s="3"/>
      <c r="H87" s="58"/>
      <c r="I87" s="3"/>
      <c r="J87" s="3"/>
      <c r="K87" s="32" t="s">
        <v>3550</v>
      </c>
      <c r="L87" s="3" t="s">
        <v>10615</v>
      </c>
      <c r="M87" s="34"/>
      <c r="N87" s="34"/>
      <c r="O87" s="6" t="s">
        <v>208</v>
      </c>
      <c r="P87" s="4" t="s">
        <v>9806</v>
      </c>
      <c r="Q87" s="10">
        <f t="shared" si="8"/>
        <v>0</v>
      </c>
      <c r="R87" s="10">
        <f t="shared" si="9"/>
        <v>1</v>
      </c>
      <c r="S87" s="10">
        <f t="shared" si="10"/>
        <v>0</v>
      </c>
      <c r="T87" s="10">
        <f>A87-A86</f>
        <v>-1699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8"/>
      <c r="AF87" s="3" t="s">
        <v>3427</v>
      </c>
      <c r="AG87" s="6" t="s">
        <v>3426</v>
      </c>
      <c r="AH87" s="6" t="s">
        <v>7310</v>
      </c>
      <c r="AI87" s="1"/>
      <c r="AJ87" s="1"/>
      <c r="AK87" s="1"/>
      <c r="AL87" s="1"/>
      <c r="AM87" s="1"/>
      <c r="AN87" s="1"/>
    </row>
    <row r="88" spans="1:40" s="10" customFormat="1">
      <c r="A88" s="35">
        <v>3069</v>
      </c>
      <c r="B88" s="32"/>
      <c r="C88" s="32"/>
      <c r="D88" s="53" t="s">
        <v>11420</v>
      </c>
      <c r="E88" s="41" t="s">
        <v>7</v>
      </c>
      <c r="F88" s="41" t="s">
        <v>11421</v>
      </c>
      <c r="G88" s="3"/>
      <c r="H88" s="58"/>
      <c r="I88" s="3"/>
      <c r="J88" s="3"/>
      <c r="K88" s="32" t="s">
        <v>3550</v>
      </c>
      <c r="L88" s="3" t="s">
        <v>10615</v>
      </c>
      <c r="M88" s="32"/>
      <c r="N88" s="32"/>
      <c r="O88" s="6" t="s">
        <v>208</v>
      </c>
      <c r="P88" s="4" t="s">
        <v>2295</v>
      </c>
      <c r="Q88" s="10">
        <f t="shared" si="8"/>
        <v>0</v>
      </c>
      <c r="R88" s="10">
        <f t="shared" si="9"/>
        <v>1</v>
      </c>
      <c r="S88" s="10">
        <f t="shared" si="10"/>
        <v>0</v>
      </c>
      <c r="T88" s="10">
        <f>A88-A86</f>
        <v>3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8" t="s">
        <v>7213</v>
      </c>
      <c r="AF88" s="3" t="s">
        <v>8124</v>
      </c>
      <c r="AG88" s="6" t="s">
        <v>2294</v>
      </c>
      <c r="AH88" s="6" t="s">
        <v>7310</v>
      </c>
      <c r="AI88" s="1"/>
      <c r="AJ88" s="1"/>
      <c r="AK88" s="1"/>
      <c r="AL88" s="1"/>
      <c r="AM88" s="1"/>
      <c r="AN88" s="1"/>
    </row>
    <row r="89" spans="1:40" s="10" customFormat="1">
      <c r="A89" s="35">
        <v>3064</v>
      </c>
      <c r="B89" s="34"/>
      <c r="C89" s="34"/>
      <c r="D89" s="53" t="s">
        <v>11413</v>
      </c>
      <c r="E89" s="41" t="s">
        <v>7</v>
      </c>
      <c r="F89" s="41" t="s">
        <v>11414</v>
      </c>
      <c r="G89" s="3"/>
      <c r="H89" s="59"/>
      <c r="I89" s="34"/>
      <c r="J89" s="3"/>
      <c r="K89" s="32" t="s">
        <v>3550</v>
      </c>
      <c r="L89" s="3" t="s">
        <v>10615</v>
      </c>
      <c r="M89" s="34"/>
      <c r="N89" s="34"/>
      <c r="O89" s="6" t="s">
        <v>208</v>
      </c>
      <c r="P89" s="4" t="s">
        <v>2772</v>
      </c>
      <c r="Q89" s="10">
        <f t="shared" si="8"/>
        <v>0</v>
      </c>
      <c r="R89" s="10">
        <f t="shared" si="9"/>
        <v>1</v>
      </c>
      <c r="S89" s="10">
        <f t="shared" si="10"/>
        <v>0</v>
      </c>
      <c r="T89" s="10">
        <f>A89-A87</f>
        <v>1697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8" t="s">
        <v>9470</v>
      </c>
      <c r="AF89" s="3" t="s">
        <v>2771</v>
      </c>
      <c r="AG89" s="6" t="s">
        <v>2770</v>
      </c>
      <c r="AH89" s="6" t="s">
        <v>7310</v>
      </c>
      <c r="AI89" s="1"/>
      <c r="AJ89" s="1"/>
      <c r="AK89" s="1"/>
      <c r="AL89" s="1"/>
      <c r="AM89" s="1"/>
      <c r="AN89" s="1"/>
    </row>
    <row r="90" spans="1:40" s="10" customFormat="1">
      <c r="A90" s="35">
        <v>1127</v>
      </c>
      <c r="B90" s="34"/>
      <c r="C90" s="34"/>
      <c r="D90" s="53" t="s">
        <v>9112</v>
      </c>
      <c r="E90" s="41" t="s">
        <v>7</v>
      </c>
      <c r="F90" s="41" t="s">
        <v>10118</v>
      </c>
      <c r="G90" s="3"/>
      <c r="H90" s="59"/>
      <c r="I90" s="34"/>
      <c r="J90" s="3"/>
      <c r="K90" s="32" t="s">
        <v>3550</v>
      </c>
      <c r="L90" s="3" t="s">
        <v>10615</v>
      </c>
      <c r="M90" s="34"/>
      <c r="N90" s="34"/>
      <c r="O90" s="6" t="s">
        <v>208</v>
      </c>
      <c r="P90" s="4" t="s">
        <v>2772</v>
      </c>
      <c r="Q90" s="10">
        <f t="shared" si="8"/>
        <v>0</v>
      </c>
      <c r="R90" s="10">
        <f t="shared" si="9"/>
        <v>1</v>
      </c>
      <c r="S90" s="10">
        <f t="shared" si="10"/>
        <v>0</v>
      </c>
      <c r="T90" s="10">
        <f>A90-A88</f>
        <v>-1942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8" t="s">
        <v>9470</v>
      </c>
      <c r="AF90" s="3" t="s">
        <v>2771</v>
      </c>
      <c r="AG90" s="6" t="s">
        <v>2770</v>
      </c>
      <c r="AH90" s="6" t="s">
        <v>7310</v>
      </c>
      <c r="AI90" s="1"/>
      <c r="AJ90" s="1"/>
      <c r="AK90" s="1"/>
      <c r="AL90" s="1"/>
      <c r="AM90" s="1"/>
      <c r="AN90" s="1"/>
    </row>
    <row r="91" spans="1:40" s="10" customFormat="1">
      <c r="A91" s="35">
        <v>445</v>
      </c>
      <c r="B91" s="34"/>
      <c r="C91" s="34"/>
      <c r="D91" s="53" t="s">
        <v>8277</v>
      </c>
      <c r="E91" s="41" t="s">
        <v>7</v>
      </c>
      <c r="F91" s="41" t="s">
        <v>865</v>
      </c>
      <c r="G91" s="3"/>
      <c r="H91" s="58"/>
      <c r="I91" s="3"/>
      <c r="J91" s="3"/>
      <c r="K91" s="32" t="s">
        <v>3550</v>
      </c>
      <c r="L91" s="3" t="s">
        <v>10615</v>
      </c>
      <c r="M91" s="34"/>
      <c r="N91" s="34"/>
      <c r="O91" s="6" t="s">
        <v>208</v>
      </c>
      <c r="P91" s="4" t="s">
        <v>864</v>
      </c>
      <c r="Q91" s="10">
        <f t="shared" si="8"/>
        <v>0</v>
      </c>
      <c r="R91" s="10">
        <f t="shared" si="9"/>
        <v>1</v>
      </c>
      <c r="S91" s="10">
        <f t="shared" si="10"/>
        <v>0</v>
      </c>
      <c r="T91" s="10">
        <f t="shared" ref="T91:T99" si="12">A91-A90</f>
        <v>-682</v>
      </c>
      <c r="U91" s="1">
        <v>450</v>
      </c>
      <c r="V91" s="1" t="s">
        <v>859</v>
      </c>
      <c r="W91" s="1" t="s">
        <v>7623</v>
      </c>
      <c r="X91" s="1" t="s">
        <v>7375</v>
      </c>
      <c r="Y91" s="1" t="s">
        <v>860</v>
      </c>
      <c r="Z91" s="1" t="s">
        <v>245</v>
      </c>
      <c r="AA91" s="1" t="s">
        <v>861</v>
      </c>
      <c r="AB91" s="1"/>
      <c r="AC91" s="1"/>
      <c r="AD91" s="1"/>
      <c r="AE91" s="18"/>
      <c r="AF91" s="3" t="s">
        <v>863</v>
      </c>
      <c r="AG91" s="6" t="s">
        <v>862</v>
      </c>
      <c r="AH91" s="6" t="s">
        <v>7310</v>
      </c>
      <c r="AI91" s="1"/>
      <c r="AJ91" s="1"/>
      <c r="AK91" s="1"/>
      <c r="AL91" s="1"/>
      <c r="AM91" s="1"/>
      <c r="AN91" s="1"/>
    </row>
    <row r="92" spans="1:40" s="10" customFormat="1">
      <c r="A92" s="35">
        <v>1334</v>
      </c>
      <c r="B92" s="34"/>
      <c r="C92" s="34"/>
      <c r="D92" s="53" t="s">
        <v>9913</v>
      </c>
      <c r="E92" s="41" t="s">
        <v>7</v>
      </c>
      <c r="F92" s="41" t="s">
        <v>865</v>
      </c>
      <c r="G92" s="3"/>
      <c r="H92" s="58"/>
      <c r="I92" s="3"/>
      <c r="J92" s="3"/>
      <c r="K92" s="32" t="s">
        <v>3550</v>
      </c>
      <c r="L92" s="3" t="s">
        <v>10615</v>
      </c>
      <c r="M92" s="34"/>
      <c r="N92" s="34"/>
      <c r="O92" s="6" t="s">
        <v>208</v>
      </c>
      <c r="P92" s="4" t="s">
        <v>864</v>
      </c>
      <c r="Q92" s="10">
        <f t="shared" si="8"/>
        <v>0</v>
      </c>
      <c r="R92" s="10">
        <f t="shared" si="9"/>
        <v>1</v>
      </c>
      <c r="S92" s="10">
        <f t="shared" si="10"/>
        <v>0</v>
      </c>
      <c r="T92" s="10">
        <f t="shared" si="12"/>
        <v>889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8"/>
      <c r="AF92" s="3" t="s">
        <v>3357</v>
      </c>
      <c r="AG92" s="6" t="s">
        <v>3356</v>
      </c>
      <c r="AH92" s="6" t="s">
        <v>7310</v>
      </c>
      <c r="AI92" s="1"/>
      <c r="AJ92" s="1"/>
      <c r="AK92" s="1"/>
      <c r="AL92" s="1"/>
      <c r="AM92" s="1"/>
      <c r="AN92" s="1"/>
    </row>
    <row r="93" spans="1:40" s="10" customFormat="1">
      <c r="A93" s="35">
        <v>2258</v>
      </c>
      <c r="B93" s="34"/>
      <c r="C93" s="34"/>
      <c r="D93" s="53" t="s">
        <v>8243</v>
      </c>
      <c r="E93" s="41" t="s">
        <v>7</v>
      </c>
      <c r="F93" s="41" t="s">
        <v>5890</v>
      </c>
      <c r="G93" s="3"/>
      <c r="H93" s="58"/>
      <c r="I93" s="3"/>
      <c r="J93" s="3"/>
      <c r="K93" s="32" t="s">
        <v>3550</v>
      </c>
      <c r="L93" s="3" t="s">
        <v>10615</v>
      </c>
      <c r="M93" s="34"/>
      <c r="N93" s="34"/>
      <c r="O93" s="6" t="s">
        <v>208</v>
      </c>
      <c r="P93" s="4" t="s">
        <v>5889</v>
      </c>
      <c r="Q93" s="10">
        <f t="shared" si="8"/>
        <v>0</v>
      </c>
      <c r="R93" s="10">
        <f t="shared" si="9"/>
        <v>1</v>
      </c>
      <c r="S93" s="10">
        <f t="shared" si="10"/>
        <v>0</v>
      </c>
      <c r="T93" s="10">
        <f t="shared" si="12"/>
        <v>924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8"/>
      <c r="AF93" s="3" t="s">
        <v>5888</v>
      </c>
      <c r="AG93" s="6" t="s">
        <v>5887</v>
      </c>
      <c r="AH93" s="6" t="s">
        <v>7310</v>
      </c>
      <c r="AI93" s="1"/>
      <c r="AJ93" s="1"/>
      <c r="AK93" s="1"/>
      <c r="AL93" s="1"/>
      <c r="AM93" s="1"/>
      <c r="AN93" s="1"/>
    </row>
    <row r="94" spans="1:40" s="10" customFormat="1">
      <c r="A94" s="35">
        <v>662</v>
      </c>
      <c r="B94" s="32"/>
      <c r="C94" s="32"/>
      <c r="D94" s="54" t="s">
        <v>9115</v>
      </c>
      <c r="E94" s="41" t="s">
        <v>7</v>
      </c>
      <c r="F94" s="41" t="s">
        <v>1480</v>
      </c>
      <c r="G94" s="3"/>
      <c r="H94" s="60">
        <v>1</v>
      </c>
      <c r="I94"/>
      <c r="J94"/>
      <c r="K94" s="32" t="s">
        <v>3550</v>
      </c>
      <c r="L94" s="3" t="s">
        <v>10615</v>
      </c>
      <c r="M94" s="32"/>
      <c r="N94" s="32"/>
      <c r="O94" s="6" t="s">
        <v>208</v>
      </c>
      <c r="P94" s="4" t="s">
        <v>1479</v>
      </c>
      <c r="Q94" s="10">
        <f t="shared" si="8"/>
        <v>0</v>
      </c>
      <c r="R94" s="10">
        <f t="shared" si="9"/>
        <v>1</v>
      </c>
      <c r="S94" s="10">
        <f t="shared" si="10"/>
        <v>0</v>
      </c>
      <c r="T94" s="10">
        <f t="shared" si="12"/>
        <v>-1596</v>
      </c>
      <c r="U94" s="1">
        <v>667</v>
      </c>
      <c r="V94" s="1" t="s">
        <v>7911</v>
      </c>
      <c r="W94" s="1" t="s">
        <v>7368</v>
      </c>
      <c r="X94" s="1" t="s">
        <v>7771</v>
      </c>
      <c r="Y94" s="1" t="s">
        <v>7362</v>
      </c>
      <c r="Z94" s="1" t="s">
        <v>7912</v>
      </c>
      <c r="AA94" s="1"/>
      <c r="AB94" s="1"/>
      <c r="AC94" s="1"/>
      <c r="AD94" s="1"/>
      <c r="AE94" s="20"/>
      <c r="AF94" s="1" t="s">
        <v>7916</v>
      </c>
      <c r="AG94" s="6" t="s">
        <v>1478</v>
      </c>
      <c r="AH94" s="1" t="s">
        <v>7368</v>
      </c>
      <c r="AI94" s="1"/>
      <c r="AJ94" s="1"/>
      <c r="AK94" s="1"/>
      <c r="AL94" s="1"/>
      <c r="AM94" s="1"/>
      <c r="AN94" s="1"/>
    </row>
    <row r="95" spans="1:40" s="10" customFormat="1">
      <c r="A95" s="35">
        <v>405</v>
      </c>
      <c r="B95" s="34"/>
      <c r="C95" s="34"/>
      <c r="D95" s="53" t="s">
        <v>8669</v>
      </c>
      <c r="E95" s="41" t="s">
        <v>7</v>
      </c>
      <c r="F95" s="41" t="s">
        <v>742</v>
      </c>
      <c r="G95" s="3"/>
      <c r="H95" s="58"/>
      <c r="I95" s="3"/>
      <c r="J95" s="3"/>
      <c r="K95" s="32" t="s">
        <v>3550</v>
      </c>
      <c r="L95" s="3" t="s">
        <v>10615</v>
      </c>
      <c r="M95" s="34"/>
      <c r="N95" s="34"/>
      <c r="O95" s="6" t="s">
        <v>208</v>
      </c>
      <c r="P95" s="4" t="s">
        <v>741</v>
      </c>
      <c r="Q95" s="10">
        <f t="shared" si="8"/>
        <v>0</v>
      </c>
      <c r="R95" s="10">
        <f t="shared" si="9"/>
        <v>1</v>
      </c>
      <c r="S95" s="10">
        <f t="shared" si="10"/>
        <v>0</v>
      </c>
      <c r="T95" s="10">
        <f t="shared" si="12"/>
        <v>-257</v>
      </c>
      <c r="U95" s="1">
        <v>410</v>
      </c>
      <c r="V95" s="1" t="s">
        <v>736</v>
      </c>
      <c r="W95" s="1" t="s">
        <v>7578</v>
      </c>
      <c r="X95" s="1" t="s">
        <v>7209</v>
      </c>
      <c r="Y95" s="1" t="s">
        <v>7579</v>
      </c>
      <c r="Z95" s="1" t="s">
        <v>7</v>
      </c>
      <c r="AA95" s="1" t="s">
        <v>739</v>
      </c>
      <c r="AB95" s="1"/>
      <c r="AC95" s="1"/>
      <c r="AD95" s="1"/>
      <c r="AE95" s="18"/>
      <c r="AF95" s="3" t="s">
        <v>8159</v>
      </c>
      <c r="AG95" s="6" t="s">
        <v>740</v>
      </c>
      <c r="AH95" s="6" t="s">
        <v>7310</v>
      </c>
      <c r="AI95" s="1"/>
      <c r="AJ95" s="1"/>
      <c r="AK95" s="1"/>
      <c r="AL95" s="1"/>
      <c r="AM95" s="1"/>
    </row>
    <row r="96" spans="1:40" s="10" customFormat="1">
      <c r="A96" s="35">
        <v>2341</v>
      </c>
      <c r="B96" s="34"/>
      <c r="C96" s="34"/>
      <c r="D96" s="53" t="s">
        <v>9944</v>
      </c>
      <c r="E96" s="41" t="s">
        <v>7</v>
      </c>
      <c r="F96" s="41" t="s">
        <v>6106</v>
      </c>
      <c r="G96" s="3"/>
      <c r="H96" s="58"/>
      <c r="I96"/>
      <c r="J96"/>
      <c r="K96" s="32" t="s">
        <v>3550</v>
      </c>
      <c r="L96" s="3" t="s">
        <v>10615</v>
      </c>
      <c r="M96" s="34"/>
      <c r="N96" s="34"/>
      <c r="O96" s="6" t="s">
        <v>208</v>
      </c>
      <c r="P96" s="4" t="s">
        <v>6105</v>
      </c>
      <c r="Q96" s="10">
        <f t="shared" si="8"/>
        <v>0</v>
      </c>
      <c r="R96" s="10">
        <f t="shared" si="9"/>
        <v>1</v>
      </c>
      <c r="S96" s="10">
        <f t="shared" si="10"/>
        <v>0</v>
      </c>
      <c r="T96" s="10">
        <f t="shared" si="12"/>
        <v>1936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8"/>
      <c r="AF96" s="3" t="s">
        <v>6104</v>
      </c>
      <c r="AG96" s="6" t="s">
        <v>6103</v>
      </c>
      <c r="AH96" s="6" t="s">
        <v>7310</v>
      </c>
      <c r="AI96" s="1"/>
      <c r="AJ96" s="1"/>
      <c r="AK96" s="1"/>
      <c r="AL96" s="1"/>
      <c r="AM96" s="1"/>
      <c r="AN96" s="1"/>
    </row>
    <row r="97" spans="1:40" s="10" customFormat="1">
      <c r="A97" s="35">
        <v>2571</v>
      </c>
      <c r="B97" s="34"/>
      <c r="C97" s="34"/>
      <c r="D97" s="53" t="s">
        <v>9954</v>
      </c>
      <c r="E97" s="41" t="s">
        <v>7</v>
      </c>
      <c r="F97" s="41" t="s">
        <v>3353</v>
      </c>
      <c r="G97" s="3"/>
      <c r="H97" s="58">
        <v>1</v>
      </c>
      <c r="I97" s="3"/>
      <c r="J97" s="3"/>
      <c r="K97" s="32" t="s">
        <v>3550</v>
      </c>
      <c r="L97" s="3" t="s">
        <v>10615</v>
      </c>
      <c r="M97" s="34"/>
      <c r="N97" s="34"/>
      <c r="O97" s="6" t="s">
        <v>208</v>
      </c>
      <c r="P97" s="4" t="s">
        <v>6714</v>
      </c>
      <c r="Q97" s="10">
        <f t="shared" si="8"/>
        <v>0</v>
      </c>
      <c r="R97" s="10">
        <f t="shared" si="9"/>
        <v>1</v>
      </c>
      <c r="S97" s="10">
        <f t="shared" si="10"/>
        <v>0</v>
      </c>
      <c r="T97" s="10">
        <f t="shared" si="12"/>
        <v>230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8"/>
      <c r="AF97" s="3" t="s">
        <v>6713</v>
      </c>
      <c r="AG97" s="6" t="s">
        <v>6712</v>
      </c>
      <c r="AH97" s="6" t="s">
        <v>7310</v>
      </c>
      <c r="AI97" s="1"/>
      <c r="AJ97" s="1"/>
      <c r="AK97" s="1"/>
      <c r="AL97" s="1"/>
      <c r="AM97" s="1"/>
      <c r="AN97" s="1"/>
    </row>
    <row r="98" spans="1:40" s="10" customFormat="1">
      <c r="A98" s="35">
        <v>1331</v>
      </c>
      <c r="B98" s="34"/>
      <c r="C98" s="34"/>
      <c r="D98" s="53" t="s">
        <v>9928</v>
      </c>
      <c r="E98" s="41" t="s">
        <v>7</v>
      </c>
      <c r="F98" s="41" t="s">
        <v>3353</v>
      </c>
      <c r="G98" s="3"/>
      <c r="H98" s="58">
        <v>1</v>
      </c>
      <c r="I98" s="3"/>
      <c r="J98" s="3"/>
      <c r="K98" s="32" t="s">
        <v>3550</v>
      </c>
      <c r="L98" s="3" t="s">
        <v>10615</v>
      </c>
      <c r="M98" s="34"/>
      <c r="N98" s="34"/>
      <c r="O98" s="6" t="s">
        <v>208</v>
      </c>
      <c r="P98" s="4" t="s">
        <v>3352</v>
      </c>
      <c r="Q98" s="10">
        <f t="shared" si="8"/>
        <v>0</v>
      </c>
      <c r="R98" s="10">
        <f t="shared" si="9"/>
        <v>1</v>
      </c>
      <c r="S98" s="10">
        <f t="shared" si="10"/>
        <v>0</v>
      </c>
      <c r="T98" s="10">
        <f t="shared" si="12"/>
        <v>-1240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8" t="s">
        <v>9502</v>
      </c>
      <c r="AF98" s="3" t="s">
        <v>3351</v>
      </c>
      <c r="AG98" s="6" t="s">
        <v>3350</v>
      </c>
      <c r="AH98" s="6" t="s">
        <v>7310</v>
      </c>
      <c r="AI98" s="1"/>
      <c r="AJ98" s="1"/>
      <c r="AK98" s="1"/>
      <c r="AL98" s="1"/>
      <c r="AM98" s="1"/>
      <c r="AN98" s="1"/>
    </row>
    <row r="99" spans="1:40" s="10" customFormat="1">
      <c r="A99" s="35">
        <v>3072</v>
      </c>
      <c r="B99" s="34"/>
      <c r="C99" s="34"/>
      <c r="D99" s="53" t="s">
        <v>9509</v>
      </c>
      <c r="E99" s="41" t="s">
        <v>7</v>
      </c>
      <c r="F99" s="41" t="s">
        <v>8208</v>
      </c>
      <c r="G99" s="3"/>
      <c r="H99" s="58">
        <v>1</v>
      </c>
      <c r="I99" s="3"/>
      <c r="J99" s="3"/>
      <c r="K99" s="32" t="s">
        <v>3550</v>
      </c>
      <c r="L99" s="3" t="s">
        <v>10615</v>
      </c>
      <c r="M99" s="34"/>
      <c r="N99" s="34"/>
      <c r="O99" s="6"/>
      <c r="P99" s="4"/>
      <c r="Q99" s="10">
        <f t="shared" si="8"/>
        <v>0</v>
      </c>
      <c r="R99" s="10">
        <f t="shared" si="9"/>
        <v>1</v>
      </c>
      <c r="S99" s="10">
        <f t="shared" ref="S99:S103" si="13">R99*Q99</f>
        <v>0</v>
      </c>
      <c r="T99" s="10">
        <f t="shared" si="12"/>
        <v>1741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8"/>
      <c r="AF99" s="3"/>
      <c r="AG99" s="6"/>
      <c r="AH99" s="6"/>
      <c r="AI99" s="1"/>
      <c r="AJ99" s="1"/>
      <c r="AK99" s="1"/>
      <c r="AL99" s="1"/>
      <c r="AM99" s="1"/>
      <c r="AN99" s="1"/>
    </row>
    <row r="100" spans="1:40" s="10" customFormat="1">
      <c r="A100" s="35">
        <v>1359</v>
      </c>
      <c r="B100" s="34"/>
      <c r="C100" s="34"/>
      <c r="D100" s="53" t="s">
        <v>9859</v>
      </c>
      <c r="E100" s="41" t="s">
        <v>7</v>
      </c>
      <c r="F100" s="41" t="s">
        <v>8208</v>
      </c>
      <c r="G100" s="3" t="s">
        <v>10378</v>
      </c>
      <c r="H100" s="58">
        <v>1</v>
      </c>
      <c r="I100" s="3"/>
      <c r="J100" s="3"/>
      <c r="K100" s="32" t="s">
        <v>3550</v>
      </c>
      <c r="L100" s="3" t="s">
        <v>10615</v>
      </c>
      <c r="M100" s="34"/>
      <c r="N100" s="34"/>
      <c r="O100" s="6" t="s">
        <v>208</v>
      </c>
      <c r="P100" s="4" t="s">
        <v>3413</v>
      </c>
      <c r="Q100" s="10">
        <f t="shared" si="8"/>
        <v>0</v>
      </c>
      <c r="R100" s="10">
        <f t="shared" si="9"/>
        <v>1</v>
      </c>
      <c r="S100" s="10">
        <f t="shared" si="13"/>
        <v>0</v>
      </c>
      <c r="T100" s="10">
        <f>A100-A98</f>
        <v>28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8" t="s">
        <v>9509</v>
      </c>
      <c r="AF100" s="3" t="s">
        <v>3412</v>
      </c>
      <c r="AG100" s="6" t="s">
        <v>3411</v>
      </c>
      <c r="AH100" s="6" t="s">
        <v>7310</v>
      </c>
      <c r="AI100" s="1"/>
      <c r="AJ100" s="1"/>
      <c r="AK100" s="1"/>
      <c r="AL100" s="1"/>
      <c r="AM100" s="1"/>
      <c r="AN100" s="1"/>
    </row>
    <row r="101" spans="1:40" s="10" customFormat="1">
      <c r="A101" s="35">
        <v>2219</v>
      </c>
      <c r="B101" s="34"/>
      <c r="C101" s="34"/>
      <c r="D101" s="53" t="s">
        <v>9118</v>
      </c>
      <c r="E101" s="41" t="s">
        <v>7</v>
      </c>
      <c r="F101" s="41" t="s">
        <v>11309</v>
      </c>
      <c r="G101" s="3"/>
      <c r="H101" s="58"/>
      <c r="I101" s="3"/>
      <c r="J101" s="3"/>
      <c r="K101" s="32" t="s">
        <v>3550</v>
      </c>
      <c r="L101" s="3" t="s">
        <v>10615</v>
      </c>
      <c r="M101" s="34"/>
      <c r="N101" s="34"/>
      <c r="O101" s="6" t="s">
        <v>208</v>
      </c>
      <c r="P101" s="4" t="s">
        <v>5796</v>
      </c>
      <c r="Q101" s="10">
        <f t="shared" si="8"/>
        <v>0</v>
      </c>
      <c r="R101" s="10">
        <f t="shared" si="9"/>
        <v>1</v>
      </c>
      <c r="S101" s="10">
        <f t="shared" si="13"/>
        <v>0</v>
      </c>
      <c r="T101" s="10">
        <f>A101-A100</f>
        <v>860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8"/>
      <c r="AF101" s="3" t="s">
        <v>5795</v>
      </c>
      <c r="AG101" s="6" t="s">
        <v>5794</v>
      </c>
      <c r="AH101" s="6" t="s">
        <v>7310</v>
      </c>
      <c r="AI101" s="1"/>
      <c r="AJ101" s="1"/>
      <c r="AK101" s="1"/>
      <c r="AL101" s="1"/>
      <c r="AM101" s="1"/>
      <c r="AN101" s="1"/>
    </row>
    <row r="102" spans="1:40" s="10" customFormat="1">
      <c r="A102" s="35">
        <v>2997</v>
      </c>
      <c r="B102" s="34"/>
      <c r="C102" s="34"/>
      <c r="D102" s="53" t="s">
        <v>11366</v>
      </c>
      <c r="E102" s="41" t="s">
        <v>7</v>
      </c>
      <c r="F102" s="41" t="s">
        <v>11367</v>
      </c>
      <c r="G102" s="3"/>
      <c r="H102" s="58"/>
      <c r="I102" s="3"/>
      <c r="J102" s="3"/>
      <c r="K102" s="32" t="s">
        <v>3550</v>
      </c>
      <c r="L102" s="3" t="s">
        <v>10615</v>
      </c>
      <c r="M102" s="34"/>
      <c r="N102" s="34"/>
      <c r="O102" s="6"/>
      <c r="P102" s="4"/>
      <c r="Q102" s="10">
        <f t="shared" si="8"/>
        <v>0</v>
      </c>
      <c r="R102" s="10">
        <f t="shared" si="9"/>
        <v>1</v>
      </c>
      <c r="S102" s="10">
        <f t="shared" si="13"/>
        <v>0</v>
      </c>
      <c r="T102" s="10">
        <f>A102-A101</f>
        <v>778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8"/>
      <c r="AF102" s="3"/>
      <c r="AG102" s="6"/>
      <c r="AH102" s="6"/>
      <c r="AI102" s="1"/>
      <c r="AJ102" s="1"/>
      <c r="AK102" s="1"/>
      <c r="AL102" s="1"/>
      <c r="AM102" s="1"/>
      <c r="AN102" s="1"/>
    </row>
    <row r="103" spans="1:40" s="10" customFormat="1" ht="26.1" customHeight="1">
      <c r="A103" s="35">
        <v>1221</v>
      </c>
      <c r="B103" s="34"/>
      <c r="C103" s="34"/>
      <c r="D103" s="53" t="s">
        <v>8234</v>
      </c>
      <c r="E103" s="41" t="s">
        <v>7</v>
      </c>
      <c r="F103" s="41" t="s">
        <v>3037</v>
      </c>
      <c r="G103" s="3"/>
      <c r="H103" s="58">
        <v>1</v>
      </c>
      <c r="I103" s="3"/>
      <c r="J103" s="3"/>
      <c r="K103" s="32" t="s">
        <v>3550</v>
      </c>
      <c r="L103" s="3" t="s">
        <v>10615</v>
      </c>
      <c r="M103" s="34"/>
      <c r="N103" s="34"/>
      <c r="O103" s="6" t="s">
        <v>208</v>
      </c>
      <c r="P103" s="4" t="s">
        <v>3036</v>
      </c>
      <c r="Q103" s="10">
        <f t="shared" si="8"/>
        <v>0</v>
      </c>
      <c r="R103" s="10">
        <f t="shared" si="9"/>
        <v>1</v>
      </c>
      <c r="S103" s="10">
        <f t="shared" si="13"/>
        <v>0</v>
      </c>
      <c r="T103" s="10">
        <f>A103-A102</f>
        <v>-1776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8"/>
      <c r="AF103" s="3" t="s">
        <v>3035</v>
      </c>
      <c r="AG103" s="6" t="s">
        <v>3034</v>
      </c>
      <c r="AH103" s="6" t="s">
        <v>7310</v>
      </c>
      <c r="AI103" s="1"/>
      <c r="AJ103" s="1"/>
      <c r="AK103" s="1"/>
      <c r="AL103" s="1"/>
      <c r="AM103" s="1"/>
      <c r="AN103" s="1"/>
    </row>
    <row r="104" spans="1:40" s="10" customFormat="1">
      <c r="A104" s="35">
        <v>3132</v>
      </c>
      <c r="B104" s="34"/>
      <c r="C104" s="34"/>
      <c r="D104" s="53" t="s">
        <v>11634</v>
      </c>
      <c r="E104" s="44" t="s">
        <v>7</v>
      </c>
      <c r="F104" s="41" t="s">
        <v>11577</v>
      </c>
      <c r="G104" s="3"/>
      <c r="H104" s="58">
        <v>1</v>
      </c>
      <c r="I104" s="3"/>
      <c r="J104" s="3"/>
      <c r="K104" s="23" t="s">
        <v>3550</v>
      </c>
      <c r="L104" s="3" t="s">
        <v>10615</v>
      </c>
      <c r="M104" s="34"/>
      <c r="N104" s="34"/>
      <c r="O104" s="6"/>
      <c r="P104" s="4"/>
      <c r="R104" s="1"/>
      <c r="S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8"/>
      <c r="AF104" s="3"/>
      <c r="AG104" s="6"/>
      <c r="AH104" s="6"/>
      <c r="AI104" s="1"/>
      <c r="AJ104" s="1"/>
      <c r="AK104" s="1"/>
      <c r="AL104" s="1"/>
      <c r="AM104" s="1"/>
      <c r="AN104" s="1"/>
    </row>
    <row r="105" spans="1:40" s="10" customFormat="1">
      <c r="A105" s="35">
        <v>535</v>
      </c>
      <c r="B105" s="34"/>
      <c r="C105" s="34"/>
      <c r="D105" s="53" t="s">
        <v>11099</v>
      </c>
      <c r="E105" s="41" t="s">
        <v>7</v>
      </c>
      <c r="F105" s="41" t="s">
        <v>1141</v>
      </c>
      <c r="G105" s="3"/>
      <c r="H105" s="58"/>
      <c r="I105" s="3"/>
      <c r="J105" s="3"/>
      <c r="K105" s="32" t="s">
        <v>3550</v>
      </c>
      <c r="L105" s="3" t="s">
        <v>10615</v>
      </c>
      <c r="M105" s="34"/>
      <c r="N105" s="34"/>
      <c r="O105" s="6" t="s">
        <v>208</v>
      </c>
      <c r="P105" s="4" t="s">
        <v>80</v>
      </c>
      <c r="Q105" s="10">
        <f>IF(D105=D104 &amp; K105 = K104,1,0)</f>
        <v>0</v>
      </c>
      <c r="R105" s="10">
        <f>IF(K105=K104,1,0)</f>
        <v>1</v>
      </c>
      <c r="S105" s="10">
        <f t="shared" ref="S105:S126" si="14">R105*Q105</f>
        <v>0</v>
      </c>
      <c r="T105" s="10">
        <f>A105-A104</f>
        <v>-2597</v>
      </c>
      <c r="U105" s="1">
        <v>540</v>
      </c>
      <c r="V105" s="1" t="s">
        <v>1134</v>
      </c>
      <c r="W105" s="1" t="s">
        <v>7368</v>
      </c>
      <c r="X105" s="1" t="s">
        <v>7744</v>
      </c>
      <c r="Y105" s="1" t="s">
        <v>7375</v>
      </c>
      <c r="Z105" s="1" t="s">
        <v>7745</v>
      </c>
      <c r="AA105" s="1" t="s">
        <v>245</v>
      </c>
      <c r="AB105" s="1" t="s">
        <v>1136</v>
      </c>
      <c r="AC105" s="1"/>
      <c r="AD105" s="1"/>
      <c r="AE105" s="18"/>
      <c r="AF105" s="3" t="s">
        <v>1140</v>
      </c>
      <c r="AG105" s="6" t="s">
        <v>1139</v>
      </c>
      <c r="AH105" s="6" t="s">
        <v>7310</v>
      </c>
      <c r="AI105" s="1"/>
      <c r="AJ105" s="1"/>
      <c r="AK105" s="1"/>
      <c r="AL105" s="1"/>
      <c r="AM105" s="1"/>
      <c r="AN105" s="1"/>
    </row>
    <row r="106" spans="1:40" s="10" customFormat="1">
      <c r="A106" s="35">
        <v>2066</v>
      </c>
      <c r="B106" s="34"/>
      <c r="C106" s="34"/>
      <c r="D106" s="53" t="s">
        <v>10359</v>
      </c>
      <c r="E106" s="41" t="s">
        <v>7</v>
      </c>
      <c r="F106" s="41" t="s">
        <v>7312</v>
      </c>
      <c r="G106" s="3"/>
      <c r="H106" s="58">
        <v>1</v>
      </c>
      <c r="I106" s="3"/>
      <c r="J106" s="3"/>
      <c r="K106" s="32" t="s">
        <v>3550</v>
      </c>
      <c r="L106" s="3" t="s">
        <v>10615</v>
      </c>
      <c r="M106" s="34"/>
      <c r="N106" s="34"/>
      <c r="O106" s="6" t="s">
        <v>208</v>
      </c>
      <c r="P106" s="4" t="s">
        <v>5339</v>
      </c>
      <c r="Q106" s="10">
        <f>IF(D106=D105 &amp; K106 = K105,1,0)</f>
        <v>0</v>
      </c>
      <c r="R106" s="10">
        <f>IF(K106=K105,1,0)</f>
        <v>1</v>
      </c>
      <c r="S106" s="10">
        <f t="shared" si="14"/>
        <v>0</v>
      </c>
      <c r="T106" s="10">
        <f>A106-A105</f>
        <v>1531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8"/>
      <c r="AF106" s="3" t="s">
        <v>5338</v>
      </c>
      <c r="AG106" s="6" t="s">
        <v>5337</v>
      </c>
      <c r="AH106" s="6" t="s">
        <v>7310</v>
      </c>
      <c r="AI106" s="1"/>
      <c r="AJ106" s="1"/>
      <c r="AK106" s="1"/>
      <c r="AL106" s="1"/>
      <c r="AM106" s="1"/>
      <c r="AN106" s="1"/>
    </row>
    <row r="107" spans="1:40" s="10" customFormat="1">
      <c r="A107" s="32">
        <v>254</v>
      </c>
      <c r="B107" s="34"/>
      <c r="C107" s="34"/>
      <c r="D107" s="53" t="s">
        <v>9116</v>
      </c>
      <c r="E107" s="44" t="s">
        <v>7</v>
      </c>
      <c r="F107" s="44" t="s">
        <v>288</v>
      </c>
      <c r="G107" s="12"/>
      <c r="H107" s="58"/>
      <c r="I107" s="12"/>
      <c r="J107" s="12"/>
      <c r="K107" s="32" t="s">
        <v>3550</v>
      </c>
      <c r="L107" s="12" t="s">
        <v>10615</v>
      </c>
      <c r="M107" s="34"/>
      <c r="N107" s="34"/>
      <c r="O107" s="15" t="s">
        <v>208</v>
      </c>
      <c r="P107" s="13" t="s">
        <v>287</v>
      </c>
      <c r="Q107" s="10">
        <f>IF(D107=D106 &amp; K107 = K106,1,0)</f>
        <v>0</v>
      </c>
      <c r="R107" s="10">
        <f>IF(K107=K106,1,0)</f>
        <v>1</v>
      </c>
      <c r="S107" s="10">
        <f t="shared" si="14"/>
        <v>0</v>
      </c>
      <c r="T107" s="10">
        <f>A107-A106</f>
        <v>-1812</v>
      </c>
      <c r="U107" s="10">
        <v>257</v>
      </c>
      <c r="V107" s="10" t="s">
        <v>7393</v>
      </c>
      <c r="W107" s="10" t="s">
        <v>7394</v>
      </c>
      <c r="X107" s="10" t="s">
        <v>7209</v>
      </c>
      <c r="Y107" s="10" t="s">
        <v>7395</v>
      </c>
      <c r="Z107" s="10" t="s">
        <v>7</v>
      </c>
      <c r="AA107" s="10" t="s">
        <v>288</v>
      </c>
      <c r="AD107" s="1"/>
      <c r="AE107" s="18"/>
      <c r="AF107" s="12" t="s">
        <v>286</v>
      </c>
      <c r="AG107" s="15" t="s">
        <v>285</v>
      </c>
      <c r="AH107" s="15" t="s">
        <v>7308</v>
      </c>
      <c r="AI107" s="1"/>
      <c r="AJ107" s="1"/>
      <c r="AK107" s="1"/>
      <c r="AL107" s="1"/>
      <c r="AM107" s="1"/>
    </row>
    <row r="108" spans="1:40" s="10" customFormat="1">
      <c r="A108" s="35">
        <v>931</v>
      </c>
      <c r="B108" s="32"/>
      <c r="C108" s="32"/>
      <c r="D108" s="53" t="s">
        <v>8258</v>
      </c>
      <c r="E108" s="41" t="s">
        <v>7</v>
      </c>
      <c r="F108" s="41" t="s">
        <v>10358</v>
      </c>
      <c r="G108" s="3"/>
      <c r="H108" s="58"/>
      <c r="I108" s="3"/>
      <c r="J108" s="3"/>
      <c r="K108" s="32" t="s">
        <v>3550</v>
      </c>
      <c r="L108" s="3" t="s">
        <v>10615</v>
      </c>
      <c r="M108" s="32"/>
      <c r="N108" s="32"/>
      <c r="O108" s="6" t="s">
        <v>208</v>
      </c>
      <c r="P108" s="34" t="s">
        <v>557</v>
      </c>
      <c r="Q108" s="10">
        <f>IF(D108=D107 &amp; K108 = K107,1,0)</f>
        <v>0</v>
      </c>
      <c r="R108" s="10">
        <f>IF(K108=K107,1,0)</f>
        <v>1</v>
      </c>
      <c r="S108" s="10">
        <f t="shared" si="14"/>
        <v>0</v>
      </c>
      <c r="T108" s="10">
        <f>A108-A107</f>
        <v>677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8"/>
      <c r="AF108" s="3" t="s">
        <v>8115</v>
      </c>
      <c r="AG108" s="6" t="s">
        <v>2230</v>
      </c>
      <c r="AH108" s="6" t="s">
        <v>7310</v>
      </c>
      <c r="AI108" s="1"/>
      <c r="AJ108" s="1"/>
      <c r="AK108" s="1"/>
      <c r="AL108" s="1"/>
      <c r="AM108" s="1"/>
      <c r="AN108" s="1"/>
    </row>
    <row r="109" spans="1:40" s="10" customFormat="1">
      <c r="A109" s="35">
        <v>2084</v>
      </c>
      <c r="B109" s="34"/>
      <c r="C109" s="34"/>
      <c r="D109" s="53" t="s">
        <v>10649</v>
      </c>
      <c r="E109" s="41" t="s">
        <v>7</v>
      </c>
      <c r="F109" s="41" t="s">
        <v>5388</v>
      </c>
      <c r="G109" s="3"/>
      <c r="H109" s="58">
        <v>1</v>
      </c>
      <c r="I109" s="3"/>
      <c r="J109" s="3"/>
      <c r="K109" s="32" t="s">
        <v>3550</v>
      </c>
      <c r="L109" s="3" t="s">
        <v>10615</v>
      </c>
      <c r="M109" s="34"/>
      <c r="N109" s="34"/>
      <c r="O109" s="6" t="s">
        <v>208</v>
      </c>
      <c r="P109" s="4" t="s">
        <v>5387</v>
      </c>
      <c r="Q109" s="10">
        <f>IF(D109=D108 &amp; K109 = K108,1,0)</f>
        <v>0</v>
      </c>
      <c r="R109" s="10">
        <f>IF(K109=K108,1,0)</f>
        <v>1</v>
      </c>
      <c r="S109" s="10">
        <f t="shared" si="14"/>
        <v>0</v>
      </c>
      <c r="T109" s="10">
        <f>A109-A108</f>
        <v>1153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8"/>
      <c r="AF109" s="3" t="s">
        <v>5386</v>
      </c>
      <c r="AG109" s="6" t="s">
        <v>5385</v>
      </c>
      <c r="AH109" s="6" t="s">
        <v>7310</v>
      </c>
      <c r="AI109" s="1"/>
      <c r="AJ109" s="1"/>
      <c r="AK109" s="1"/>
      <c r="AL109" s="1"/>
      <c r="AM109" s="1"/>
      <c r="AN109" s="1"/>
    </row>
    <row r="110" spans="1:40" s="10" customFormat="1">
      <c r="A110" s="35">
        <v>540</v>
      </c>
      <c r="B110" s="34"/>
      <c r="C110" s="34"/>
      <c r="D110" s="54" t="s">
        <v>9118</v>
      </c>
      <c r="E110" s="41" t="s">
        <v>7</v>
      </c>
      <c r="F110" s="41" t="s">
        <v>1158</v>
      </c>
      <c r="G110" s="3"/>
      <c r="H110" s="58"/>
      <c r="I110" s="3"/>
      <c r="J110" s="3"/>
      <c r="K110" s="32" t="s">
        <v>3550</v>
      </c>
      <c r="L110" s="3" t="s">
        <v>10615</v>
      </c>
      <c r="M110" s="34"/>
      <c r="N110" s="34"/>
      <c r="O110" s="6" t="s">
        <v>208</v>
      </c>
      <c r="P110" s="4" t="s">
        <v>1157</v>
      </c>
      <c r="Q110" s="10" t="e">
        <f>IF(D110=#REF! &amp; K110 =#REF!,1,0)</f>
        <v>#REF!</v>
      </c>
      <c r="R110" s="10" t="e">
        <f>IF(K110=#REF!,1,0)</f>
        <v>#REF!</v>
      </c>
      <c r="S110" s="10" t="e">
        <f t="shared" si="14"/>
        <v>#REF!</v>
      </c>
      <c r="T110" s="10" t="e">
        <f>A110-#REF!</f>
        <v>#REF!</v>
      </c>
      <c r="U110" s="1">
        <v>545</v>
      </c>
      <c r="V110" s="1" t="s">
        <v>1149</v>
      </c>
      <c r="W110" s="1" t="s">
        <v>7753</v>
      </c>
      <c r="X110" s="1" t="s">
        <v>7375</v>
      </c>
      <c r="Y110" s="1" t="s">
        <v>7754</v>
      </c>
      <c r="Z110" s="1" t="s">
        <v>245</v>
      </c>
      <c r="AA110" s="1" t="s">
        <v>1152</v>
      </c>
      <c r="AB110" s="1"/>
      <c r="AC110" s="1"/>
      <c r="AD110" s="1"/>
      <c r="AE110" s="20"/>
      <c r="AF110" s="1" t="s">
        <v>7756</v>
      </c>
      <c r="AG110" s="6" t="s">
        <v>1156</v>
      </c>
      <c r="AH110" s="1" t="s">
        <v>7368</v>
      </c>
      <c r="AI110" s="1"/>
      <c r="AJ110" s="1"/>
      <c r="AK110" s="1"/>
      <c r="AL110" s="1"/>
      <c r="AM110" s="1"/>
      <c r="AN110" s="1"/>
    </row>
    <row r="111" spans="1:40" s="10" customFormat="1">
      <c r="A111" s="35">
        <v>2072</v>
      </c>
      <c r="B111" s="34"/>
      <c r="C111" s="34"/>
      <c r="D111" s="53" t="s">
        <v>10432</v>
      </c>
      <c r="E111" s="41" t="s">
        <v>7</v>
      </c>
      <c r="F111" s="41" t="s">
        <v>5347</v>
      </c>
      <c r="G111" s="3"/>
      <c r="H111" s="58">
        <v>1</v>
      </c>
      <c r="I111" s="3"/>
      <c r="J111" s="3"/>
      <c r="K111" s="32" t="s">
        <v>3550</v>
      </c>
      <c r="L111" s="3" t="s">
        <v>10615</v>
      </c>
      <c r="M111" s="34"/>
      <c r="N111" s="34"/>
      <c r="O111" s="6" t="s">
        <v>208</v>
      </c>
      <c r="P111" s="4" t="s">
        <v>5346</v>
      </c>
      <c r="Q111" s="10">
        <f t="shared" ref="Q111:Q126" si="15">IF(D111=D110 &amp; K111 = K110,1,0)</f>
        <v>0</v>
      </c>
      <c r="R111" s="10">
        <f t="shared" ref="R111:R126" si="16">IF(K111=K110,1,0)</f>
        <v>1</v>
      </c>
      <c r="S111" s="10">
        <f t="shared" si="14"/>
        <v>0</v>
      </c>
      <c r="T111" s="10">
        <f t="shared" ref="T111:T126" si="17">A111-A110</f>
        <v>1532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8" t="s">
        <v>8242</v>
      </c>
      <c r="AF111" s="3" t="s">
        <v>5345</v>
      </c>
      <c r="AG111" s="6" t="s">
        <v>5344</v>
      </c>
      <c r="AH111" s="6" t="s">
        <v>7310</v>
      </c>
      <c r="AI111" s="1"/>
      <c r="AJ111" s="1"/>
      <c r="AK111" s="1"/>
      <c r="AL111" s="1"/>
      <c r="AM111" s="1"/>
      <c r="AN111" s="1"/>
    </row>
    <row r="112" spans="1:40" s="10" customFormat="1">
      <c r="A112" s="35">
        <v>2250</v>
      </c>
      <c r="B112" s="34"/>
      <c r="C112" s="34"/>
      <c r="D112" s="53" t="s">
        <v>8242</v>
      </c>
      <c r="E112" s="41" t="s">
        <v>7</v>
      </c>
      <c r="F112" s="41" t="s">
        <v>5347</v>
      </c>
      <c r="G112" s="3"/>
      <c r="H112" s="58">
        <v>1</v>
      </c>
      <c r="I112" s="3"/>
      <c r="J112" s="3"/>
      <c r="K112" s="32" t="s">
        <v>3550</v>
      </c>
      <c r="L112" s="3" t="s">
        <v>10615</v>
      </c>
      <c r="M112" s="34"/>
      <c r="N112" s="34"/>
      <c r="O112" s="6" t="s">
        <v>208</v>
      </c>
      <c r="P112" s="4" t="s">
        <v>5868</v>
      </c>
      <c r="Q112" s="10">
        <f t="shared" si="15"/>
        <v>0</v>
      </c>
      <c r="R112" s="10">
        <f t="shared" si="16"/>
        <v>1</v>
      </c>
      <c r="S112" s="10">
        <f t="shared" si="14"/>
        <v>0</v>
      </c>
      <c r="T112" s="10">
        <f t="shared" si="17"/>
        <v>178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8"/>
      <c r="AF112" s="3" t="s">
        <v>5865</v>
      </c>
      <c r="AG112" s="6" t="s">
        <v>5864</v>
      </c>
      <c r="AH112" s="6" t="s">
        <v>7310</v>
      </c>
      <c r="AI112" s="1"/>
      <c r="AJ112" s="1"/>
      <c r="AK112" s="1"/>
      <c r="AL112" s="1"/>
      <c r="AM112" s="1"/>
      <c r="AN112" s="1"/>
    </row>
    <row r="113" spans="1:40" s="10" customFormat="1">
      <c r="A113" s="35">
        <v>2253</v>
      </c>
      <c r="B113" s="34"/>
      <c r="C113" s="34"/>
      <c r="D113" s="53" t="s">
        <v>9680</v>
      </c>
      <c r="E113" s="41" t="s">
        <v>7</v>
      </c>
      <c r="F113" s="41" t="s">
        <v>11646</v>
      </c>
      <c r="G113" s="3"/>
      <c r="H113" s="58"/>
      <c r="I113" s="3"/>
      <c r="J113" s="3"/>
      <c r="K113" s="32" t="s">
        <v>3550</v>
      </c>
      <c r="L113" s="3" t="s">
        <v>10615</v>
      </c>
      <c r="M113" s="34"/>
      <c r="N113" s="34"/>
      <c r="O113" s="6" t="s">
        <v>208</v>
      </c>
      <c r="P113" s="4" t="s">
        <v>5875</v>
      </c>
      <c r="Q113" s="10">
        <f t="shared" si="15"/>
        <v>0</v>
      </c>
      <c r="R113" s="10">
        <f t="shared" si="16"/>
        <v>1</v>
      </c>
      <c r="S113" s="10">
        <f t="shared" si="14"/>
        <v>0</v>
      </c>
      <c r="T113" s="10">
        <f t="shared" si="17"/>
        <v>3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8"/>
      <c r="AF113" s="3" t="s">
        <v>5874</v>
      </c>
      <c r="AG113" s="6" t="s">
        <v>5873</v>
      </c>
      <c r="AH113" s="6" t="s">
        <v>7310</v>
      </c>
      <c r="AI113" s="1"/>
      <c r="AJ113" s="1"/>
      <c r="AK113" s="1"/>
      <c r="AL113" s="1"/>
      <c r="AM113" s="1"/>
      <c r="AN113" s="1"/>
    </row>
    <row r="114" spans="1:40" s="10" customFormat="1">
      <c r="A114" s="35">
        <v>923</v>
      </c>
      <c r="B114" s="32"/>
      <c r="C114" s="32"/>
      <c r="D114" s="53" t="s">
        <v>8259</v>
      </c>
      <c r="E114" s="41" t="s">
        <v>7</v>
      </c>
      <c r="F114" s="41" t="s">
        <v>2212</v>
      </c>
      <c r="G114" s="3"/>
      <c r="H114" s="60"/>
      <c r="I114"/>
      <c r="J114"/>
      <c r="K114" s="32" t="s">
        <v>3550</v>
      </c>
      <c r="L114" s="3" t="s">
        <v>10615</v>
      </c>
      <c r="M114" s="32"/>
      <c r="N114" s="32"/>
      <c r="O114" s="6" t="s">
        <v>208</v>
      </c>
      <c r="P114" s="4" t="s">
        <v>2211</v>
      </c>
      <c r="Q114" s="10">
        <f t="shared" si="15"/>
        <v>0</v>
      </c>
      <c r="R114" s="10">
        <f t="shared" si="16"/>
        <v>1</v>
      </c>
      <c r="S114" s="10">
        <f t="shared" si="14"/>
        <v>0</v>
      </c>
      <c r="T114" s="10">
        <f t="shared" si="17"/>
        <v>-1330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8" t="s">
        <v>7212</v>
      </c>
      <c r="AF114" s="3" t="s">
        <v>8112</v>
      </c>
      <c r="AG114" s="6" t="s">
        <v>2210</v>
      </c>
      <c r="AH114" s="6" t="s">
        <v>7310</v>
      </c>
      <c r="AI114" s="1"/>
      <c r="AJ114" s="1"/>
      <c r="AK114" s="1"/>
      <c r="AL114" s="1"/>
      <c r="AM114" s="1"/>
      <c r="AN114" s="1"/>
    </row>
    <row r="115" spans="1:40" s="10" customFormat="1">
      <c r="A115" s="35">
        <v>1385</v>
      </c>
      <c r="B115" s="32"/>
      <c r="C115" s="32"/>
      <c r="D115" s="53" t="s">
        <v>10663</v>
      </c>
      <c r="E115" s="41" t="s">
        <v>7</v>
      </c>
      <c r="F115" s="41" t="s">
        <v>3467</v>
      </c>
      <c r="G115" s="3"/>
      <c r="H115" s="58"/>
      <c r="I115" s="3"/>
      <c r="J115" s="3"/>
      <c r="K115" s="32" t="s">
        <v>3550</v>
      </c>
      <c r="L115" s="3" t="s">
        <v>10615</v>
      </c>
      <c r="M115" s="32"/>
      <c r="N115" s="32"/>
      <c r="O115" s="6" t="s">
        <v>208</v>
      </c>
      <c r="P115" s="4" t="s">
        <v>3466</v>
      </c>
      <c r="Q115" s="10">
        <f t="shared" si="15"/>
        <v>0</v>
      </c>
      <c r="R115" s="10">
        <f t="shared" si="16"/>
        <v>1</v>
      </c>
      <c r="S115" s="10">
        <f t="shared" si="14"/>
        <v>0</v>
      </c>
      <c r="T115" s="10">
        <f t="shared" si="17"/>
        <v>462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8"/>
      <c r="AF115" s="3" t="s">
        <v>3465</v>
      </c>
      <c r="AG115" s="6" t="s">
        <v>3464</v>
      </c>
      <c r="AH115" s="6" t="s">
        <v>7310</v>
      </c>
      <c r="AI115" s="1"/>
      <c r="AJ115" s="1"/>
      <c r="AK115" s="1"/>
      <c r="AL115" s="1"/>
      <c r="AM115" s="1"/>
      <c r="AN115" s="1"/>
    </row>
    <row r="116" spans="1:40" s="10" customFormat="1">
      <c r="A116" s="35">
        <v>1473</v>
      </c>
      <c r="B116" s="34"/>
      <c r="C116" s="34"/>
      <c r="D116" s="53" t="s">
        <v>8247</v>
      </c>
      <c r="E116" s="41" t="s">
        <v>7</v>
      </c>
      <c r="F116" s="41" t="s">
        <v>3715</v>
      </c>
      <c r="G116" s="3"/>
      <c r="H116" s="60">
        <v>1</v>
      </c>
      <c r="I116"/>
      <c r="J116"/>
      <c r="K116" s="32" t="s">
        <v>3550</v>
      </c>
      <c r="L116" s="3" t="s">
        <v>10615</v>
      </c>
      <c r="M116" s="34"/>
      <c r="N116" s="34"/>
      <c r="O116" s="6" t="s">
        <v>208</v>
      </c>
      <c r="P116" s="4" t="s">
        <v>3714</v>
      </c>
      <c r="Q116" s="10">
        <f t="shared" si="15"/>
        <v>0</v>
      </c>
      <c r="R116" s="10">
        <f t="shared" si="16"/>
        <v>1</v>
      </c>
      <c r="S116" s="10">
        <f t="shared" si="14"/>
        <v>0</v>
      </c>
      <c r="T116" s="10">
        <f t="shared" si="17"/>
        <v>88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8"/>
      <c r="AF116" s="3" t="s">
        <v>3713</v>
      </c>
      <c r="AG116" s="6" t="s">
        <v>3712</v>
      </c>
      <c r="AH116" s="6" t="s">
        <v>7310</v>
      </c>
      <c r="AI116" s="1"/>
      <c r="AJ116" s="1"/>
      <c r="AK116" s="1"/>
      <c r="AL116" s="1"/>
      <c r="AM116" s="1"/>
      <c r="AN116" s="1"/>
    </row>
    <row r="117" spans="1:40" s="10" customFormat="1">
      <c r="A117" s="35">
        <v>2810</v>
      </c>
      <c r="B117" s="34"/>
      <c r="C117" s="34"/>
      <c r="D117" s="56" t="s">
        <v>8248</v>
      </c>
      <c r="E117" s="42" t="s">
        <v>7</v>
      </c>
      <c r="F117" s="43" t="s">
        <v>11641</v>
      </c>
      <c r="G117" s="37"/>
      <c r="H117" s="57"/>
      <c r="I117" s="37"/>
      <c r="J117" s="37"/>
      <c r="K117" s="35" t="s">
        <v>3550</v>
      </c>
      <c r="L117" s="26" t="s">
        <v>10615</v>
      </c>
      <c r="M117" s="34"/>
      <c r="N117" s="34"/>
      <c r="O117" s="6" t="s">
        <v>208</v>
      </c>
      <c r="P117" s="34" t="s">
        <v>10252</v>
      </c>
      <c r="Q117" s="10">
        <f t="shared" si="15"/>
        <v>0</v>
      </c>
      <c r="R117" s="10">
        <f t="shared" si="16"/>
        <v>1</v>
      </c>
      <c r="S117" s="10">
        <f t="shared" si="14"/>
        <v>0</v>
      </c>
      <c r="T117" s="10">
        <f t="shared" si="17"/>
        <v>1337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27"/>
      <c r="AF117" s="27"/>
      <c r="AG117" s="2"/>
      <c r="AH117" s="2"/>
      <c r="AI117" s="1"/>
      <c r="AJ117" s="1"/>
      <c r="AK117" s="1"/>
      <c r="AL117" s="1"/>
      <c r="AM117" s="1"/>
      <c r="AN117" s="1"/>
    </row>
    <row r="118" spans="1:40" s="10" customFormat="1">
      <c r="A118" s="35">
        <v>2811</v>
      </c>
      <c r="B118" s="34"/>
      <c r="C118" s="34"/>
      <c r="D118" s="56" t="s">
        <v>9382</v>
      </c>
      <c r="E118" s="42" t="s">
        <v>7</v>
      </c>
      <c r="F118" s="43" t="s">
        <v>11642</v>
      </c>
      <c r="G118" s="37"/>
      <c r="H118" s="57"/>
      <c r="I118" s="37"/>
      <c r="J118" s="37"/>
      <c r="K118" s="35" t="s">
        <v>3550</v>
      </c>
      <c r="L118" s="26" t="s">
        <v>10615</v>
      </c>
      <c r="M118" s="34"/>
      <c r="N118" s="34"/>
      <c r="O118" s="6" t="s">
        <v>208</v>
      </c>
      <c r="P118" s="34" t="s">
        <v>10251</v>
      </c>
      <c r="Q118" s="10">
        <f t="shared" si="15"/>
        <v>0</v>
      </c>
      <c r="R118" s="10">
        <f t="shared" si="16"/>
        <v>1</v>
      </c>
      <c r="S118" s="10">
        <f t="shared" si="14"/>
        <v>0</v>
      </c>
      <c r="T118" s="10">
        <f t="shared" si="17"/>
        <v>1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/>
      <c r="AF118"/>
      <c r="AG118" s="2"/>
      <c r="AH118" s="2"/>
      <c r="AI118" s="1"/>
      <c r="AJ118" s="1"/>
      <c r="AK118" s="1"/>
      <c r="AL118" s="1"/>
      <c r="AM118" s="1"/>
      <c r="AN118" s="1"/>
    </row>
    <row r="119" spans="1:40" s="10" customFormat="1">
      <c r="A119" s="35">
        <v>2812</v>
      </c>
      <c r="B119" s="34"/>
      <c r="C119" s="34"/>
      <c r="D119" s="56" t="s">
        <v>10250</v>
      </c>
      <c r="E119" s="42" t="s">
        <v>7</v>
      </c>
      <c r="F119" s="43" t="s">
        <v>11643</v>
      </c>
      <c r="G119" s="37"/>
      <c r="H119" s="57"/>
      <c r="I119" s="37"/>
      <c r="J119" s="37"/>
      <c r="K119" s="35" t="s">
        <v>3550</v>
      </c>
      <c r="L119" s="26" t="s">
        <v>10615</v>
      </c>
      <c r="M119" s="34"/>
      <c r="N119" s="34"/>
      <c r="O119" s="6" t="s">
        <v>208</v>
      </c>
      <c r="P119" s="34" t="s">
        <v>10249</v>
      </c>
      <c r="Q119" s="10">
        <f t="shared" si="15"/>
        <v>0</v>
      </c>
      <c r="R119" s="10">
        <f t="shared" si="16"/>
        <v>1</v>
      </c>
      <c r="S119" s="10">
        <f t="shared" si="14"/>
        <v>0</v>
      </c>
      <c r="T119" s="10">
        <f t="shared" si="17"/>
        <v>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/>
      <c r="AF119"/>
      <c r="AG119" s="2"/>
      <c r="AH119" s="2"/>
      <c r="AI119" s="1"/>
      <c r="AJ119" s="1"/>
      <c r="AK119" s="1"/>
      <c r="AL119" s="1"/>
      <c r="AM119" s="1"/>
      <c r="AN119" s="1"/>
    </row>
    <row r="120" spans="1:40" s="10" customFormat="1">
      <c r="A120" s="35">
        <v>2055</v>
      </c>
      <c r="B120" s="34"/>
      <c r="C120" s="34"/>
      <c r="D120" s="53" t="s">
        <v>9110</v>
      </c>
      <c r="E120" s="41" t="s">
        <v>7</v>
      </c>
      <c r="F120" s="41" t="s">
        <v>5299</v>
      </c>
      <c r="G120" s="3"/>
      <c r="H120" s="58"/>
      <c r="I120" s="3"/>
      <c r="J120" s="3"/>
      <c r="K120" s="32" t="s">
        <v>3550</v>
      </c>
      <c r="L120" s="3" t="s">
        <v>10615</v>
      </c>
      <c r="M120" s="34"/>
      <c r="N120" s="34"/>
      <c r="O120" s="6" t="s">
        <v>208</v>
      </c>
      <c r="P120" s="4" t="s">
        <v>566</v>
      </c>
      <c r="Q120" s="10">
        <f t="shared" si="15"/>
        <v>0</v>
      </c>
      <c r="R120" s="10">
        <f t="shared" si="16"/>
        <v>1</v>
      </c>
      <c r="S120" s="10">
        <f t="shared" si="14"/>
        <v>0</v>
      </c>
      <c r="T120" s="10">
        <f t="shared" si="17"/>
        <v>-757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8"/>
      <c r="AF120" s="3" t="s">
        <v>5298</v>
      </c>
      <c r="AG120" s="6" t="s">
        <v>5297</v>
      </c>
      <c r="AH120" s="6" t="s">
        <v>7310</v>
      </c>
      <c r="AI120" s="1"/>
      <c r="AJ120" s="1"/>
      <c r="AK120" s="1"/>
      <c r="AL120" s="1"/>
      <c r="AM120" s="1"/>
      <c r="AN120" s="1"/>
    </row>
    <row r="121" spans="1:40" s="10" customFormat="1">
      <c r="A121" s="35">
        <v>2393</v>
      </c>
      <c r="B121" s="34"/>
      <c r="C121" s="34"/>
      <c r="D121" s="53" t="s">
        <v>9715</v>
      </c>
      <c r="E121" s="41" t="s">
        <v>7</v>
      </c>
      <c r="F121" s="41" t="s">
        <v>10091</v>
      </c>
      <c r="G121" s="3"/>
      <c r="H121" s="58"/>
      <c r="I121" s="3"/>
      <c r="J121" s="3"/>
      <c r="K121" s="32" t="s">
        <v>3550</v>
      </c>
      <c r="L121" s="3" t="s">
        <v>10615</v>
      </c>
      <c r="M121" s="34"/>
      <c r="N121" s="34"/>
      <c r="O121" s="6" t="s">
        <v>208</v>
      </c>
      <c r="P121" s="4" t="s">
        <v>6241</v>
      </c>
      <c r="Q121" s="10">
        <f t="shared" si="15"/>
        <v>0</v>
      </c>
      <c r="R121" s="10">
        <f t="shared" si="16"/>
        <v>1</v>
      </c>
      <c r="S121" s="10">
        <f t="shared" si="14"/>
        <v>0</v>
      </c>
      <c r="T121" s="10">
        <f t="shared" si="17"/>
        <v>338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8"/>
      <c r="AF121" s="3" t="s">
        <v>6240</v>
      </c>
      <c r="AG121" s="6" t="s">
        <v>6239</v>
      </c>
      <c r="AH121" s="6" t="s">
        <v>7310</v>
      </c>
      <c r="AI121" s="1"/>
      <c r="AJ121" s="1"/>
      <c r="AK121" s="1"/>
      <c r="AL121" s="1"/>
      <c r="AM121" s="1"/>
      <c r="AN121" s="1"/>
    </row>
    <row r="122" spans="1:40" s="10" customFormat="1">
      <c r="A122" s="35">
        <v>2363</v>
      </c>
      <c r="B122" s="34"/>
      <c r="C122" s="34"/>
      <c r="D122" s="53" t="s">
        <v>9703</v>
      </c>
      <c r="E122" s="41" t="s">
        <v>7</v>
      </c>
      <c r="F122" s="41" t="s">
        <v>6159</v>
      </c>
      <c r="G122" s="3"/>
      <c r="H122" s="58"/>
      <c r="I122" s="3"/>
      <c r="J122" s="3"/>
      <c r="K122" s="32" t="s">
        <v>3550</v>
      </c>
      <c r="L122" s="3" t="s">
        <v>10615</v>
      </c>
      <c r="M122" s="34"/>
      <c r="N122" s="34"/>
      <c r="O122" s="6" t="s">
        <v>208</v>
      </c>
      <c r="P122" s="4" t="s">
        <v>6158</v>
      </c>
      <c r="Q122" s="10">
        <f t="shared" si="15"/>
        <v>0</v>
      </c>
      <c r="R122" s="10">
        <f t="shared" si="16"/>
        <v>1</v>
      </c>
      <c r="S122" s="10">
        <f t="shared" si="14"/>
        <v>0</v>
      </c>
      <c r="T122" s="10">
        <f t="shared" si="17"/>
        <v>-30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8"/>
      <c r="AF122" s="3" t="s">
        <v>6157</v>
      </c>
      <c r="AG122" s="6" t="s">
        <v>6156</v>
      </c>
      <c r="AH122" s="6" t="s">
        <v>7310</v>
      </c>
      <c r="AI122" s="1"/>
      <c r="AJ122" s="1"/>
      <c r="AK122" s="1"/>
      <c r="AL122" s="1"/>
      <c r="AM122" s="1"/>
      <c r="AN122" s="1"/>
    </row>
    <row r="123" spans="1:40" s="10" customFormat="1">
      <c r="A123" s="35">
        <v>1956</v>
      </c>
      <c r="B123" s="34"/>
      <c r="C123" s="34"/>
      <c r="D123" s="53" t="s">
        <v>8235</v>
      </c>
      <c r="E123" s="41" t="s">
        <v>7</v>
      </c>
      <c r="F123" s="41" t="s">
        <v>5007</v>
      </c>
      <c r="G123" s="3"/>
      <c r="H123" s="58"/>
      <c r="I123" s="3"/>
      <c r="J123" s="3"/>
      <c r="K123" s="32" t="s">
        <v>3550</v>
      </c>
      <c r="L123" s="3" t="s">
        <v>10615</v>
      </c>
      <c r="M123" s="34"/>
      <c r="N123" s="34"/>
      <c r="O123" s="6" t="s">
        <v>208</v>
      </c>
      <c r="P123" s="4" t="s">
        <v>5006</v>
      </c>
      <c r="Q123" s="10">
        <f t="shared" si="15"/>
        <v>0</v>
      </c>
      <c r="R123" s="10">
        <f t="shared" si="16"/>
        <v>1</v>
      </c>
      <c r="S123" s="10">
        <f t="shared" si="14"/>
        <v>0</v>
      </c>
      <c r="T123" s="10">
        <f t="shared" si="17"/>
        <v>-407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8"/>
      <c r="AF123" s="3" t="s">
        <v>5005</v>
      </c>
      <c r="AG123" s="6" t="s">
        <v>5004</v>
      </c>
      <c r="AH123" s="6" t="s">
        <v>7310</v>
      </c>
      <c r="AI123" s="1"/>
      <c r="AJ123" s="1"/>
      <c r="AK123" s="1"/>
      <c r="AL123" s="1"/>
      <c r="AM123" s="1"/>
      <c r="AN123" s="1"/>
    </row>
    <row r="124" spans="1:40" s="10" customFormat="1">
      <c r="A124" s="35">
        <v>2491</v>
      </c>
      <c r="B124" s="34"/>
      <c r="C124" s="34"/>
      <c r="D124" s="53" t="s">
        <v>9827</v>
      </c>
      <c r="E124" s="41" t="s">
        <v>7</v>
      </c>
      <c r="F124" s="41" t="s">
        <v>6491</v>
      </c>
      <c r="G124" s="3"/>
      <c r="H124" s="58"/>
      <c r="I124" s="3"/>
      <c r="J124" s="3"/>
      <c r="K124" s="32" t="s">
        <v>3550</v>
      </c>
      <c r="L124" s="3" t="s">
        <v>10615</v>
      </c>
      <c r="M124" s="34"/>
      <c r="N124" s="34"/>
      <c r="O124" s="6" t="s">
        <v>208</v>
      </c>
      <c r="P124" s="4" t="s">
        <v>6490</v>
      </c>
      <c r="Q124" s="10">
        <f t="shared" si="15"/>
        <v>0</v>
      </c>
      <c r="R124" s="10">
        <f t="shared" si="16"/>
        <v>1</v>
      </c>
      <c r="S124" s="10">
        <f t="shared" si="14"/>
        <v>0</v>
      </c>
      <c r="T124" s="10">
        <f t="shared" si="17"/>
        <v>535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8"/>
      <c r="AF124" s="3" t="s">
        <v>6489</v>
      </c>
      <c r="AG124" s="6" t="s">
        <v>6488</v>
      </c>
      <c r="AH124" s="6" t="s">
        <v>7310</v>
      </c>
      <c r="AI124" s="1"/>
      <c r="AJ124" s="1"/>
      <c r="AK124" s="1"/>
      <c r="AL124" s="1"/>
      <c r="AM124" s="1"/>
      <c r="AN124" s="1"/>
    </row>
    <row r="125" spans="1:40" s="10" customFormat="1">
      <c r="A125" s="35">
        <v>2494</v>
      </c>
      <c r="B125" s="34"/>
      <c r="C125" s="34"/>
      <c r="D125" s="53" t="s">
        <v>8246</v>
      </c>
      <c r="E125" s="41" t="s">
        <v>7</v>
      </c>
      <c r="F125" s="41" t="s">
        <v>6497</v>
      </c>
      <c r="G125" s="3"/>
      <c r="H125" s="58"/>
      <c r="I125" s="3"/>
      <c r="J125" s="3"/>
      <c r="K125" s="32" t="s">
        <v>3550</v>
      </c>
      <c r="L125" s="3" t="s">
        <v>10615</v>
      </c>
      <c r="M125" s="34"/>
      <c r="N125" s="34"/>
      <c r="O125" s="6" t="s">
        <v>208</v>
      </c>
      <c r="P125" s="4" t="s">
        <v>6496</v>
      </c>
      <c r="Q125" s="10">
        <f t="shared" si="15"/>
        <v>0</v>
      </c>
      <c r="R125" s="10">
        <f t="shared" si="16"/>
        <v>1</v>
      </c>
      <c r="S125" s="10">
        <f t="shared" si="14"/>
        <v>0</v>
      </c>
      <c r="T125" s="10">
        <f t="shared" si="17"/>
        <v>3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8"/>
      <c r="AF125" s="3" t="s">
        <v>6495</v>
      </c>
      <c r="AG125" s="6" t="s">
        <v>6494</v>
      </c>
      <c r="AH125" s="6" t="s">
        <v>7310</v>
      </c>
      <c r="AI125" s="1"/>
      <c r="AJ125" s="1"/>
      <c r="AK125" s="1"/>
      <c r="AL125" s="1"/>
      <c r="AM125" s="1"/>
      <c r="AN125" s="1"/>
    </row>
    <row r="126" spans="1:40" s="10" customFormat="1">
      <c r="A126" s="35">
        <v>934</v>
      </c>
      <c r="B126" s="34"/>
      <c r="C126" s="34"/>
      <c r="D126" s="53" t="s">
        <v>9407</v>
      </c>
      <c r="E126" s="41" t="s">
        <v>7</v>
      </c>
      <c r="F126" s="41" t="s">
        <v>2237</v>
      </c>
      <c r="G126" s="3"/>
      <c r="H126" s="59"/>
      <c r="I126" s="34"/>
      <c r="J126" s="34"/>
      <c r="K126" s="32" t="s">
        <v>3550</v>
      </c>
      <c r="L126" s="3" t="s">
        <v>10615</v>
      </c>
      <c r="M126" s="34"/>
      <c r="N126" s="34"/>
      <c r="O126" s="6" t="s">
        <v>208</v>
      </c>
      <c r="P126" s="4" t="s">
        <v>2236</v>
      </c>
      <c r="Q126" s="10">
        <f t="shared" si="15"/>
        <v>0</v>
      </c>
      <c r="R126" s="10">
        <f t="shared" si="16"/>
        <v>1</v>
      </c>
      <c r="S126" s="10">
        <f t="shared" si="14"/>
        <v>0</v>
      </c>
      <c r="T126" s="10">
        <f t="shared" si="17"/>
        <v>-1560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8" t="s">
        <v>7213</v>
      </c>
      <c r="AF126" s="3" t="s">
        <v>8116</v>
      </c>
      <c r="AG126" s="6" t="s">
        <v>2235</v>
      </c>
      <c r="AH126" s="6" t="s">
        <v>7310</v>
      </c>
      <c r="AI126" s="1"/>
      <c r="AJ126" s="1"/>
      <c r="AK126" s="1"/>
      <c r="AL126" s="1"/>
      <c r="AM126" s="1"/>
      <c r="AN126" s="1"/>
    </row>
    <row r="127" spans="1:40" s="10" customFormat="1">
      <c r="A127" s="35">
        <v>3131</v>
      </c>
      <c r="B127" s="34"/>
      <c r="C127" s="34"/>
      <c r="D127" s="53" t="s">
        <v>11871</v>
      </c>
      <c r="E127" s="44" t="s">
        <v>7</v>
      </c>
      <c r="F127" s="41" t="s">
        <v>11576</v>
      </c>
      <c r="G127" s="3"/>
      <c r="H127" s="58">
        <v>1</v>
      </c>
      <c r="I127" s="3"/>
      <c r="J127" s="3"/>
      <c r="K127" s="23" t="s">
        <v>3550</v>
      </c>
      <c r="L127" s="3" t="s">
        <v>10615</v>
      </c>
      <c r="M127" s="34"/>
      <c r="N127" s="34"/>
      <c r="O127" s="6"/>
      <c r="P127" s="4"/>
      <c r="R127" s="1"/>
      <c r="S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8"/>
      <c r="AF127" s="3"/>
      <c r="AG127" s="6"/>
      <c r="AH127" s="6"/>
      <c r="AI127" s="1"/>
      <c r="AJ127" s="1"/>
      <c r="AK127" s="1"/>
      <c r="AL127" s="1"/>
      <c r="AM127" s="1"/>
      <c r="AN127" s="1"/>
    </row>
    <row r="128" spans="1:40" s="10" customFormat="1">
      <c r="A128" s="35">
        <v>1218</v>
      </c>
      <c r="B128" s="32"/>
      <c r="C128" s="32"/>
      <c r="D128" s="53" t="s">
        <v>11306</v>
      </c>
      <c r="E128" s="41" t="s">
        <v>7</v>
      </c>
      <c r="F128" s="41" t="s">
        <v>3031</v>
      </c>
      <c r="G128" s="3"/>
      <c r="H128" s="60"/>
      <c r="I128"/>
      <c r="J128"/>
      <c r="K128" s="32" t="s">
        <v>3550</v>
      </c>
      <c r="L128" s="3" t="s">
        <v>10615</v>
      </c>
      <c r="M128" s="32"/>
      <c r="N128" s="32"/>
      <c r="O128" s="6" t="s">
        <v>208</v>
      </c>
      <c r="P128" s="4" t="s">
        <v>2794</v>
      </c>
      <c r="Q128" s="10">
        <f t="shared" ref="Q128:Q135" si="18">IF(D128=D127 &amp; K128 = K127,1,0)</f>
        <v>0</v>
      </c>
      <c r="R128" s="10">
        <f t="shared" ref="R128:R135" si="19">IF(K128=K127,1,0)</f>
        <v>1</v>
      </c>
      <c r="S128" s="10">
        <f t="shared" ref="S128:S135" si="20">R128*Q128</f>
        <v>0</v>
      </c>
      <c r="T128" s="10">
        <f t="shared" ref="T128:T135" si="21">A128-A127</f>
        <v>-1913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8"/>
      <c r="AF128" s="3" t="s">
        <v>3030</v>
      </c>
      <c r="AG128" s="6" t="s">
        <v>3029</v>
      </c>
      <c r="AH128" s="6" t="s">
        <v>7310</v>
      </c>
      <c r="AI128" s="1"/>
      <c r="AJ128" s="1"/>
      <c r="AK128" s="1"/>
      <c r="AL128" s="1"/>
      <c r="AM128" s="1"/>
      <c r="AN128" s="1"/>
    </row>
    <row r="129" spans="1:40" s="10" customFormat="1">
      <c r="A129" s="35">
        <v>920</v>
      </c>
      <c r="B129" s="34"/>
      <c r="C129" s="34"/>
      <c r="D129" s="53" t="s">
        <v>9114</v>
      </c>
      <c r="E129" s="41" t="s">
        <v>7</v>
      </c>
      <c r="F129" s="41" t="s">
        <v>9803</v>
      </c>
      <c r="G129" s="3"/>
      <c r="H129" s="59"/>
      <c r="I129" s="34"/>
      <c r="J129" s="3"/>
      <c r="K129" s="32" t="s">
        <v>3550</v>
      </c>
      <c r="L129" s="3" t="s">
        <v>10615</v>
      </c>
      <c r="M129" s="34"/>
      <c r="N129" s="34"/>
      <c r="O129" s="6" t="s">
        <v>208</v>
      </c>
      <c r="P129" s="4" t="s">
        <v>2205</v>
      </c>
      <c r="Q129" s="10">
        <f t="shared" si="18"/>
        <v>0</v>
      </c>
      <c r="R129" s="10">
        <f t="shared" si="19"/>
        <v>1</v>
      </c>
      <c r="S129" s="10">
        <f t="shared" si="20"/>
        <v>0</v>
      </c>
      <c r="T129" s="10">
        <f t="shared" si="21"/>
        <v>-298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8" t="s">
        <v>8214</v>
      </c>
      <c r="AF129" s="3" t="s">
        <v>8106</v>
      </c>
      <c r="AG129" s="6" t="s">
        <v>2202</v>
      </c>
      <c r="AH129" s="6" t="s">
        <v>7310</v>
      </c>
      <c r="AI129" s="1"/>
      <c r="AJ129" s="1"/>
      <c r="AK129" s="1"/>
      <c r="AL129" s="1"/>
      <c r="AM129" s="1"/>
      <c r="AN129" s="1"/>
    </row>
    <row r="130" spans="1:40" s="10" customFormat="1">
      <c r="A130" s="35">
        <v>668</v>
      </c>
      <c r="B130" s="32"/>
      <c r="C130" s="32"/>
      <c r="D130" s="53" t="s">
        <v>10440</v>
      </c>
      <c r="E130" s="41" t="s">
        <v>7</v>
      </c>
      <c r="F130" s="41" t="s">
        <v>10441</v>
      </c>
      <c r="G130" s="3"/>
      <c r="H130" s="60"/>
      <c r="I130"/>
      <c r="J130"/>
      <c r="K130" s="32" t="s">
        <v>3550</v>
      </c>
      <c r="L130" s="3" t="s">
        <v>10615</v>
      </c>
      <c r="M130" s="32"/>
      <c r="N130" s="32"/>
      <c r="O130" s="6" t="s">
        <v>208</v>
      </c>
      <c r="P130" s="4" t="s">
        <v>1494</v>
      </c>
      <c r="Q130" s="10">
        <f t="shared" si="18"/>
        <v>0</v>
      </c>
      <c r="R130" s="10">
        <f t="shared" si="19"/>
        <v>1</v>
      </c>
      <c r="S130" s="10">
        <f t="shared" si="20"/>
        <v>0</v>
      </c>
      <c r="T130" s="10">
        <f t="shared" si="21"/>
        <v>-252</v>
      </c>
      <c r="U130" s="1">
        <v>673</v>
      </c>
      <c r="V130" s="1" t="s">
        <v>1481</v>
      </c>
      <c r="W130" s="1" t="s">
        <v>7368</v>
      </c>
      <c r="X130" s="1" t="s">
        <v>7918</v>
      </c>
      <c r="Y130" s="1" t="s">
        <v>7209</v>
      </c>
      <c r="Z130" s="1" t="s">
        <v>1482</v>
      </c>
      <c r="AA130" s="1" t="s">
        <v>7</v>
      </c>
      <c r="AB130" s="1" t="s">
        <v>1483</v>
      </c>
      <c r="AC130" s="1"/>
      <c r="AD130" s="1"/>
      <c r="AE130" s="18"/>
      <c r="AF130" s="3" t="s">
        <v>1493</v>
      </c>
      <c r="AG130" s="6" t="s">
        <v>1492</v>
      </c>
      <c r="AH130" s="6" t="s">
        <v>7310</v>
      </c>
      <c r="AI130" s="1"/>
      <c r="AJ130" s="1"/>
      <c r="AK130" s="1"/>
      <c r="AL130" s="1"/>
      <c r="AM130" s="1"/>
      <c r="AN130" s="1"/>
    </row>
    <row r="131" spans="1:40" s="10" customFormat="1">
      <c r="A131" s="35">
        <v>2004</v>
      </c>
      <c r="B131" s="34"/>
      <c r="C131" s="34"/>
      <c r="D131" s="53" t="s">
        <v>9614</v>
      </c>
      <c r="E131" s="41" t="s">
        <v>7</v>
      </c>
      <c r="F131" s="41" t="s">
        <v>5132</v>
      </c>
      <c r="G131" s="3"/>
      <c r="H131" s="60"/>
      <c r="I131"/>
      <c r="J131"/>
      <c r="K131" s="32" t="s">
        <v>3550</v>
      </c>
      <c r="L131" s="3" t="s">
        <v>10615</v>
      </c>
      <c r="M131" s="34"/>
      <c r="N131" s="34"/>
      <c r="O131" s="6" t="s">
        <v>208</v>
      </c>
      <c r="P131" s="4" t="s">
        <v>5131</v>
      </c>
      <c r="Q131" s="10">
        <f t="shared" si="18"/>
        <v>0</v>
      </c>
      <c r="R131" s="10">
        <f t="shared" si="19"/>
        <v>1</v>
      </c>
      <c r="S131" s="10">
        <f t="shared" si="20"/>
        <v>0</v>
      </c>
      <c r="T131" s="10">
        <f t="shared" si="21"/>
        <v>1336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8"/>
      <c r="AF131" s="3" t="s">
        <v>5130</v>
      </c>
      <c r="AG131" s="6" t="s">
        <v>5129</v>
      </c>
      <c r="AH131" s="6" t="s">
        <v>7310</v>
      </c>
      <c r="AI131" s="1"/>
      <c r="AJ131" s="1"/>
      <c r="AK131" s="1"/>
      <c r="AL131" s="1"/>
      <c r="AM131" s="1"/>
      <c r="AN131" s="1"/>
    </row>
    <row r="132" spans="1:40" s="10" customFormat="1">
      <c r="A132" s="35">
        <v>895</v>
      </c>
      <c r="B132" s="34"/>
      <c r="C132" s="34"/>
      <c r="D132" s="53" t="s">
        <v>8253</v>
      </c>
      <c r="E132" s="41" t="s">
        <v>7</v>
      </c>
      <c r="F132" s="41" t="s">
        <v>8224</v>
      </c>
      <c r="G132" s="3"/>
      <c r="H132" s="59"/>
      <c r="I132" s="34"/>
      <c r="J132" s="34"/>
      <c r="K132" s="32" t="s">
        <v>3550</v>
      </c>
      <c r="L132" s="3" t="s">
        <v>10615</v>
      </c>
      <c r="M132" s="34"/>
      <c r="N132" s="34"/>
      <c r="O132" s="6" t="s">
        <v>208</v>
      </c>
      <c r="P132" s="4" t="s">
        <v>2136</v>
      </c>
      <c r="Q132" s="10">
        <f t="shared" si="18"/>
        <v>0</v>
      </c>
      <c r="R132" s="10">
        <f t="shared" si="19"/>
        <v>1</v>
      </c>
      <c r="S132" s="10">
        <f t="shared" si="20"/>
        <v>0</v>
      </c>
      <c r="T132" s="10">
        <f t="shared" si="21"/>
        <v>-1109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8"/>
      <c r="AF132" s="3" t="s">
        <v>2135</v>
      </c>
      <c r="AG132" s="6" t="s">
        <v>2134</v>
      </c>
      <c r="AH132" s="6" t="s">
        <v>7310</v>
      </c>
      <c r="AI132" s="1"/>
      <c r="AJ132" s="1"/>
      <c r="AK132" s="1"/>
      <c r="AL132" s="1"/>
      <c r="AM132" s="1"/>
      <c r="AN132" s="1"/>
    </row>
    <row r="133" spans="1:40" s="10" customFormat="1">
      <c r="A133" s="35">
        <v>1296</v>
      </c>
      <c r="B133" s="34"/>
      <c r="C133" s="34"/>
      <c r="D133" s="53" t="s">
        <v>10624</v>
      </c>
      <c r="E133" s="41" t="s">
        <v>7</v>
      </c>
      <c r="F133" s="41" t="s">
        <v>3255</v>
      </c>
      <c r="G133" s="3"/>
      <c r="H133" s="60">
        <v>1</v>
      </c>
      <c r="I133"/>
      <c r="J133"/>
      <c r="K133" s="32" t="s">
        <v>3550</v>
      </c>
      <c r="L133" s="3" t="s">
        <v>10615</v>
      </c>
      <c r="M133" s="34"/>
      <c r="N133" s="34"/>
      <c r="O133" s="6" t="s">
        <v>208</v>
      </c>
      <c r="P133" s="4" t="s">
        <v>3254</v>
      </c>
      <c r="Q133" s="10">
        <f t="shared" si="18"/>
        <v>0</v>
      </c>
      <c r="R133" s="10">
        <f t="shared" si="19"/>
        <v>1</v>
      </c>
      <c r="S133" s="10">
        <f t="shared" si="20"/>
        <v>0</v>
      </c>
      <c r="T133" s="10">
        <f t="shared" si="21"/>
        <v>401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8"/>
      <c r="AF133" s="3" t="s">
        <v>3253</v>
      </c>
      <c r="AG133" s="6" t="s">
        <v>3252</v>
      </c>
      <c r="AH133" s="6" t="s">
        <v>7310</v>
      </c>
      <c r="AI133" s="1"/>
      <c r="AJ133" s="1"/>
      <c r="AK133" s="1"/>
      <c r="AL133" s="1"/>
      <c r="AM133" s="1"/>
      <c r="AN133" s="1"/>
    </row>
    <row r="134" spans="1:40" s="10" customFormat="1">
      <c r="A134" s="35">
        <v>1313</v>
      </c>
      <c r="B134" s="34"/>
      <c r="C134" s="34"/>
      <c r="D134" s="53" t="s">
        <v>9904</v>
      </c>
      <c r="E134" s="41" t="s">
        <v>7</v>
      </c>
      <c r="F134" s="41" t="s">
        <v>10094</v>
      </c>
      <c r="G134" s="3"/>
      <c r="H134" s="58"/>
      <c r="I134" s="3"/>
      <c r="J134" s="3"/>
      <c r="K134" s="32" t="s">
        <v>3550</v>
      </c>
      <c r="L134" s="3" t="s">
        <v>10615</v>
      </c>
      <c r="M134" s="34"/>
      <c r="N134" s="34"/>
      <c r="O134" s="6" t="s">
        <v>208</v>
      </c>
      <c r="P134" s="4" t="s">
        <v>3300</v>
      </c>
      <c r="Q134" s="10">
        <f t="shared" si="18"/>
        <v>0</v>
      </c>
      <c r="R134" s="10">
        <f t="shared" si="19"/>
        <v>1</v>
      </c>
      <c r="S134" s="10">
        <f t="shared" si="20"/>
        <v>0</v>
      </c>
      <c r="T134" s="10">
        <f t="shared" si="21"/>
        <v>17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8"/>
      <c r="AF134" s="3" t="s">
        <v>3299</v>
      </c>
      <c r="AG134" s="6" t="s">
        <v>3295</v>
      </c>
      <c r="AH134" s="6" t="s">
        <v>7310</v>
      </c>
      <c r="AI134" s="1"/>
      <c r="AJ134" s="1"/>
      <c r="AK134" s="1"/>
      <c r="AL134" s="1"/>
      <c r="AM134" s="1"/>
      <c r="AN134" s="1"/>
    </row>
    <row r="135" spans="1:40" s="10" customFormat="1">
      <c r="A135" s="35">
        <v>1315</v>
      </c>
      <c r="B135" s="34"/>
      <c r="C135" s="34"/>
      <c r="D135" s="53" t="s">
        <v>11147</v>
      </c>
      <c r="E135" s="41" t="s">
        <v>7</v>
      </c>
      <c r="F135" s="41" t="s">
        <v>11074</v>
      </c>
      <c r="G135" s="3"/>
      <c r="H135" s="58"/>
      <c r="I135" s="3"/>
      <c r="J135" s="3"/>
      <c r="K135" s="32" t="s">
        <v>3550</v>
      </c>
      <c r="L135" s="3" t="s">
        <v>10615</v>
      </c>
      <c r="M135" s="34"/>
      <c r="N135" s="34"/>
      <c r="O135" s="6" t="s">
        <v>208</v>
      </c>
      <c r="P135" s="4" t="s">
        <v>3307</v>
      </c>
      <c r="Q135" s="10">
        <f t="shared" si="18"/>
        <v>0</v>
      </c>
      <c r="R135" s="10">
        <f t="shared" si="19"/>
        <v>1</v>
      </c>
      <c r="S135" s="10">
        <f t="shared" si="20"/>
        <v>0</v>
      </c>
      <c r="T135" s="10">
        <f t="shared" si="21"/>
        <v>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8"/>
      <c r="AF135" s="3" t="s">
        <v>3306</v>
      </c>
      <c r="AG135" s="6" t="s">
        <v>3305</v>
      </c>
      <c r="AH135" s="6" t="s">
        <v>7310</v>
      </c>
      <c r="AI135" s="1"/>
      <c r="AJ135" s="1"/>
      <c r="AK135" s="1"/>
      <c r="AL135" s="1"/>
      <c r="AM135" s="1"/>
      <c r="AN135" s="1"/>
    </row>
    <row r="136" spans="1:40" s="10" customFormat="1">
      <c r="A136" s="35">
        <v>3142</v>
      </c>
      <c r="B136" s="34"/>
      <c r="C136" s="34"/>
      <c r="D136" s="52" t="s">
        <v>11631</v>
      </c>
      <c r="E136" s="44" t="s">
        <v>7</v>
      </c>
      <c r="F136" s="51" t="s">
        <v>11632</v>
      </c>
      <c r="G136" s="37"/>
      <c r="H136" s="57">
        <v>1</v>
      </c>
      <c r="I136" s="37"/>
      <c r="J136" s="37"/>
      <c r="K136" s="23" t="s">
        <v>3550</v>
      </c>
      <c r="L136" s="7" t="s">
        <v>10615</v>
      </c>
      <c r="M136" s="34"/>
      <c r="N136" s="34"/>
      <c r="O136" s="37"/>
      <c r="P136" s="37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9"/>
      <c r="AF136" s="2"/>
      <c r="AG136" s="2"/>
      <c r="AH136" s="2"/>
      <c r="AI136" s="1"/>
      <c r="AJ136" s="1"/>
      <c r="AK136" s="1"/>
      <c r="AL136" s="1"/>
      <c r="AM136" s="1"/>
      <c r="AN136" s="1"/>
    </row>
    <row r="137" spans="1:40" s="10" customFormat="1">
      <c r="A137" s="35">
        <v>1213</v>
      </c>
      <c r="B137" s="32"/>
      <c r="C137" s="32"/>
      <c r="D137" s="53" t="s">
        <v>11302</v>
      </c>
      <c r="E137" s="41" t="s">
        <v>7</v>
      </c>
      <c r="F137" s="41" t="s">
        <v>10095</v>
      </c>
      <c r="G137" s="3"/>
      <c r="H137" s="60"/>
      <c r="I137"/>
      <c r="J137"/>
      <c r="K137" s="32" t="s">
        <v>3550</v>
      </c>
      <c r="L137" s="3" t="s">
        <v>10615</v>
      </c>
      <c r="M137" s="32"/>
      <c r="N137" s="32"/>
      <c r="O137" s="6" t="s">
        <v>208</v>
      </c>
      <c r="P137" s="4" t="s">
        <v>3018</v>
      </c>
      <c r="Q137" s="10">
        <f>IF(D137=D136 &amp; K137 = K136,1,0)</f>
        <v>0</v>
      </c>
      <c r="R137" s="10">
        <f>IF(K137=K136,1,0)</f>
        <v>1</v>
      </c>
      <c r="S137" s="10">
        <f>R137*Q137</f>
        <v>0</v>
      </c>
      <c r="T137" s="10">
        <f>A137-A136</f>
        <v>-1929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8"/>
      <c r="AF137" s="3" t="s">
        <v>3017</v>
      </c>
      <c r="AG137" s="6" t="s">
        <v>3016</v>
      </c>
      <c r="AH137" s="6" t="s">
        <v>7310</v>
      </c>
      <c r="AI137" s="1"/>
      <c r="AJ137" s="1"/>
      <c r="AK137" s="1"/>
      <c r="AL137" s="1"/>
      <c r="AM137" s="1"/>
      <c r="AN137" s="1"/>
    </row>
    <row r="138" spans="1:40" s="10" customFormat="1">
      <c r="A138" s="35">
        <v>1959</v>
      </c>
      <c r="B138" s="34"/>
      <c r="C138" s="34"/>
      <c r="D138" s="53" t="s">
        <v>8238</v>
      </c>
      <c r="E138" s="41" t="s">
        <v>7</v>
      </c>
      <c r="F138" s="41" t="s">
        <v>11579</v>
      </c>
      <c r="G138" s="3"/>
      <c r="H138" s="60">
        <v>1</v>
      </c>
      <c r="I138"/>
      <c r="J138"/>
      <c r="K138" s="32" t="s">
        <v>3550</v>
      </c>
      <c r="L138" s="3" t="s">
        <v>10615</v>
      </c>
      <c r="M138" s="34"/>
      <c r="N138" s="34"/>
      <c r="O138" s="6" t="s">
        <v>208</v>
      </c>
      <c r="P138" s="4" t="s">
        <v>4889</v>
      </c>
      <c r="Q138" s="10">
        <f>IF(D138=D137 &amp; K138 = K137,1,0)</f>
        <v>0</v>
      </c>
      <c r="R138" s="10">
        <f>IF(K138=K137,1,0)</f>
        <v>1</v>
      </c>
      <c r="S138" s="10">
        <f>R138*Q138</f>
        <v>0</v>
      </c>
      <c r="T138" s="10">
        <f>A138-A137</f>
        <v>746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8" t="s">
        <v>9591</v>
      </c>
      <c r="AF138" s="3" t="s">
        <v>5010</v>
      </c>
      <c r="AG138" s="6" t="s">
        <v>5009</v>
      </c>
      <c r="AH138" s="6" t="s">
        <v>7310</v>
      </c>
      <c r="AI138" s="1"/>
      <c r="AJ138" s="1"/>
      <c r="AK138" s="1"/>
      <c r="AL138" s="1"/>
      <c r="AM138" s="1"/>
      <c r="AN138" s="1"/>
    </row>
    <row r="139" spans="1:40" s="10" customFormat="1">
      <c r="A139" s="35">
        <v>1312</v>
      </c>
      <c r="B139" s="32"/>
      <c r="C139" s="32"/>
      <c r="D139" s="53" t="s">
        <v>11145</v>
      </c>
      <c r="E139" s="41" t="s">
        <v>7</v>
      </c>
      <c r="F139" s="41" t="s">
        <v>3298</v>
      </c>
      <c r="G139" s="3"/>
      <c r="H139" s="58"/>
      <c r="I139" s="3"/>
      <c r="J139" s="3"/>
      <c r="K139" s="32" t="s">
        <v>3550</v>
      </c>
      <c r="L139" s="3" t="s">
        <v>10615</v>
      </c>
      <c r="M139" s="32"/>
      <c r="N139" s="32"/>
      <c r="O139" s="6" t="s">
        <v>208</v>
      </c>
      <c r="P139" s="4" t="s">
        <v>3297</v>
      </c>
      <c r="Q139" s="10">
        <f>IF(D139=D138 &amp; K139 = K138,1,0)</f>
        <v>0</v>
      </c>
      <c r="R139" s="10">
        <f>IF(K139=K138,1,0)</f>
        <v>1</v>
      </c>
      <c r="S139" s="10">
        <f>R139*Q139</f>
        <v>0</v>
      </c>
      <c r="T139" s="10">
        <f>A139-A138</f>
        <v>-647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8"/>
      <c r="AF139" s="3" t="s">
        <v>3296</v>
      </c>
      <c r="AG139" s="6" t="s">
        <v>3295</v>
      </c>
      <c r="AH139" s="6" t="s">
        <v>7310</v>
      </c>
      <c r="AI139" s="1"/>
      <c r="AJ139" s="1"/>
      <c r="AK139" s="1"/>
      <c r="AL139" s="1"/>
      <c r="AM139" s="1"/>
      <c r="AN139" s="1"/>
    </row>
    <row r="140" spans="1:40" s="10" customFormat="1">
      <c r="A140" s="35">
        <v>2315</v>
      </c>
      <c r="B140" s="34"/>
      <c r="C140" s="34"/>
      <c r="D140" s="53" t="s">
        <v>8574</v>
      </c>
      <c r="E140" s="41" t="s">
        <v>7</v>
      </c>
      <c r="F140" s="41" t="s">
        <v>6035</v>
      </c>
      <c r="G140" s="3"/>
      <c r="H140" s="58"/>
      <c r="I140" s="3"/>
      <c r="J140" s="3"/>
      <c r="K140" s="32" t="s">
        <v>3550</v>
      </c>
      <c r="L140" s="3" t="s">
        <v>10615</v>
      </c>
      <c r="M140" s="34"/>
      <c r="N140" s="34"/>
      <c r="O140" s="6" t="s">
        <v>208</v>
      </c>
      <c r="P140" s="4" t="s">
        <v>6034</v>
      </c>
      <c r="Q140" s="10">
        <f>IF(D140=D139 &amp; K140 = K139,1,0)</f>
        <v>0</v>
      </c>
      <c r="R140" s="10">
        <f>IF(K140=K139,1,0)</f>
        <v>1</v>
      </c>
      <c r="S140" s="10">
        <f>R140*Q140</f>
        <v>0</v>
      </c>
      <c r="T140" s="10">
        <f>A140-A139</f>
        <v>1003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8" t="s">
        <v>7213</v>
      </c>
      <c r="AF140" s="3" t="s">
        <v>6032</v>
      </c>
      <c r="AG140" s="6" t="s">
        <v>6031</v>
      </c>
      <c r="AH140" s="6" t="s">
        <v>7310</v>
      </c>
      <c r="AI140" s="1"/>
      <c r="AJ140" s="1"/>
      <c r="AK140" s="1"/>
      <c r="AL140" s="1"/>
      <c r="AM140" s="1"/>
      <c r="AN140" s="1"/>
    </row>
    <row r="141" spans="1:40" s="10" customFormat="1">
      <c r="A141" s="35">
        <v>974</v>
      </c>
      <c r="B141" s="34"/>
      <c r="C141" s="34"/>
      <c r="D141" s="53" t="s">
        <v>8254</v>
      </c>
      <c r="E141" s="41" t="s">
        <v>7</v>
      </c>
      <c r="F141" s="41" t="s">
        <v>2340</v>
      </c>
      <c r="G141" s="3"/>
      <c r="H141" s="59"/>
      <c r="I141" s="34"/>
      <c r="J141" s="34"/>
      <c r="K141" s="32" t="s">
        <v>3550</v>
      </c>
      <c r="L141" s="3" t="s">
        <v>10615</v>
      </c>
      <c r="M141" s="34"/>
      <c r="N141" s="34"/>
      <c r="O141" s="6" t="s">
        <v>208</v>
      </c>
      <c r="P141" s="4" t="s">
        <v>2339</v>
      </c>
      <c r="Q141" s="10">
        <f>IF(D141=D140 &amp; K141 = K140,1,0)</f>
        <v>0</v>
      </c>
      <c r="R141" s="10">
        <f>IF(K141=K140,1,0)</f>
        <v>1</v>
      </c>
      <c r="S141" s="10">
        <f>R141*Q141</f>
        <v>0</v>
      </c>
      <c r="T141" s="10">
        <f>A141-A140</f>
        <v>-1341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8"/>
      <c r="AF141" s="3" t="s">
        <v>2338</v>
      </c>
      <c r="AG141" s="6" t="s">
        <v>2337</v>
      </c>
      <c r="AH141" s="6" t="s">
        <v>7310</v>
      </c>
      <c r="AI141" s="1"/>
      <c r="AJ141" s="1"/>
      <c r="AK141" s="1"/>
      <c r="AL141" s="1"/>
      <c r="AM141" s="1"/>
      <c r="AN141" s="1"/>
    </row>
    <row r="142" spans="1:40" s="10" customFormat="1">
      <c r="A142" s="35">
        <v>3133</v>
      </c>
      <c r="B142" s="34"/>
      <c r="C142" s="34"/>
      <c r="D142" s="53" t="s">
        <v>11618</v>
      </c>
      <c r="E142" s="44" t="s">
        <v>7</v>
      </c>
      <c r="F142" s="41" t="s">
        <v>11578</v>
      </c>
      <c r="G142" s="3"/>
      <c r="H142" s="58">
        <v>1</v>
      </c>
      <c r="I142" s="3"/>
      <c r="J142" s="3"/>
      <c r="K142" s="23" t="s">
        <v>3550</v>
      </c>
      <c r="L142" s="3" t="s">
        <v>10615</v>
      </c>
      <c r="M142" s="34"/>
      <c r="N142" s="34"/>
      <c r="O142" s="6"/>
      <c r="P142" s="4"/>
      <c r="R142" s="1"/>
      <c r="S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8"/>
      <c r="AF142" s="3"/>
      <c r="AG142" s="6"/>
      <c r="AH142" s="6"/>
      <c r="AI142" s="1"/>
      <c r="AJ142" s="1"/>
      <c r="AK142" s="1"/>
      <c r="AL142" s="1"/>
      <c r="AM142" s="1"/>
      <c r="AN142" s="1"/>
    </row>
    <row r="143" spans="1:40" s="10" customFormat="1">
      <c r="A143" s="35">
        <v>2703</v>
      </c>
      <c r="B143" s="34"/>
      <c r="C143" s="34"/>
      <c r="D143" s="53" t="s">
        <v>10965</v>
      </c>
      <c r="E143" s="41" t="s">
        <v>7</v>
      </c>
      <c r="F143" s="41" t="s">
        <v>7045</v>
      </c>
      <c r="G143" s="3"/>
      <c r="H143" s="58"/>
      <c r="I143" s="9"/>
      <c r="J143" s="3"/>
      <c r="K143" s="32" t="s">
        <v>3550</v>
      </c>
      <c r="L143" s="3" t="s">
        <v>10615</v>
      </c>
      <c r="M143" s="34"/>
      <c r="N143" s="34"/>
      <c r="O143" s="6" t="s">
        <v>208</v>
      </c>
      <c r="P143" s="4" t="s">
        <v>7044</v>
      </c>
      <c r="Q143" s="10">
        <f t="shared" ref="Q143:Q174" si="22">IF(D143=D142 &amp; K143 = K142,1,0)</f>
        <v>0</v>
      </c>
      <c r="R143" s="10">
        <f t="shared" ref="R143:R174" si="23">IF(K143=K142,1,0)</f>
        <v>1</v>
      </c>
      <c r="S143" s="10">
        <f t="shared" ref="S143:S174" si="24">R143*Q143</f>
        <v>0</v>
      </c>
      <c r="T143" s="10">
        <f>A143-A142</f>
        <v>-430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8"/>
      <c r="AF143" s="3" t="s">
        <v>7043</v>
      </c>
      <c r="AG143" s="6" t="s">
        <v>7042</v>
      </c>
      <c r="AH143" s="6" t="s">
        <v>7310</v>
      </c>
      <c r="AI143" s="1"/>
      <c r="AJ143" s="1"/>
      <c r="AK143" s="1"/>
      <c r="AL143" s="1"/>
      <c r="AM143" s="1"/>
      <c r="AN143" s="1"/>
    </row>
    <row r="144" spans="1:40" s="10" customFormat="1">
      <c r="A144" s="35">
        <v>2335</v>
      </c>
      <c r="B144" s="34"/>
      <c r="C144" s="34"/>
      <c r="D144" s="53" t="s">
        <v>11417</v>
      </c>
      <c r="E144" s="41" t="s">
        <v>7</v>
      </c>
      <c r="F144" s="41" t="s">
        <v>11444</v>
      </c>
      <c r="G144" s="3"/>
      <c r="H144" s="58"/>
      <c r="I144" s="3"/>
      <c r="J144" s="3"/>
      <c r="K144" s="32" t="s">
        <v>3550</v>
      </c>
      <c r="L144" s="3" t="s">
        <v>10615</v>
      </c>
      <c r="M144" s="34"/>
      <c r="N144" s="34"/>
      <c r="O144" s="6" t="s">
        <v>208</v>
      </c>
      <c r="P144" s="4" t="s">
        <v>6089</v>
      </c>
      <c r="Q144" s="10">
        <f t="shared" si="22"/>
        <v>0</v>
      </c>
      <c r="R144" s="10">
        <f t="shared" si="23"/>
        <v>1</v>
      </c>
      <c r="S144" s="10">
        <f t="shared" si="24"/>
        <v>0</v>
      </c>
      <c r="T144" s="10">
        <f>A144-A141</f>
        <v>1361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8"/>
      <c r="AF144" s="3" t="s">
        <v>6088</v>
      </c>
      <c r="AG144" s="6" t="s">
        <v>6087</v>
      </c>
      <c r="AH144" s="6" t="s">
        <v>7310</v>
      </c>
      <c r="AI144" s="1"/>
      <c r="AJ144" s="1"/>
      <c r="AK144" s="1"/>
      <c r="AL144" s="1"/>
      <c r="AM144" s="1"/>
      <c r="AN144" s="1"/>
    </row>
    <row r="145" spans="1:40" s="10" customFormat="1">
      <c r="A145" s="35">
        <v>1856</v>
      </c>
      <c r="B145" s="34"/>
      <c r="C145" s="34"/>
      <c r="D145" s="53" t="s">
        <v>11216</v>
      </c>
      <c r="E145" s="41" t="s">
        <v>7</v>
      </c>
      <c r="F145" s="41" t="s">
        <v>4739</v>
      </c>
      <c r="G145" s="3"/>
      <c r="H145" s="58"/>
      <c r="I145" s="3"/>
      <c r="J145" s="3"/>
      <c r="K145" s="32" t="s">
        <v>3550</v>
      </c>
      <c r="L145" s="3" t="s">
        <v>10615</v>
      </c>
      <c r="M145" s="34"/>
      <c r="N145" s="34"/>
      <c r="O145" s="6" t="s">
        <v>208</v>
      </c>
      <c r="P145" s="4" t="s">
        <v>4738</v>
      </c>
      <c r="Q145" s="10">
        <f t="shared" si="22"/>
        <v>0</v>
      </c>
      <c r="R145" s="10">
        <f t="shared" si="23"/>
        <v>1</v>
      </c>
      <c r="S145" s="10">
        <f t="shared" si="24"/>
        <v>0</v>
      </c>
      <c r="T145" s="10">
        <f t="shared" ref="T145:T151" si="25">A145-A144</f>
        <v>-479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8"/>
      <c r="AF145" s="3" t="s">
        <v>4737</v>
      </c>
      <c r="AG145" s="6" t="s">
        <v>4736</v>
      </c>
      <c r="AH145" s="6" t="s">
        <v>7310</v>
      </c>
      <c r="AI145" s="1"/>
      <c r="AJ145" s="1"/>
      <c r="AK145" s="1"/>
      <c r="AL145" s="1"/>
      <c r="AM145" s="1"/>
      <c r="AN145" s="1"/>
    </row>
    <row r="146" spans="1:40" s="10" customFormat="1">
      <c r="A146" s="35">
        <v>1984</v>
      </c>
      <c r="B146" s="34"/>
      <c r="C146" s="34"/>
      <c r="D146" s="53" t="s">
        <v>9607</v>
      </c>
      <c r="E146" s="41" t="s">
        <v>7</v>
      </c>
      <c r="F146" s="41" t="s">
        <v>11078</v>
      </c>
      <c r="G146" s="3"/>
      <c r="H146" s="58">
        <v>1</v>
      </c>
      <c r="I146" s="3"/>
      <c r="J146" s="3"/>
      <c r="K146" s="32" t="s">
        <v>3550</v>
      </c>
      <c r="L146" s="3" t="s">
        <v>10615</v>
      </c>
      <c r="M146" s="34"/>
      <c r="N146" s="34"/>
      <c r="O146" s="6" t="s">
        <v>208</v>
      </c>
      <c r="P146" s="4" t="s">
        <v>5081</v>
      </c>
      <c r="Q146" s="10">
        <f t="shared" si="22"/>
        <v>0</v>
      </c>
      <c r="R146" s="10">
        <f t="shared" si="23"/>
        <v>1</v>
      </c>
      <c r="S146" s="10">
        <f t="shared" si="24"/>
        <v>0</v>
      </c>
      <c r="T146" s="10">
        <f t="shared" si="25"/>
        <v>128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8"/>
      <c r="AF146" s="3" t="s">
        <v>5074</v>
      </c>
      <c r="AG146" s="6" t="s">
        <v>5073</v>
      </c>
      <c r="AH146" s="6" t="s">
        <v>7310</v>
      </c>
      <c r="AI146" s="1"/>
      <c r="AJ146" s="1"/>
      <c r="AK146" s="1"/>
      <c r="AL146" s="1"/>
      <c r="AM146" s="1"/>
      <c r="AN146" s="1"/>
    </row>
    <row r="147" spans="1:40" s="10" customFormat="1">
      <c r="A147" s="35">
        <v>1913</v>
      </c>
      <c r="B147" s="34"/>
      <c r="C147" s="34"/>
      <c r="D147" s="53" t="s">
        <v>8240</v>
      </c>
      <c r="E147" s="41" t="s">
        <v>7</v>
      </c>
      <c r="F147" s="41" t="s">
        <v>4893</v>
      </c>
      <c r="G147" s="3"/>
      <c r="H147" s="60"/>
      <c r="I147"/>
      <c r="J147"/>
      <c r="K147" s="32" t="s">
        <v>3550</v>
      </c>
      <c r="L147" s="3" t="s">
        <v>10615</v>
      </c>
      <c r="M147" s="34"/>
      <c r="N147" s="34"/>
      <c r="O147" s="6" t="s">
        <v>208</v>
      </c>
      <c r="P147" s="4" t="s">
        <v>4892</v>
      </c>
      <c r="Q147" s="10">
        <f t="shared" si="22"/>
        <v>0</v>
      </c>
      <c r="R147" s="10">
        <f t="shared" si="23"/>
        <v>1</v>
      </c>
      <c r="S147" s="10">
        <f t="shared" si="24"/>
        <v>0</v>
      </c>
      <c r="T147" s="10">
        <f t="shared" si="25"/>
        <v>-71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8" t="s">
        <v>9517</v>
      </c>
      <c r="AF147" s="3" t="s">
        <v>4891</v>
      </c>
      <c r="AG147" s="6" t="s">
        <v>4890</v>
      </c>
      <c r="AH147" s="6" t="s">
        <v>7310</v>
      </c>
      <c r="AI147" s="1"/>
      <c r="AJ147" s="1"/>
      <c r="AK147" s="1"/>
      <c r="AL147" s="1"/>
      <c r="AM147" s="1"/>
      <c r="AN147" s="1"/>
    </row>
    <row r="148" spans="1:40" s="10" customFormat="1">
      <c r="A148" s="35">
        <v>439</v>
      </c>
      <c r="B148" s="34"/>
      <c r="C148" s="34"/>
      <c r="D148" s="53" t="s">
        <v>11121</v>
      </c>
      <c r="E148" s="41" t="s">
        <v>7</v>
      </c>
      <c r="F148" s="41" t="s">
        <v>10092</v>
      </c>
      <c r="G148" s="3"/>
      <c r="H148" s="58"/>
      <c r="I148" s="3"/>
      <c r="J148" s="3"/>
      <c r="K148" s="32" t="s">
        <v>3550</v>
      </c>
      <c r="L148" s="3" t="s">
        <v>10615</v>
      </c>
      <c r="M148" s="34"/>
      <c r="N148" s="34"/>
      <c r="O148" s="6" t="s">
        <v>208</v>
      </c>
      <c r="P148" s="4" t="s">
        <v>847</v>
      </c>
      <c r="Q148" s="10">
        <f t="shared" si="22"/>
        <v>0</v>
      </c>
      <c r="R148" s="10">
        <f t="shared" si="23"/>
        <v>1</v>
      </c>
      <c r="S148" s="10">
        <f t="shared" si="24"/>
        <v>0</v>
      </c>
      <c r="T148" s="10">
        <f t="shared" si="25"/>
        <v>-1474</v>
      </c>
      <c r="U148" s="1">
        <v>444</v>
      </c>
      <c r="V148" s="1" t="s">
        <v>841</v>
      </c>
      <c r="W148" s="1" t="s">
        <v>7616</v>
      </c>
      <c r="X148" s="1" t="s">
        <v>7209</v>
      </c>
      <c r="Y148" s="1" t="s">
        <v>843</v>
      </c>
      <c r="Z148" s="1" t="s">
        <v>7</v>
      </c>
      <c r="AA148" s="1" t="s">
        <v>844</v>
      </c>
      <c r="AB148" s="1"/>
      <c r="AC148" s="1"/>
      <c r="AD148" s="1"/>
      <c r="AE148" s="18"/>
      <c r="AF148" s="3" t="s">
        <v>846</v>
      </c>
      <c r="AG148" s="6" t="s">
        <v>845</v>
      </c>
      <c r="AH148" s="6" t="s">
        <v>7310</v>
      </c>
      <c r="AI148" s="1"/>
      <c r="AJ148" s="1"/>
      <c r="AK148" s="1"/>
      <c r="AL148" s="1"/>
      <c r="AM148" s="1"/>
      <c r="AN148" s="1"/>
    </row>
    <row r="149" spans="1:40" s="10" customFormat="1">
      <c r="A149" s="35">
        <v>2287</v>
      </c>
      <c r="B149" s="34"/>
      <c r="C149" s="34"/>
      <c r="D149" s="53" t="s">
        <v>11244</v>
      </c>
      <c r="E149" s="41" t="s">
        <v>7</v>
      </c>
      <c r="F149" s="41" t="s">
        <v>5844</v>
      </c>
      <c r="G149" s="3"/>
      <c r="H149" s="60">
        <v>1</v>
      </c>
      <c r="I149"/>
      <c r="J149"/>
      <c r="K149" s="32" t="s">
        <v>3550</v>
      </c>
      <c r="L149" s="3" t="s">
        <v>10615</v>
      </c>
      <c r="M149" s="34"/>
      <c r="N149" s="34"/>
      <c r="O149" s="6" t="s">
        <v>208</v>
      </c>
      <c r="P149" s="4" t="s">
        <v>5843</v>
      </c>
      <c r="Q149" s="10">
        <f t="shared" si="22"/>
        <v>0</v>
      </c>
      <c r="R149" s="10">
        <f t="shared" si="23"/>
        <v>1</v>
      </c>
      <c r="S149" s="10">
        <f t="shared" si="24"/>
        <v>0</v>
      </c>
      <c r="T149" s="10">
        <f t="shared" si="25"/>
        <v>1848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8"/>
      <c r="AF149" s="3" t="s">
        <v>5961</v>
      </c>
      <c r="AG149" s="6" t="s">
        <v>5960</v>
      </c>
      <c r="AH149" s="6" t="s">
        <v>7310</v>
      </c>
      <c r="AI149" s="1"/>
      <c r="AJ149" s="1"/>
      <c r="AK149" s="1"/>
      <c r="AL149" s="1"/>
      <c r="AM149" s="1"/>
      <c r="AN149" s="1"/>
    </row>
    <row r="150" spans="1:40" s="10" customFormat="1">
      <c r="A150" s="35">
        <v>2241</v>
      </c>
      <c r="B150" s="34"/>
      <c r="C150" s="34"/>
      <c r="D150" s="53" t="s">
        <v>9677</v>
      </c>
      <c r="E150" s="41" t="s">
        <v>7</v>
      </c>
      <c r="F150" s="41" t="s">
        <v>10096</v>
      </c>
      <c r="G150" s="3"/>
      <c r="H150" s="58"/>
      <c r="I150" s="3"/>
      <c r="J150" s="3"/>
      <c r="K150" s="32" t="s">
        <v>3550</v>
      </c>
      <c r="L150" s="3" t="s">
        <v>10615</v>
      </c>
      <c r="M150" s="34"/>
      <c r="N150" s="34"/>
      <c r="O150" s="6" t="s">
        <v>208</v>
      </c>
      <c r="P150" s="4" t="s">
        <v>5842</v>
      </c>
      <c r="Q150" s="10">
        <f t="shared" si="22"/>
        <v>0</v>
      </c>
      <c r="R150" s="10">
        <f t="shared" si="23"/>
        <v>1</v>
      </c>
      <c r="S150" s="10">
        <f t="shared" si="24"/>
        <v>0</v>
      </c>
      <c r="T150" s="10">
        <f t="shared" si="25"/>
        <v>-46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8"/>
      <c r="AF150" s="3" t="s">
        <v>5841</v>
      </c>
      <c r="AG150" s="6" t="s">
        <v>4251</v>
      </c>
      <c r="AH150" s="6" t="s">
        <v>7310</v>
      </c>
      <c r="AI150" s="1"/>
      <c r="AJ150" s="1"/>
      <c r="AK150" s="1"/>
      <c r="AL150" s="1"/>
      <c r="AM150" s="1"/>
      <c r="AN150" s="1"/>
    </row>
    <row r="151" spans="1:40" s="10" customFormat="1">
      <c r="A151" s="35">
        <v>2561</v>
      </c>
      <c r="B151" s="34"/>
      <c r="C151" s="34"/>
      <c r="D151" s="53" t="s">
        <v>10240</v>
      </c>
      <c r="E151" s="41" t="s">
        <v>7</v>
      </c>
      <c r="F151" s="41" t="s">
        <v>6687</v>
      </c>
      <c r="G151" s="3"/>
      <c r="H151" s="58"/>
      <c r="I151" s="3"/>
      <c r="J151" s="3"/>
      <c r="K151" s="32" t="s">
        <v>3550</v>
      </c>
      <c r="L151" s="3" t="s">
        <v>10615</v>
      </c>
      <c r="M151" s="34"/>
      <c r="N151" s="34"/>
      <c r="O151" s="6" t="s">
        <v>208</v>
      </c>
      <c r="P151" s="4" t="s">
        <v>6686</v>
      </c>
      <c r="Q151" s="10">
        <f t="shared" si="22"/>
        <v>0</v>
      </c>
      <c r="R151" s="10">
        <f t="shared" si="23"/>
        <v>1</v>
      </c>
      <c r="S151" s="10">
        <f t="shared" si="24"/>
        <v>0</v>
      </c>
      <c r="T151" s="10">
        <f t="shared" si="25"/>
        <v>320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8"/>
      <c r="AF151" s="3" t="s">
        <v>6685</v>
      </c>
      <c r="AG151" s="6" t="s">
        <v>6684</v>
      </c>
      <c r="AH151" s="6" t="s">
        <v>7310</v>
      </c>
      <c r="AI151" s="1"/>
      <c r="AJ151" s="1"/>
      <c r="AK151" s="1"/>
      <c r="AL151" s="1"/>
      <c r="AM151" s="1"/>
      <c r="AN151" s="1"/>
    </row>
    <row r="152" spans="1:40" s="10" customFormat="1">
      <c r="A152" s="35">
        <v>956</v>
      </c>
      <c r="B152" s="32"/>
      <c r="C152" s="32"/>
      <c r="D152" s="53" t="s">
        <v>10161</v>
      </c>
      <c r="E152" s="41" t="s">
        <v>7</v>
      </c>
      <c r="F152" s="41" t="s">
        <v>2296</v>
      </c>
      <c r="G152" s="3"/>
      <c r="H152" s="58"/>
      <c r="I152" s="3"/>
      <c r="J152" s="3"/>
      <c r="K152" s="32" t="s">
        <v>3550</v>
      </c>
      <c r="L152" s="3" t="s">
        <v>10615</v>
      </c>
      <c r="M152" s="32"/>
      <c r="N152" s="32"/>
      <c r="O152" s="6" t="s">
        <v>208</v>
      </c>
      <c r="P152" s="4" t="s">
        <v>2295</v>
      </c>
      <c r="Q152" s="10">
        <f t="shared" si="22"/>
        <v>0</v>
      </c>
      <c r="R152" s="10">
        <f t="shared" si="23"/>
        <v>1</v>
      </c>
      <c r="S152" s="10">
        <f t="shared" si="24"/>
        <v>0</v>
      </c>
      <c r="T152" s="10">
        <f>A152-A150</f>
        <v>-1285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8" t="s">
        <v>7213</v>
      </c>
      <c r="AF152" s="3" t="s">
        <v>8124</v>
      </c>
      <c r="AG152" s="6" t="s">
        <v>2294</v>
      </c>
      <c r="AH152" s="6" t="s">
        <v>7310</v>
      </c>
      <c r="AI152" s="1"/>
      <c r="AJ152" s="1"/>
      <c r="AK152" s="1"/>
      <c r="AL152" s="1"/>
      <c r="AM152" s="1"/>
      <c r="AN152" s="1"/>
    </row>
    <row r="153" spans="1:40" s="10" customFormat="1">
      <c r="A153" s="35">
        <v>2384</v>
      </c>
      <c r="B153" s="34"/>
      <c r="C153" s="34"/>
      <c r="D153" s="53" t="s">
        <v>9713</v>
      </c>
      <c r="E153" s="41" t="s">
        <v>7</v>
      </c>
      <c r="F153" s="41" t="s">
        <v>6213</v>
      </c>
      <c r="G153" s="3"/>
      <c r="H153" s="58">
        <v>1</v>
      </c>
      <c r="I153" s="3"/>
      <c r="J153" s="3"/>
      <c r="K153" s="32" t="s">
        <v>3550</v>
      </c>
      <c r="L153" s="3" t="s">
        <v>10615</v>
      </c>
      <c r="M153" s="34"/>
      <c r="N153" s="34"/>
      <c r="O153" s="6" t="s">
        <v>208</v>
      </c>
      <c r="P153" s="4" t="s">
        <v>6212</v>
      </c>
      <c r="Q153" s="10">
        <f t="shared" si="22"/>
        <v>0</v>
      </c>
      <c r="R153" s="10">
        <f t="shared" si="23"/>
        <v>1</v>
      </c>
      <c r="S153" s="10">
        <f t="shared" si="24"/>
        <v>0</v>
      </c>
      <c r="T153" s="10">
        <f t="shared" ref="T153:T184" si="26">A153-A152</f>
        <v>1428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8"/>
      <c r="AF153" s="3" t="s">
        <v>6211</v>
      </c>
      <c r="AG153" s="6" t="s">
        <v>6210</v>
      </c>
      <c r="AH153" s="6" t="s">
        <v>7310</v>
      </c>
      <c r="AI153" s="1"/>
      <c r="AJ153" s="1"/>
      <c r="AK153" s="1"/>
      <c r="AL153" s="1"/>
      <c r="AM153" s="1"/>
      <c r="AN153" s="1"/>
    </row>
    <row r="154" spans="1:40" s="10" customFormat="1">
      <c r="A154" s="35">
        <v>938</v>
      </c>
      <c r="B154" s="32"/>
      <c r="C154" s="32"/>
      <c r="D154" s="53" t="s">
        <v>8257</v>
      </c>
      <c r="E154" s="41" t="s">
        <v>7</v>
      </c>
      <c r="F154" s="41" t="s">
        <v>10114</v>
      </c>
      <c r="G154" s="3"/>
      <c r="H154" s="60"/>
      <c r="I154"/>
      <c r="J154"/>
      <c r="K154" s="32" t="s">
        <v>3550</v>
      </c>
      <c r="L154" s="3" t="s">
        <v>10615</v>
      </c>
      <c r="M154" s="32"/>
      <c r="N154" s="32"/>
      <c r="O154" s="6" t="s">
        <v>208</v>
      </c>
      <c r="P154" s="4" t="s">
        <v>2214</v>
      </c>
      <c r="Q154" s="10">
        <f t="shared" si="22"/>
        <v>0</v>
      </c>
      <c r="R154" s="10">
        <f t="shared" si="23"/>
        <v>1</v>
      </c>
      <c r="S154" s="10">
        <f t="shared" si="24"/>
        <v>0</v>
      </c>
      <c r="T154" s="10">
        <f t="shared" si="26"/>
        <v>-1446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8"/>
      <c r="AF154" s="3" t="s">
        <v>8120</v>
      </c>
      <c r="AG154" s="6" t="s">
        <v>2246</v>
      </c>
      <c r="AH154" s="6" t="s">
        <v>7310</v>
      </c>
      <c r="AI154" s="1"/>
      <c r="AJ154" s="1"/>
      <c r="AK154" s="1"/>
      <c r="AL154" s="1"/>
      <c r="AM154" s="1"/>
      <c r="AN154" s="1"/>
    </row>
    <row r="155" spans="1:40" s="10" customFormat="1">
      <c r="A155" s="35">
        <v>1370</v>
      </c>
      <c r="B155" s="34"/>
      <c r="C155" s="34"/>
      <c r="D155" s="53" t="s">
        <v>9864</v>
      </c>
      <c r="E155" s="41" t="s">
        <v>7</v>
      </c>
      <c r="F155" s="41" t="s">
        <v>3430</v>
      </c>
      <c r="G155" s="3"/>
      <c r="H155" s="59">
        <v>1</v>
      </c>
      <c r="I155" s="34"/>
      <c r="J155" s="34"/>
      <c r="K155" s="32" t="s">
        <v>3550</v>
      </c>
      <c r="L155" s="3" t="s">
        <v>10615</v>
      </c>
      <c r="M155" s="34"/>
      <c r="N155" s="34"/>
      <c r="O155" s="6" t="s">
        <v>208</v>
      </c>
      <c r="P155" s="4" t="s">
        <v>3432</v>
      </c>
      <c r="Q155" s="10">
        <f t="shared" si="22"/>
        <v>0</v>
      </c>
      <c r="R155" s="10">
        <f t="shared" si="23"/>
        <v>1</v>
      </c>
      <c r="S155" s="10">
        <f t="shared" si="24"/>
        <v>0</v>
      </c>
      <c r="T155" s="10">
        <f t="shared" si="26"/>
        <v>432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8"/>
      <c r="AF155" s="3" t="s">
        <v>3431</v>
      </c>
      <c r="AG155" s="6" t="s">
        <v>3429</v>
      </c>
      <c r="AH155" s="6" t="s">
        <v>7310</v>
      </c>
      <c r="AI155" s="1"/>
      <c r="AJ155" s="1"/>
      <c r="AK155" s="1"/>
      <c r="AL155" s="1"/>
      <c r="AM155" s="1"/>
      <c r="AN155" s="1"/>
    </row>
    <row r="156" spans="1:40" s="10" customFormat="1">
      <c r="A156" s="35">
        <v>2484</v>
      </c>
      <c r="B156" s="34"/>
      <c r="C156" s="34"/>
      <c r="D156" s="53" t="s">
        <v>8244</v>
      </c>
      <c r="E156" s="41" t="s">
        <v>7</v>
      </c>
      <c r="F156" s="41" t="s">
        <v>6472</v>
      </c>
      <c r="G156" s="3"/>
      <c r="H156" s="58">
        <v>1</v>
      </c>
      <c r="I156" s="3"/>
      <c r="J156" s="3"/>
      <c r="K156" s="32" t="s">
        <v>3550</v>
      </c>
      <c r="L156" s="3" t="s">
        <v>10615</v>
      </c>
      <c r="M156" s="34"/>
      <c r="N156" s="34"/>
      <c r="O156" s="6" t="s">
        <v>208</v>
      </c>
      <c r="P156" s="4" t="s">
        <v>6471</v>
      </c>
      <c r="Q156" s="10">
        <f t="shared" si="22"/>
        <v>0</v>
      </c>
      <c r="R156" s="10">
        <f t="shared" si="23"/>
        <v>1</v>
      </c>
      <c r="S156" s="10">
        <f t="shared" si="24"/>
        <v>0</v>
      </c>
      <c r="T156" s="10">
        <f t="shared" si="26"/>
        <v>1114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8"/>
      <c r="AF156" s="3" t="s">
        <v>6470</v>
      </c>
      <c r="AG156" s="6" t="s">
        <v>6469</v>
      </c>
      <c r="AH156" s="6" t="s">
        <v>7310</v>
      </c>
      <c r="AI156" s="1"/>
      <c r="AJ156" s="1"/>
      <c r="AK156" s="1"/>
      <c r="AL156" s="1"/>
      <c r="AM156" s="1"/>
      <c r="AN156" s="1"/>
    </row>
    <row r="157" spans="1:40" s="10" customFormat="1" ht="20.100000000000001" customHeight="1">
      <c r="A157" s="35">
        <v>1289.5</v>
      </c>
      <c r="B157" s="32"/>
      <c r="C157" s="32"/>
      <c r="D157" s="53" t="s">
        <v>11144</v>
      </c>
      <c r="E157" s="41" t="s">
        <v>7</v>
      </c>
      <c r="F157" s="41" t="s">
        <v>3231</v>
      </c>
      <c r="G157" s="3"/>
      <c r="H157" s="58">
        <v>1</v>
      </c>
      <c r="I157" s="3"/>
      <c r="J157" s="3"/>
      <c r="K157" s="32" t="s">
        <v>3550</v>
      </c>
      <c r="L157" s="3" t="s">
        <v>10615</v>
      </c>
      <c r="M157" s="32"/>
      <c r="N157" s="32"/>
      <c r="O157" s="6" t="s">
        <v>208</v>
      </c>
      <c r="P157" s="4" t="s">
        <v>3230</v>
      </c>
      <c r="Q157" s="10">
        <f t="shared" si="22"/>
        <v>0</v>
      </c>
      <c r="R157" s="10">
        <f t="shared" si="23"/>
        <v>1</v>
      </c>
      <c r="S157" s="10">
        <f t="shared" si="24"/>
        <v>0</v>
      </c>
      <c r="T157" s="10">
        <f t="shared" si="26"/>
        <v>-1194.5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8"/>
      <c r="AF157" s="3" t="s">
        <v>3229</v>
      </c>
      <c r="AG157" s="6" t="s">
        <v>3228</v>
      </c>
      <c r="AH157" s="6" t="s">
        <v>7310</v>
      </c>
      <c r="AI157" s="1"/>
      <c r="AJ157" s="1"/>
      <c r="AK157" s="1"/>
      <c r="AL157" s="1"/>
      <c r="AM157" s="1"/>
      <c r="AN157" s="1"/>
    </row>
    <row r="158" spans="1:40" s="10" customFormat="1">
      <c r="A158" s="35">
        <v>718</v>
      </c>
      <c r="B158" s="34"/>
      <c r="C158" s="34"/>
      <c r="D158" s="53" t="s">
        <v>8233</v>
      </c>
      <c r="E158" s="41" t="s">
        <v>7</v>
      </c>
      <c r="F158" s="41" t="s">
        <v>1631</v>
      </c>
      <c r="G158" s="3"/>
      <c r="H158" s="58">
        <v>1</v>
      </c>
      <c r="I158" s="3"/>
      <c r="J158" s="3"/>
      <c r="K158" s="32" t="s">
        <v>3550</v>
      </c>
      <c r="L158" s="3" t="s">
        <v>10615</v>
      </c>
      <c r="M158" s="34"/>
      <c r="N158" s="34"/>
      <c r="O158" s="6" t="s">
        <v>208</v>
      </c>
      <c r="P158" s="4" t="s">
        <v>1630</v>
      </c>
      <c r="Q158" s="10">
        <f t="shared" si="22"/>
        <v>0</v>
      </c>
      <c r="R158" s="10">
        <f t="shared" si="23"/>
        <v>1</v>
      </c>
      <c r="S158" s="10">
        <f t="shared" si="24"/>
        <v>0</v>
      </c>
      <c r="T158" s="10">
        <f t="shared" si="26"/>
        <v>-571.5</v>
      </c>
      <c r="U158" s="1">
        <v>723</v>
      </c>
      <c r="V158" s="1" t="s">
        <v>1618</v>
      </c>
      <c r="W158" s="1" t="s">
        <v>7980</v>
      </c>
      <c r="X158" s="1" t="s">
        <v>7209</v>
      </c>
      <c r="Y158" s="1" t="s">
        <v>1619</v>
      </c>
      <c r="Z158" s="1" t="s">
        <v>7</v>
      </c>
      <c r="AA158" s="1" t="s">
        <v>1620</v>
      </c>
      <c r="AB158" s="1"/>
      <c r="AC158" s="1"/>
      <c r="AD158" s="1"/>
      <c r="AE158" s="18"/>
      <c r="AF158" s="3" t="s">
        <v>1629</v>
      </c>
      <c r="AG158" s="6" t="s">
        <v>1625</v>
      </c>
      <c r="AH158" s="6" t="s">
        <v>7310</v>
      </c>
      <c r="AI158" s="1"/>
      <c r="AJ158" s="1"/>
      <c r="AK158" s="1"/>
      <c r="AL158" s="1"/>
      <c r="AM158" s="1"/>
      <c r="AN158" s="1"/>
    </row>
    <row r="159" spans="1:40" s="10" customFormat="1" ht="20.100000000000001" customHeight="1">
      <c r="A159" s="35">
        <v>1116</v>
      </c>
      <c r="B159" s="34"/>
      <c r="C159" s="34"/>
      <c r="D159" s="53" t="s">
        <v>9113</v>
      </c>
      <c r="E159" s="41" t="s">
        <v>7</v>
      </c>
      <c r="F159" s="41" t="s">
        <v>2739</v>
      </c>
      <c r="G159" s="3"/>
      <c r="H159" s="59">
        <v>1</v>
      </c>
      <c r="I159" s="34"/>
      <c r="J159" s="3"/>
      <c r="K159" s="32" t="s">
        <v>3550</v>
      </c>
      <c r="L159" s="3" t="s">
        <v>10615</v>
      </c>
      <c r="M159" s="34"/>
      <c r="N159" s="34"/>
      <c r="O159" s="6" t="s">
        <v>208</v>
      </c>
      <c r="P159" s="4" t="s">
        <v>2738</v>
      </c>
      <c r="Q159" s="10">
        <f t="shared" si="22"/>
        <v>0</v>
      </c>
      <c r="R159" s="10">
        <f t="shared" si="23"/>
        <v>1</v>
      </c>
      <c r="S159" s="10">
        <f t="shared" si="24"/>
        <v>0</v>
      </c>
      <c r="T159" s="10">
        <f t="shared" si="26"/>
        <v>398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8"/>
      <c r="AF159" s="3" t="s">
        <v>2737</v>
      </c>
      <c r="AG159" s="6" t="s">
        <v>2736</v>
      </c>
      <c r="AH159" s="6" t="s">
        <v>7310</v>
      </c>
      <c r="AI159" s="1"/>
      <c r="AJ159" s="1"/>
      <c r="AK159" s="1"/>
      <c r="AL159" s="1"/>
      <c r="AM159" s="1"/>
      <c r="AN159" s="1"/>
    </row>
    <row r="160" spans="1:40" s="10" customFormat="1">
      <c r="A160" s="35">
        <v>1354</v>
      </c>
      <c r="B160" s="32"/>
      <c r="C160" s="32"/>
      <c r="D160" s="53" t="s">
        <v>9920</v>
      </c>
      <c r="E160" s="41" t="s">
        <v>7</v>
      </c>
      <c r="F160" s="41" t="s">
        <v>10357</v>
      </c>
      <c r="G160" s="3"/>
      <c r="H160" s="58"/>
      <c r="I160" s="3"/>
      <c r="J160" s="3"/>
      <c r="K160" s="32" t="s">
        <v>3550</v>
      </c>
      <c r="L160" s="3" t="s">
        <v>10615</v>
      </c>
      <c r="M160" s="32"/>
      <c r="N160" s="32"/>
      <c r="O160" s="6" t="s">
        <v>208</v>
      </c>
      <c r="P160" s="4"/>
      <c r="Q160" s="10">
        <f t="shared" si="22"/>
        <v>0</v>
      </c>
      <c r="R160" s="10">
        <f t="shared" si="23"/>
        <v>1</v>
      </c>
      <c r="S160" s="10">
        <f t="shared" si="24"/>
        <v>0</v>
      </c>
      <c r="T160" s="10">
        <f t="shared" si="26"/>
        <v>238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8"/>
      <c r="AF160" s="3" t="s">
        <v>3398</v>
      </c>
      <c r="AG160" s="6" t="s">
        <v>3397</v>
      </c>
      <c r="AH160" s="6" t="s">
        <v>7310</v>
      </c>
      <c r="AI160" s="1"/>
      <c r="AJ160" s="1"/>
      <c r="AK160" s="1"/>
      <c r="AL160" s="1"/>
      <c r="AM160" s="1"/>
      <c r="AN160" s="1"/>
    </row>
    <row r="161" spans="1:40" s="10" customFormat="1">
      <c r="A161" s="35">
        <v>1474</v>
      </c>
      <c r="B161" s="34"/>
      <c r="C161" s="34"/>
      <c r="D161" s="53" t="s">
        <v>9524</v>
      </c>
      <c r="E161" s="41" t="s">
        <v>7</v>
      </c>
      <c r="F161" s="41" t="s">
        <v>11075</v>
      </c>
      <c r="G161" s="3"/>
      <c r="H161" s="58">
        <v>1</v>
      </c>
      <c r="I161" s="3"/>
      <c r="J161" s="3"/>
      <c r="K161" s="32" t="s">
        <v>3550</v>
      </c>
      <c r="L161" s="3" t="s">
        <v>10615</v>
      </c>
      <c r="M161" s="34"/>
      <c r="N161" s="34"/>
      <c r="O161" s="6" t="s">
        <v>208</v>
      </c>
      <c r="P161" s="4" t="s">
        <v>3716</v>
      </c>
      <c r="Q161" s="10">
        <f t="shared" si="22"/>
        <v>0</v>
      </c>
      <c r="R161" s="10">
        <f t="shared" si="23"/>
        <v>1</v>
      </c>
      <c r="S161" s="10">
        <f t="shared" si="24"/>
        <v>0</v>
      </c>
      <c r="T161" s="10">
        <f t="shared" si="26"/>
        <v>120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8"/>
      <c r="AF161" s="3" t="s">
        <v>3713</v>
      </c>
      <c r="AG161" s="6" t="s">
        <v>3712</v>
      </c>
      <c r="AH161" s="6" t="s">
        <v>7310</v>
      </c>
      <c r="AI161" s="1"/>
      <c r="AJ161" s="1"/>
      <c r="AK161" s="1"/>
      <c r="AL161" s="1"/>
      <c r="AM161" s="1"/>
      <c r="AN161" s="1"/>
    </row>
    <row r="162" spans="1:40" s="10" customFormat="1" ht="20.100000000000001" customHeight="1">
      <c r="A162" s="35">
        <v>1054</v>
      </c>
      <c r="B162" s="34"/>
      <c r="C162" s="34"/>
      <c r="D162" s="53" t="s">
        <v>8256</v>
      </c>
      <c r="E162" s="41" t="s">
        <v>7</v>
      </c>
      <c r="F162" s="41" t="s">
        <v>9452</v>
      </c>
      <c r="G162" s="3"/>
      <c r="H162" s="59"/>
      <c r="I162" s="34"/>
      <c r="J162" s="34"/>
      <c r="K162" s="32" t="s">
        <v>3550</v>
      </c>
      <c r="L162" s="3" t="s">
        <v>10615</v>
      </c>
      <c r="M162" s="34"/>
      <c r="N162" s="34"/>
      <c r="O162" s="6" t="s">
        <v>208</v>
      </c>
      <c r="P162" s="4" t="s">
        <v>2580</v>
      </c>
      <c r="Q162" s="10">
        <f t="shared" si="22"/>
        <v>0</v>
      </c>
      <c r="R162" s="10">
        <f t="shared" si="23"/>
        <v>1</v>
      </c>
      <c r="S162" s="10">
        <f t="shared" si="24"/>
        <v>0</v>
      </c>
      <c r="T162" s="10">
        <f t="shared" si="26"/>
        <v>-420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8"/>
      <c r="AF162" s="3" t="s">
        <v>2579</v>
      </c>
      <c r="AG162" s="6" t="s">
        <v>2578</v>
      </c>
      <c r="AH162" s="6" t="s">
        <v>7310</v>
      </c>
      <c r="AI162" s="1"/>
      <c r="AJ162" s="1"/>
      <c r="AK162" s="1"/>
      <c r="AL162" s="1"/>
      <c r="AM162" s="1"/>
      <c r="AN162" s="1"/>
    </row>
    <row r="163" spans="1:40" s="10" customFormat="1">
      <c r="A163" s="35">
        <v>1159</v>
      </c>
      <c r="B163" s="34"/>
      <c r="C163" s="34"/>
      <c r="D163" s="53" t="s">
        <v>10910</v>
      </c>
      <c r="E163" s="41" t="s">
        <v>7</v>
      </c>
      <c r="F163" s="41" t="s">
        <v>2865</v>
      </c>
      <c r="G163" s="3"/>
      <c r="H163" s="59"/>
      <c r="I163" s="34"/>
      <c r="J163" s="34"/>
      <c r="K163" s="32" t="s">
        <v>3550</v>
      </c>
      <c r="L163" s="3" t="s">
        <v>10615</v>
      </c>
      <c r="M163" s="34"/>
      <c r="N163" s="34"/>
      <c r="O163" s="6" t="s">
        <v>208</v>
      </c>
      <c r="P163" s="4" t="s">
        <v>98</v>
      </c>
      <c r="Q163" s="10">
        <f t="shared" si="22"/>
        <v>0</v>
      </c>
      <c r="R163" s="10">
        <f t="shared" si="23"/>
        <v>1</v>
      </c>
      <c r="S163" s="10">
        <f t="shared" si="24"/>
        <v>0</v>
      </c>
      <c r="T163" s="10">
        <f t="shared" si="26"/>
        <v>105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8"/>
      <c r="AF163" s="3" t="s">
        <v>2864</v>
      </c>
      <c r="AG163" s="6" t="s">
        <v>2863</v>
      </c>
      <c r="AH163" s="6" t="s">
        <v>7310</v>
      </c>
      <c r="AI163" s="1"/>
      <c r="AJ163" s="1"/>
      <c r="AK163" s="1"/>
      <c r="AL163" s="1"/>
      <c r="AM163" s="1"/>
      <c r="AN163" s="1"/>
    </row>
    <row r="164" spans="1:40" s="10" customFormat="1">
      <c r="A164" s="35">
        <v>3030</v>
      </c>
      <c r="B164" s="34"/>
      <c r="C164" s="34"/>
      <c r="D164" s="53" t="s">
        <v>10817</v>
      </c>
      <c r="E164" s="41" t="s">
        <v>7</v>
      </c>
      <c r="F164" s="41" t="s">
        <v>2865</v>
      </c>
      <c r="G164" s="3"/>
      <c r="H164" s="59"/>
      <c r="I164" s="34"/>
      <c r="J164" s="34"/>
      <c r="K164" s="32" t="s">
        <v>3550</v>
      </c>
      <c r="L164" s="3" t="s">
        <v>10615</v>
      </c>
      <c r="M164" s="34"/>
      <c r="N164" s="34"/>
      <c r="O164" s="6" t="s">
        <v>208</v>
      </c>
      <c r="P164" s="4" t="s">
        <v>98</v>
      </c>
      <c r="Q164" s="10">
        <f t="shared" si="22"/>
        <v>0</v>
      </c>
      <c r="R164" s="10">
        <f t="shared" si="23"/>
        <v>1</v>
      </c>
      <c r="S164" s="10">
        <f t="shared" si="24"/>
        <v>0</v>
      </c>
      <c r="T164" s="10">
        <f t="shared" si="26"/>
        <v>1871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8"/>
      <c r="AF164" s="3" t="s">
        <v>2864</v>
      </c>
      <c r="AG164" s="6" t="s">
        <v>2863</v>
      </c>
      <c r="AH164" s="6" t="s">
        <v>7310</v>
      </c>
      <c r="AI164" s="1"/>
      <c r="AJ164" s="1"/>
      <c r="AK164" s="1"/>
      <c r="AL164" s="1"/>
      <c r="AM164" s="1"/>
      <c r="AN164" s="1"/>
    </row>
    <row r="165" spans="1:40" s="10" customFormat="1">
      <c r="A165" s="35">
        <v>1497</v>
      </c>
      <c r="B165" s="34"/>
      <c r="C165" s="34"/>
      <c r="D165" s="53" t="s">
        <v>9534</v>
      </c>
      <c r="E165" s="41" t="s">
        <v>7</v>
      </c>
      <c r="F165" s="41" t="s">
        <v>9845</v>
      </c>
      <c r="G165" s="3"/>
      <c r="H165" s="58"/>
      <c r="I165" s="3"/>
      <c r="J165" s="3"/>
      <c r="K165" s="32" t="s">
        <v>3550</v>
      </c>
      <c r="L165" s="3" t="s">
        <v>10615</v>
      </c>
      <c r="M165" s="34"/>
      <c r="N165" s="34"/>
      <c r="O165" s="6" t="s">
        <v>208</v>
      </c>
      <c r="P165" s="4" t="s">
        <v>3714</v>
      </c>
      <c r="Q165" s="10">
        <f t="shared" si="22"/>
        <v>0</v>
      </c>
      <c r="R165" s="10">
        <f t="shared" si="23"/>
        <v>1</v>
      </c>
      <c r="S165" s="10">
        <f t="shared" si="24"/>
        <v>0</v>
      </c>
      <c r="T165" s="10">
        <f t="shared" si="26"/>
        <v>-1533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8"/>
      <c r="AF165" s="3" t="s">
        <v>3775</v>
      </c>
      <c r="AG165" s="6" t="s">
        <v>3774</v>
      </c>
      <c r="AH165" s="6" t="s">
        <v>7310</v>
      </c>
      <c r="AI165" s="1"/>
      <c r="AJ165" s="1"/>
      <c r="AK165" s="1"/>
      <c r="AL165" s="1"/>
      <c r="AM165" s="1"/>
      <c r="AN165" s="1"/>
    </row>
    <row r="166" spans="1:40" s="10" customFormat="1">
      <c r="A166" s="35">
        <v>1149</v>
      </c>
      <c r="B166" s="32"/>
      <c r="C166" s="32"/>
      <c r="D166" s="53" t="s">
        <v>11278</v>
      </c>
      <c r="E166" s="41" t="s">
        <v>7</v>
      </c>
      <c r="F166" s="41" t="s">
        <v>2836</v>
      </c>
      <c r="G166" s="3"/>
      <c r="H166" s="60"/>
      <c r="I166"/>
      <c r="J166"/>
      <c r="K166" s="32" t="s">
        <v>3550</v>
      </c>
      <c r="L166" s="3" t="s">
        <v>10615</v>
      </c>
      <c r="M166" s="32"/>
      <c r="N166" s="32"/>
      <c r="O166" s="6" t="s">
        <v>208</v>
      </c>
      <c r="P166" s="4" t="s">
        <v>2835</v>
      </c>
      <c r="Q166" s="10">
        <f t="shared" si="22"/>
        <v>0</v>
      </c>
      <c r="R166" s="10">
        <f t="shared" si="23"/>
        <v>1</v>
      </c>
      <c r="S166" s="10">
        <f t="shared" si="24"/>
        <v>0</v>
      </c>
      <c r="T166" s="10">
        <f t="shared" si="26"/>
        <v>-348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8" t="s">
        <v>7212</v>
      </c>
      <c r="AF166" s="3" t="s">
        <v>2834</v>
      </c>
      <c r="AG166" s="6" t="s">
        <v>2833</v>
      </c>
      <c r="AH166" s="6" t="s">
        <v>7310</v>
      </c>
      <c r="AI166" s="1"/>
      <c r="AJ166" s="1"/>
      <c r="AK166" s="1"/>
      <c r="AL166" s="1"/>
      <c r="AM166" s="1"/>
      <c r="AN166" s="1"/>
    </row>
    <row r="167" spans="1:40" s="10" customFormat="1">
      <c r="A167" s="35">
        <v>685</v>
      </c>
      <c r="B167" s="32"/>
      <c r="C167" s="32"/>
      <c r="D167" s="54" t="s">
        <v>8276</v>
      </c>
      <c r="E167" s="41" t="s">
        <v>7</v>
      </c>
      <c r="F167" s="41" t="s">
        <v>1542</v>
      </c>
      <c r="G167" s="3"/>
      <c r="H167" s="58"/>
      <c r="I167" s="3"/>
      <c r="J167" s="3"/>
      <c r="K167" s="32" t="s">
        <v>3550</v>
      </c>
      <c r="L167" s="3" t="s">
        <v>10615</v>
      </c>
      <c r="M167" s="32"/>
      <c r="N167" s="32"/>
      <c r="O167" s="6" t="s">
        <v>208</v>
      </c>
      <c r="P167" s="4" t="s">
        <v>10638</v>
      </c>
      <c r="Q167" s="10">
        <f t="shared" si="22"/>
        <v>0</v>
      </c>
      <c r="R167" s="10">
        <f t="shared" si="23"/>
        <v>1</v>
      </c>
      <c r="S167" s="10">
        <f t="shared" si="24"/>
        <v>0</v>
      </c>
      <c r="T167" s="10">
        <f t="shared" si="26"/>
        <v>-464</v>
      </c>
      <c r="U167" s="1">
        <v>690</v>
      </c>
      <c r="V167" s="1" t="s">
        <v>1532</v>
      </c>
      <c r="W167" s="1" t="s">
        <v>7368</v>
      </c>
      <c r="X167" s="1" t="s">
        <v>7940</v>
      </c>
      <c r="Y167" s="1" t="s">
        <v>7362</v>
      </c>
      <c r="Z167" s="1" t="s">
        <v>1533</v>
      </c>
      <c r="AA167" s="1" t="s">
        <v>170</v>
      </c>
      <c r="AB167" s="1" t="s">
        <v>1534</v>
      </c>
      <c r="AC167" s="1"/>
      <c r="AD167" s="1"/>
      <c r="AE167" s="20"/>
      <c r="AF167" s="1" t="s">
        <v>7944</v>
      </c>
      <c r="AG167" s="6" t="s">
        <v>1539</v>
      </c>
      <c r="AH167" s="1" t="s">
        <v>7368</v>
      </c>
      <c r="AI167" s="1"/>
      <c r="AJ167" s="1"/>
      <c r="AK167" s="1"/>
      <c r="AL167" s="1"/>
      <c r="AM167" s="1"/>
      <c r="AN167" s="1"/>
    </row>
    <row r="168" spans="1:40" s="10" customFormat="1">
      <c r="A168" s="35">
        <v>424</v>
      </c>
      <c r="B168" s="32"/>
      <c r="C168" s="32"/>
      <c r="D168" s="53" t="s">
        <v>8276</v>
      </c>
      <c r="E168" s="41" t="s">
        <v>7</v>
      </c>
      <c r="F168" s="41" t="s">
        <v>11063</v>
      </c>
      <c r="G168" s="3"/>
      <c r="H168" s="60"/>
      <c r="I168"/>
      <c r="J168"/>
      <c r="K168" s="32" t="s">
        <v>3550</v>
      </c>
      <c r="L168" s="3" t="s">
        <v>10615</v>
      </c>
      <c r="M168" s="32"/>
      <c r="N168" s="32"/>
      <c r="O168" s="6" t="s">
        <v>208</v>
      </c>
      <c r="P168" s="4" t="s">
        <v>799</v>
      </c>
      <c r="Q168" s="10">
        <f t="shared" si="22"/>
        <v>0</v>
      </c>
      <c r="R168" s="10">
        <f t="shared" si="23"/>
        <v>1</v>
      </c>
      <c r="S168" s="10">
        <f t="shared" si="24"/>
        <v>0</v>
      </c>
      <c r="T168" s="10">
        <f t="shared" si="26"/>
        <v>-261</v>
      </c>
      <c r="U168" s="1">
        <v>429</v>
      </c>
      <c r="V168" s="1" t="s">
        <v>794</v>
      </c>
      <c r="W168" s="1" t="s">
        <v>7368</v>
      </c>
      <c r="X168" s="1" t="s">
        <v>7601</v>
      </c>
      <c r="Y168" s="1" t="s">
        <v>7209</v>
      </c>
      <c r="Z168" s="1" t="s">
        <v>795</v>
      </c>
      <c r="AA168" s="1" t="s">
        <v>7</v>
      </c>
      <c r="AB168" s="1" t="s">
        <v>796</v>
      </c>
      <c r="AC168" s="1"/>
      <c r="AD168" s="1"/>
      <c r="AE168" s="18"/>
      <c r="AF168" s="3" t="s">
        <v>798</v>
      </c>
      <c r="AG168" s="6" t="s">
        <v>797</v>
      </c>
      <c r="AH168" s="6" t="s">
        <v>7310</v>
      </c>
      <c r="AI168" s="1"/>
      <c r="AJ168" s="1"/>
      <c r="AK168" s="1"/>
      <c r="AL168" s="1"/>
      <c r="AM168" s="1"/>
    </row>
    <row r="169" spans="1:40" s="10" customFormat="1">
      <c r="A169" s="32">
        <v>346</v>
      </c>
      <c r="B169" s="32"/>
      <c r="C169" s="32"/>
      <c r="D169" s="53" t="s">
        <v>9119</v>
      </c>
      <c r="E169" s="44" t="s">
        <v>7</v>
      </c>
      <c r="F169" s="44" t="s">
        <v>8218</v>
      </c>
      <c r="G169" s="12"/>
      <c r="H169" s="60"/>
      <c r="I169"/>
      <c r="J169"/>
      <c r="K169" s="32" t="s">
        <v>3550</v>
      </c>
      <c r="L169" s="12" t="s">
        <v>10615</v>
      </c>
      <c r="M169" s="32"/>
      <c r="N169" s="32"/>
      <c r="O169" s="15" t="s">
        <v>208</v>
      </c>
      <c r="P169" s="13" t="s">
        <v>557</v>
      </c>
      <c r="Q169" s="10">
        <f t="shared" si="22"/>
        <v>0</v>
      </c>
      <c r="R169" s="10">
        <f t="shared" si="23"/>
        <v>1</v>
      </c>
      <c r="S169" s="10">
        <f t="shared" si="24"/>
        <v>0</v>
      </c>
      <c r="T169" s="10">
        <f t="shared" si="26"/>
        <v>-78</v>
      </c>
      <c r="U169" s="10">
        <v>351</v>
      </c>
      <c r="V169" s="10" t="s">
        <v>556</v>
      </c>
      <c r="W169" s="10" t="s">
        <v>7495</v>
      </c>
      <c r="X169" s="10" t="s">
        <v>7209</v>
      </c>
      <c r="Y169" s="10" t="s">
        <v>557</v>
      </c>
      <c r="Z169" s="10" t="s">
        <v>7</v>
      </c>
      <c r="AA169" s="10" t="s">
        <v>558</v>
      </c>
      <c r="AD169" s="1"/>
      <c r="AE169" s="18"/>
      <c r="AF169" s="12" t="s">
        <v>8157</v>
      </c>
      <c r="AG169" s="15" t="s">
        <v>556</v>
      </c>
      <c r="AH169" s="15" t="s">
        <v>7310</v>
      </c>
      <c r="AI169" s="1"/>
      <c r="AJ169" s="1"/>
      <c r="AK169" s="1"/>
      <c r="AL169" s="1"/>
      <c r="AM169" s="1"/>
    </row>
    <row r="170" spans="1:40" s="10" customFormat="1">
      <c r="A170" s="35">
        <v>2254</v>
      </c>
      <c r="B170" s="34"/>
      <c r="C170" s="34"/>
      <c r="D170" s="53" t="s">
        <v>9681</v>
      </c>
      <c r="E170" s="41" t="s">
        <v>7</v>
      </c>
      <c r="F170" s="41" t="s">
        <v>8220</v>
      </c>
      <c r="G170" s="3"/>
      <c r="H170" s="58"/>
      <c r="I170" s="3"/>
      <c r="J170" s="3"/>
      <c r="K170" s="32" t="s">
        <v>3550</v>
      </c>
      <c r="L170" s="3" t="s">
        <v>10615</v>
      </c>
      <c r="M170" s="34"/>
      <c r="N170" s="34"/>
      <c r="O170" s="6" t="s">
        <v>208</v>
      </c>
      <c r="P170" s="4" t="s">
        <v>5877</v>
      </c>
      <c r="Q170" s="10">
        <f t="shared" si="22"/>
        <v>0</v>
      </c>
      <c r="R170" s="10">
        <f t="shared" si="23"/>
        <v>1</v>
      </c>
      <c r="S170" s="10">
        <f t="shared" si="24"/>
        <v>0</v>
      </c>
      <c r="T170" s="10">
        <f t="shared" si="26"/>
        <v>1908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8"/>
      <c r="AF170" s="3" t="s">
        <v>7298</v>
      </c>
      <c r="AG170" s="6" t="s">
        <v>5876</v>
      </c>
      <c r="AH170" s="6" t="s">
        <v>7310</v>
      </c>
      <c r="AI170" s="1"/>
      <c r="AJ170" s="1"/>
      <c r="AK170" s="1"/>
      <c r="AL170" s="1"/>
      <c r="AM170" s="1"/>
      <c r="AN170" s="1"/>
    </row>
    <row r="171" spans="1:40" s="10" customFormat="1">
      <c r="A171" s="35">
        <v>1995</v>
      </c>
      <c r="B171" s="34"/>
      <c r="C171" s="34"/>
      <c r="D171" s="53" t="s">
        <v>8237</v>
      </c>
      <c r="E171" s="41" t="s">
        <v>7</v>
      </c>
      <c r="F171" s="41" t="s">
        <v>5106</v>
      </c>
      <c r="G171" s="3"/>
      <c r="H171" s="58">
        <v>1</v>
      </c>
      <c r="I171" s="3"/>
      <c r="J171" s="3"/>
      <c r="K171" s="32" t="s">
        <v>3550</v>
      </c>
      <c r="L171" s="3" t="s">
        <v>10615</v>
      </c>
      <c r="M171" s="34"/>
      <c r="N171" s="34"/>
      <c r="O171" s="6" t="s">
        <v>208</v>
      </c>
      <c r="P171" s="4" t="s">
        <v>5105</v>
      </c>
      <c r="Q171" s="10">
        <f t="shared" si="22"/>
        <v>0</v>
      </c>
      <c r="R171" s="10">
        <f t="shared" si="23"/>
        <v>1</v>
      </c>
      <c r="S171" s="10">
        <f t="shared" si="24"/>
        <v>0</v>
      </c>
      <c r="T171" s="10">
        <f t="shared" si="26"/>
        <v>-259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8"/>
      <c r="AF171" s="3" t="s">
        <v>5104</v>
      </c>
      <c r="AG171" s="6" t="s">
        <v>5103</v>
      </c>
      <c r="AH171" s="6" t="s">
        <v>7310</v>
      </c>
      <c r="AI171" s="1"/>
      <c r="AJ171" s="1"/>
      <c r="AK171" s="1"/>
      <c r="AL171" s="1"/>
      <c r="AM171" s="1"/>
      <c r="AN171" s="1"/>
    </row>
    <row r="172" spans="1:40" s="10" customFormat="1">
      <c r="A172" s="35">
        <v>2876</v>
      </c>
      <c r="B172" s="34"/>
      <c r="C172" s="34"/>
      <c r="D172" s="52" t="s">
        <v>8957</v>
      </c>
      <c r="E172" s="41" t="s">
        <v>7</v>
      </c>
      <c r="F172" s="41" t="s">
        <v>5106</v>
      </c>
      <c r="G172" s="3"/>
      <c r="H172" s="58">
        <v>1</v>
      </c>
      <c r="I172" s="3"/>
      <c r="J172" s="3"/>
      <c r="K172" s="32" t="s">
        <v>3550</v>
      </c>
      <c r="L172" s="3" t="s">
        <v>10615</v>
      </c>
      <c r="M172" s="34"/>
      <c r="N172" s="34"/>
      <c r="O172" s="6" t="s">
        <v>208</v>
      </c>
      <c r="P172" s="4" t="s">
        <v>5105</v>
      </c>
      <c r="Q172" s="10">
        <f t="shared" si="22"/>
        <v>0</v>
      </c>
      <c r="R172" s="10">
        <f t="shared" si="23"/>
        <v>1</v>
      </c>
      <c r="S172" s="10">
        <f t="shared" si="24"/>
        <v>0</v>
      </c>
      <c r="T172" s="10">
        <f t="shared" si="26"/>
        <v>881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9"/>
      <c r="AF172" s="2"/>
      <c r="AG172" s="2"/>
      <c r="AH172" s="2"/>
      <c r="AI172" s="1"/>
      <c r="AJ172" s="1"/>
      <c r="AK172" s="1"/>
      <c r="AL172" s="1"/>
      <c r="AM172" s="1"/>
      <c r="AN172" s="1"/>
    </row>
    <row r="173" spans="1:40" s="10" customFormat="1">
      <c r="A173" s="35">
        <v>2877</v>
      </c>
      <c r="B173" s="34"/>
      <c r="C173" s="34"/>
      <c r="D173" s="52" t="s">
        <v>10420</v>
      </c>
      <c r="E173" s="41" t="s">
        <v>7</v>
      </c>
      <c r="F173" s="41" t="s">
        <v>11558</v>
      </c>
      <c r="G173" s="3"/>
      <c r="H173" s="58"/>
      <c r="I173" s="3"/>
      <c r="J173" s="3"/>
      <c r="K173" s="32" t="s">
        <v>3550</v>
      </c>
      <c r="L173" s="3" t="s">
        <v>10615</v>
      </c>
      <c r="M173" s="34"/>
      <c r="N173" s="34"/>
      <c r="O173" s="6" t="s">
        <v>208</v>
      </c>
      <c r="P173" s="4" t="s">
        <v>5105</v>
      </c>
      <c r="Q173" s="10">
        <f t="shared" si="22"/>
        <v>0</v>
      </c>
      <c r="R173" s="10">
        <f t="shared" si="23"/>
        <v>1</v>
      </c>
      <c r="S173" s="10">
        <f t="shared" si="24"/>
        <v>0</v>
      </c>
      <c r="T173" s="10">
        <f t="shared" si="26"/>
        <v>1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9"/>
      <c r="AF173" s="2"/>
      <c r="AG173" s="2"/>
      <c r="AH173" s="2"/>
      <c r="AI173" s="1"/>
      <c r="AJ173" s="1"/>
      <c r="AK173" s="1"/>
      <c r="AL173" s="1"/>
      <c r="AM173" s="1"/>
      <c r="AN173" s="1"/>
    </row>
    <row r="174" spans="1:40" s="10" customFormat="1">
      <c r="A174" s="35">
        <v>2057</v>
      </c>
      <c r="B174" s="34"/>
      <c r="C174" s="34"/>
      <c r="D174" s="53" t="s">
        <v>9111</v>
      </c>
      <c r="E174" s="41" t="s">
        <v>7</v>
      </c>
      <c r="F174" s="41" t="s">
        <v>5307</v>
      </c>
      <c r="G174" s="3"/>
      <c r="H174" s="58"/>
      <c r="I174" s="3"/>
      <c r="J174" s="3"/>
      <c r="K174" s="32" t="s">
        <v>3550</v>
      </c>
      <c r="L174" s="3" t="s">
        <v>10615</v>
      </c>
      <c r="M174" s="34"/>
      <c r="N174" s="34"/>
      <c r="O174" s="6" t="s">
        <v>208</v>
      </c>
      <c r="P174" s="4" t="s">
        <v>5306</v>
      </c>
      <c r="Q174" s="10">
        <f t="shared" si="22"/>
        <v>0</v>
      </c>
      <c r="R174" s="10">
        <f t="shared" si="23"/>
        <v>1</v>
      </c>
      <c r="S174" s="10">
        <f t="shared" si="24"/>
        <v>0</v>
      </c>
      <c r="T174" s="10">
        <f t="shared" si="26"/>
        <v>-820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8"/>
      <c r="AF174" s="3" t="s">
        <v>5305</v>
      </c>
      <c r="AG174" s="6" t="s">
        <v>5304</v>
      </c>
      <c r="AH174" s="6" t="s">
        <v>7310</v>
      </c>
      <c r="AI174" s="1"/>
      <c r="AJ174" s="1"/>
      <c r="AK174" s="1"/>
      <c r="AL174" s="1"/>
      <c r="AM174" s="1"/>
      <c r="AN174" s="1"/>
    </row>
    <row r="175" spans="1:40" s="10" customFormat="1">
      <c r="A175" s="35">
        <v>2216</v>
      </c>
      <c r="B175" s="34"/>
      <c r="C175" s="34"/>
      <c r="D175" s="53" t="s">
        <v>11443</v>
      </c>
      <c r="E175" s="41" t="s">
        <v>7</v>
      </c>
      <c r="F175" s="41" t="s">
        <v>4470</v>
      </c>
      <c r="G175" s="3"/>
      <c r="H175" s="60">
        <v>1</v>
      </c>
      <c r="I175"/>
      <c r="J175"/>
      <c r="K175" s="32" t="s">
        <v>3550</v>
      </c>
      <c r="L175" s="3" t="s">
        <v>10615</v>
      </c>
      <c r="M175" s="34"/>
      <c r="N175" s="34"/>
      <c r="O175" s="6" t="s">
        <v>208</v>
      </c>
      <c r="P175" s="4" t="s">
        <v>4469</v>
      </c>
      <c r="Q175" s="10">
        <f t="shared" ref="Q175:Q206" si="27">IF(D175=D174 &amp; K175 = K174,1,0)</f>
        <v>0</v>
      </c>
      <c r="R175" s="10">
        <f t="shared" ref="R175:R206" si="28">IF(K175=K174,1,0)</f>
        <v>1</v>
      </c>
      <c r="S175" s="10">
        <f t="shared" ref="S175:S206" si="29">R175*Q175</f>
        <v>0</v>
      </c>
      <c r="T175" s="10">
        <f t="shared" si="26"/>
        <v>159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8"/>
      <c r="AF175" s="3" t="s">
        <v>5789</v>
      </c>
      <c r="AG175" s="6" t="s">
        <v>5788</v>
      </c>
      <c r="AH175" s="6" t="s">
        <v>7310</v>
      </c>
      <c r="AI175" s="1"/>
      <c r="AJ175" s="1"/>
      <c r="AK175" s="1"/>
      <c r="AL175" s="1"/>
      <c r="AM175" s="1"/>
      <c r="AN175" s="1"/>
    </row>
    <row r="176" spans="1:40" s="10" customFormat="1">
      <c r="A176" s="35">
        <v>2813</v>
      </c>
      <c r="B176" s="34"/>
      <c r="C176" s="34"/>
      <c r="D176" s="56" t="s">
        <v>9049</v>
      </c>
      <c r="E176" s="43" t="s">
        <v>7</v>
      </c>
      <c r="F176" s="43" t="s">
        <v>11636</v>
      </c>
      <c r="G176" s="37"/>
      <c r="H176" s="57"/>
      <c r="I176" s="37"/>
      <c r="J176" s="37"/>
      <c r="K176" s="35" t="s">
        <v>3550</v>
      </c>
      <c r="L176" s="34" t="s">
        <v>10615</v>
      </c>
      <c r="M176" s="34"/>
      <c r="N176" s="34"/>
      <c r="O176" s="6" t="s">
        <v>208</v>
      </c>
      <c r="P176" s="34" t="s">
        <v>10248</v>
      </c>
      <c r="Q176" s="10">
        <f t="shared" si="27"/>
        <v>0</v>
      </c>
      <c r="R176" s="10">
        <f t="shared" si="28"/>
        <v>1</v>
      </c>
      <c r="S176" s="10">
        <f t="shared" si="29"/>
        <v>0</v>
      </c>
      <c r="T176" s="10">
        <f t="shared" si="26"/>
        <v>597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/>
      <c r="AF176"/>
      <c r="AG176" s="2"/>
      <c r="AH176" s="2"/>
      <c r="AI176" s="1"/>
      <c r="AJ176" s="1"/>
      <c r="AK176" s="1"/>
      <c r="AL176" s="1"/>
      <c r="AM176" s="1"/>
      <c r="AN176" s="1"/>
    </row>
    <row r="177" spans="1:40" s="10" customFormat="1">
      <c r="A177" s="35">
        <v>2814</v>
      </c>
      <c r="B177" s="34"/>
      <c r="C177" s="34"/>
      <c r="D177" s="56" t="s">
        <v>10247</v>
      </c>
      <c r="E177" s="43" t="s">
        <v>7</v>
      </c>
      <c r="F177" s="43" t="s">
        <v>11637</v>
      </c>
      <c r="G177" s="37"/>
      <c r="H177" s="57"/>
      <c r="I177" s="37"/>
      <c r="J177" s="37"/>
      <c r="K177" s="35" t="s">
        <v>3550</v>
      </c>
      <c r="L177" s="34" t="s">
        <v>10615</v>
      </c>
      <c r="M177" s="34"/>
      <c r="N177" s="34"/>
      <c r="O177" s="6" t="s">
        <v>208</v>
      </c>
      <c r="P177" s="34" t="s">
        <v>10246</v>
      </c>
      <c r="Q177" s="10">
        <f t="shared" si="27"/>
        <v>0</v>
      </c>
      <c r="R177" s="10">
        <f t="shared" si="28"/>
        <v>1</v>
      </c>
      <c r="S177" s="10">
        <f t="shared" si="29"/>
        <v>0</v>
      </c>
      <c r="T177" s="10">
        <f t="shared" si="26"/>
        <v>1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28"/>
      <c r="AF177" s="28"/>
      <c r="AG177" s="2"/>
      <c r="AH177" s="2"/>
      <c r="AI177" s="1"/>
      <c r="AJ177" s="1"/>
      <c r="AK177" s="1"/>
      <c r="AL177" s="1"/>
      <c r="AM177" s="1"/>
      <c r="AN177" s="1"/>
    </row>
    <row r="178" spans="1:40" s="10" customFormat="1">
      <c r="A178" s="35">
        <v>2815</v>
      </c>
      <c r="B178" s="34"/>
      <c r="C178" s="34"/>
      <c r="D178" s="56" t="s">
        <v>10245</v>
      </c>
      <c r="E178" s="43" t="s">
        <v>7</v>
      </c>
      <c r="F178" s="43" t="s">
        <v>11638</v>
      </c>
      <c r="G178" s="37"/>
      <c r="H178" s="57"/>
      <c r="I178" s="37"/>
      <c r="J178" s="37"/>
      <c r="K178" s="35" t="s">
        <v>3550</v>
      </c>
      <c r="L178" s="34" t="s">
        <v>10615</v>
      </c>
      <c r="M178" s="34"/>
      <c r="N178" s="34"/>
      <c r="O178" s="6" t="s">
        <v>208</v>
      </c>
      <c r="P178" s="34" t="s">
        <v>10244</v>
      </c>
      <c r="Q178" s="10">
        <f t="shared" si="27"/>
        <v>0</v>
      </c>
      <c r="R178" s="10">
        <f t="shared" si="28"/>
        <v>1</v>
      </c>
      <c r="S178" s="10">
        <f t="shared" si="29"/>
        <v>0</v>
      </c>
      <c r="T178" s="10">
        <f t="shared" si="26"/>
        <v>1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27"/>
      <c r="AF178" s="27"/>
      <c r="AG178" s="2"/>
      <c r="AH178" s="2"/>
      <c r="AI178" s="1"/>
      <c r="AJ178" s="1"/>
      <c r="AK178" s="1"/>
      <c r="AL178" s="1"/>
      <c r="AM178" s="1"/>
      <c r="AN178" s="1"/>
    </row>
    <row r="179" spans="1:40" s="10" customFormat="1">
      <c r="A179" s="35">
        <v>2816</v>
      </c>
      <c r="B179" s="34"/>
      <c r="C179" s="34"/>
      <c r="D179" s="56" t="s">
        <v>10243</v>
      </c>
      <c r="E179" s="43" t="s">
        <v>7</v>
      </c>
      <c r="F179" s="43" t="s">
        <v>11639</v>
      </c>
      <c r="G179" s="37"/>
      <c r="H179" s="57"/>
      <c r="I179" s="37"/>
      <c r="J179" s="37"/>
      <c r="K179" s="35" t="s">
        <v>3550</v>
      </c>
      <c r="L179" s="34" t="s">
        <v>10615</v>
      </c>
      <c r="M179" s="34"/>
      <c r="N179" s="34"/>
      <c r="O179" s="6" t="s">
        <v>208</v>
      </c>
      <c r="P179" s="34" t="s">
        <v>10242</v>
      </c>
      <c r="Q179" s="10">
        <f t="shared" si="27"/>
        <v>0</v>
      </c>
      <c r="R179" s="10">
        <f t="shared" si="28"/>
        <v>1</v>
      </c>
      <c r="S179" s="10">
        <f t="shared" si="29"/>
        <v>0</v>
      </c>
      <c r="T179" s="10">
        <f t="shared" si="26"/>
        <v>1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27"/>
      <c r="AF179" s="27"/>
      <c r="AG179" s="2"/>
      <c r="AH179" s="2"/>
      <c r="AI179" s="1"/>
      <c r="AJ179" s="1"/>
      <c r="AK179" s="1"/>
      <c r="AL179" s="1"/>
      <c r="AM179" s="1"/>
      <c r="AN179" s="1"/>
    </row>
    <row r="180" spans="1:40" s="10" customFormat="1" ht="20.100000000000001" customHeight="1">
      <c r="A180" s="35">
        <v>497</v>
      </c>
      <c r="B180" s="34"/>
      <c r="C180" s="34"/>
      <c r="D180" s="53" t="s">
        <v>8835</v>
      </c>
      <c r="E180" s="41" t="s">
        <v>170</v>
      </c>
      <c r="F180" s="41" t="s">
        <v>10514</v>
      </c>
      <c r="G180" s="3"/>
      <c r="H180" s="58"/>
      <c r="I180" s="3"/>
      <c r="J180" s="3"/>
      <c r="K180" s="22" t="s">
        <v>10579</v>
      </c>
      <c r="L180" s="3" t="s">
        <v>10620</v>
      </c>
      <c r="M180" s="34"/>
      <c r="N180" s="34"/>
      <c r="O180" s="6" t="s">
        <v>219</v>
      </c>
      <c r="P180" s="4" t="s">
        <v>1032</v>
      </c>
      <c r="Q180" s="10">
        <f t="shared" si="27"/>
        <v>0</v>
      </c>
      <c r="R180" s="10">
        <f t="shared" si="28"/>
        <v>0</v>
      </c>
      <c r="S180" s="10">
        <f t="shared" si="29"/>
        <v>0</v>
      </c>
      <c r="T180" s="10">
        <f t="shared" si="26"/>
        <v>-2319</v>
      </c>
      <c r="U180" s="1">
        <v>502</v>
      </c>
      <c r="V180" s="1" t="s">
        <v>1018</v>
      </c>
      <c r="W180" s="1" t="s">
        <v>7368</v>
      </c>
      <c r="X180" s="1" t="s">
        <v>7695</v>
      </c>
      <c r="Y180" s="1" t="s">
        <v>7362</v>
      </c>
      <c r="Z180" s="1" t="s">
        <v>7696</v>
      </c>
      <c r="AA180" s="1" t="s">
        <v>170</v>
      </c>
      <c r="AB180" s="1" t="s">
        <v>1027</v>
      </c>
      <c r="AC180" s="1"/>
      <c r="AD180" s="1"/>
      <c r="AE180" s="18"/>
      <c r="AF180" s="3" t="s">
        <v>1029</v>
      </c>
      <c r="AG180" s="6" t="s">
        <v>1028</v>
      </c>
      <c r="AH180" s="6" t="s">
        <v>7310</v>
      </c>
      <c r="AI180" s="1"/>
      <c r="AJ180" s="1"/>
      <c r="AK180" s="1"/>
      <c r="AL180" s="3" t="s">
        <v>170</v>
      </c>
      <c r="AM180" s="3" t="s">
        <v>1033</v>
      </c>
      <c r="AN180" s="1"/>
    </row>
    <row r="181" spans="1:40" s="10" customFormat="1">
      <c r="A181" s="35">
        <v>1599</v>
      </c>
      <c r="B181" s="34"/>
      <c r="C181" s="34"/>
      <c r="D181" s="53" t="s">
        <v>8930</v>
      </c>
      <c r="E181" s="41" t="s">
        <v>170</v>
      </c>
      <c r="F181" s="41" t="s">
        <v>10515</v>
      </c>
      <c r="G181" s="3"/>
      <c r="H181" s="58"/>
      <c r="I181" s="3"/>
      <c r="J181" s="3"/>
      <c r="K181" s="22" t="s">
        <v>10579</v>
      </c>
      <c r="L181" s="3" t="s">
        <v>10620</v>
      </c>
      <c r="M181" s="34"/>
      <c r="N181" s="34"/>
      <c r="O181" s="6" t="s">
        <v>219</v>
      </c>
      <c r="P181" s="4" t="s">
        <v>4095</v>
      </c>
      <c r="Q181" s="10">
        <f t="shared" si="27"/>
        <v>0</v>
      </c>
      <c r="R181" s="10">
        <f t="shared" si="28"/>
        <v>1</v>
      </c>
      <c r="S181" s="10">
        <f t="shared" si="29"/>
        <v>0</v>
      </c>
      <c r="T181" s="10">
        <f t="shared" si="26"/>
        <v>1102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8" t="s">
        <v>9506</v>
      </c>
      <c r="AF181" s="3" t="s">
        <v>4094</v>
      </c>
      <c r="AG181" s="6" t="s">
        <v>4093</v>
      </c>
      <c r="AH181" s="6" t="s">
        <v>7310</v>
      </c>
      <c r="AI181" s="1"/>
      <c r="AJ181" s="1"/>
      <c r="AK181" s="1"/>
      <c r="AL181" s="3" t="s">
        <v>170</v>
      </c>
      <c r="AM181" s="3" t="s">
        <v>4096</v>
      </c>
      <c r="AN181" s="1"/>
    </row>
    <row r="182" spans="1:40" s="10" customFormat="1">
      <c r="A182" s="35">
        <v>1730</v>
      </c>
      <c r="B182" s="34"/>
      <c r="C182" s="34"/>
      <c r="D182" s="53" t="s">
        <v>11541</v>
      </c>
      <c r="E182" s="41" t="s">
        <v>170</v>
      </c>
      <c r="F182" s="41" t="s">
        <v>4410</v>
      </c>
      <c r="G182" s="3"/>
      <c r="H182" s="60"/>
      <c r="I182"/>
      <c r="J182"/>
      <c r="K182" s="22" t="s">
        <v>10579</v>
      </c>
      <c r="L182" s="3" t="s">
        <v>10620</v>
      </c>
      <c r="M182" s="34"/>
      <c r="N182" s="34"/>
      <c r="O182" s="6" t="s">
        <v>219</v>
      </c>
      <c r="P182" s="4" t="s">
        <v>9800</v>
      </c>
      <c r="Q182" s="10">
        <f t="shared" si="27"/>
        <v>0</v>
      </c>
      <c r="R182" s="10">
        <f t="shared" si="28"/>
        <v>1</v>
      </c>
      <c r="S182" s="10">
        <f t="shared" si="29"/>
        <v>0</v>
      </c>
      <c r="T182" s="10">
        <f t="shared" si="26"/>
        <v>131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8"/>
      <c r="AF182" s="3" t="s">
        <v>4409</v>
      </c>
      <c r="AG182" s="6" t="s">
        <v>4408</v>
      </c>
      <c r="AH182" s="6" t="s">
        <v>7310</v>
      </c>
      <c r="AI182" s="1"/>
      <c r="AJ182" s="1"/>
      <c r="AK182" s="1"/>
      <c r="AL182" s="3" t="s">
        <v>170</v>
      </c>
      <c r="AM182" s="3" t="s">
        <v>4410</v>
      </c>
      <c r="AN182" s="1"/>
    </row>
    <row r="183" spans="1:40" s="10" customFormat="1">
      <c r="A183" s="35">
        <v>1215</v>
      </c>
      <c r="B183" s="32"/>
      <c r="C183" s="32"/>
      <c r="D183" s="53" t="s">
        <v>11303</v>
      </c>
      <c r="E183" s="41" t="s">
        <v>170</v>
      </c>
      <c r="F183" s="41" t="s">
        <v>9127</v>
      </c>
      <c r="G183" s="3"/>
      <c r="H183" s="60"/>
      <c r="I183"/>
      <c r="J183"/>
      <c r="K183" s="22" t="s">
        <v>10579</v>
      </c>
      <c r="L183" s="3" t="s">
        <v>10620</v>
      </c>
      <c r="M183" s="32"/>
      <c r="N183" s="32"/>
      <c r="O183" s="6" t="s">
        <v>219</v>
      </c>
      <c r="P183" s="4" t="s">
        <v>3021</v>
      </c>
      <c r="Q183" s="10">
        <f t="shared" si="27"/>
        <v>0</v>
      </c>
      <c r="R183" s="10">
        <f t="shared" si="28"/>
        <v>1</v>
      </c>
      <c r="S183" s="10">
        <f t="shared" si="29"/>
        <v>0</v>
      </c>
      <c r="T183" s="10">
        <f t="shared" si="26"/>
        <v>-515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8"/>
      <c r="AF183" s="3" t="s">
        <v>3020</v>
      </c>
      <c r="AG183" s="6" t="s">
        <v>3019</v>
      </c>
      <c r="AH183" s="6" t="s">
        <v>7310</v>
      </c>
      <c r="AI183" s="1"/>
      <c r="AJ183" s="1"/>
      <c r="AK183" s="1"/>
      <c r="AL183" s="3" t="s">
        <v>170</v>
      </c>
      <c r="AM183" s="3" t="s">
        <v>3022</v>
      </c>
      <c r="AN183" s="1"/>
    </row>
    <row r="184" spans="1:40" s="10" customFormat="1">
      <c r="A184" s="35">
        <v>2178</v>
      </c>
      <c r="B184" s="34"/>
      <c r="C184" s="34"/>
      <c r="D184" s="53" t="s">
        <v>8578</v>
      </c>
      <c r="E184" s="46" t="s">
        <v>170</v>
      </c>
      <c r="F184" s="41" t="s">
        <v>9129</v>
      </c>
      <c r="G184" s="3"/>
      <c r="H184" s="58">
        <v>1</v>
      </c>
      <c r="I184" s="3"/>
      <c r="J184" s="3"/>
      <c r="K184" s="22" t="s">
        <v>10579</v>
      </c>
      <c r="L184" s="7" t="s">
        <v>10620</v>
      </c>
      <c r="M184" s="34"/>
      <c r="N184" s="34"/>
      <c r="O184" s="5" t="s">
        <v>7242</v>
      </c>
      <c r="P184" s="4" t="s">
        <v>5673</v>
      </c>
      <c r="Q184" s="10">
        <f t="shared" si="27"/>
        <v>0</v>
      </c>
      <c r="R184" s="10">
        <f t="shared" si="28"/>
        <v>1</v>
      </c>
      <c r="S184" s="10">
        <f t="shared" si="29"/>
        <v>0</v>
      </c>
      <c r="T184" s="10">
        <f t="shared" si="26"/>
        <v>963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8"/>
      <c r="AF184" s="3" t="s">
        <v>7243</v>
      </c>
      <c r="AG184" s="6" t="s">
        <v>5672</v>
      </c>
      <c r="AH184" s="6" t="s">
        <v>7310</v>
      </c>
      <c r="AI184" s="1"/>
      <c r="AJ184" s="1"/>
      <c r="AK184" s="1"/>
      <c r="AL184" s="7" t="s">
        <v>170</v>
      </c>
      <c r="AM184" s="3" t="s">
        <v>5674</v>
      </c>
      <c r="AN184" s="1"/>
    </row>
    <row r="185" spans="1:40" s="10" customFormat="1">
      <c r="A185" s="35">
        <v>2462</v>
      </c>
      <c r="B185" s="34"/>
      <c r="C185" s="34"/>
      <c r="D185" s="53" t="s">
        <v>8909</v>
      </c>
      <c r="E185" s="41" t="s">
        <v>170</v>
      </c>
      <c r="F185" s="41" t="s">
        <v>9129</v>
      </c>
      <c r="G185" s="3"/>
      <c r="H185" s="58">
        <v>1</v>
      </c>
      <c r="I185" s="3"/>
      <c r="J185" s="3"/>
      <c r="K185" s="22" t="s">
        <v>10579</v>
      </c>
      <c r="L185" s="3" t="s">
        <v>10620</v>
      </c>
      <c r="M185" s="34"/>
      <c r="N185" s="34"/>
      <c r="O185" s="6" t="s">
        <v>219</v>
      </c>
      <c r="P185" s="4" t="s">
        <v>5673</v>
      </c>
      <c r="Q185" s="10">
        <f t="shared" si="27"/>
        <v>0</v>
      </c>
      <c r="R185" s="10">
        <f t="shared" si="28"/>
        <v>1</v>
      </c>
      <c r="S185" s="10">
        <f t="shared" si="29"/>
        <v>0</v>
      </c>
      <c r="T185" s="10">
        <f t="shared" ref="T185:T216" si="30">A185-A184</f>
        <v>284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8"/>
      <c r="AF185" s="3" t="s">
        <v>6419</v>
      </c>
      <c r="AG185" s="6" t="s">
        <v>6418</v>
      </c>
      <c r="AH185" s="6" t="s">
        <v>7310</v>
      </c>
      <c r="AI185" s="1"/>
      <c r="AJ185" s="1"/>
      <c r="AK185" s="1"/>
      <c r="AL185" s="3" t="s">
        <v>170</v>
      </c>
      <c r="AM185" s="3" t="s">
        <v>5674</v>
      </c>
      <c r="AN185" s="1"/>
    </row>
    <row r="186" spans="1:40" s="10" customFormat="1">
      <c r="A186" s="35">
        <v>2054</v>
      </c>
      <c r="B186" s="34"/>
      <c r="C186" s="34"/>
      <c r="D186" s="53" t="s">
        <v>8792</v>
      </c>
      <c r="E186" s="41" t="s">
        <v>170</v>
      </c>
      <c r="F186" s="41" t="s">
        <v>9130</v>
      </c>
      <c r="G186" s="3"/>
      <c r="H186" s="59">
        <v>1</v>
      </c>
      <c r="I186" s="34"/>
      <c r="J186" s="3"/>
      <c r="K186" s="22" t="s">
        <v>10579</v>
      </c>
      <c r="L186" s="3" t="s">
        <v>10620</v>
      </c>
      <c r="M186" s="34"/>
      <c r="N186" s="34"/>
      <c r="O186" s="6" t="s">
        <v>219</v>
      </c>
      <c r="P186" s="4" t="s">
        <v>5295</v>
      </c>
      <c r="Q186" s="10">
        <f t="shared" si="27"/>
        <v>0</v>
      </c>
      <c r="R186" s="10">
        <f t="shared" si="28"/>
        <v>1</v>
      </c>
      <c r="S186" s="10">
        <f t="shared" si="29"/>
        <v>0</v>
      </c>
      <c r="T186" s="10">
        <f t="shared" si="30"/>
        <v>-408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8" t="s">
        <v>9622</v>
      </c>
      <c r="AF186" s="3" t="s">
        <v>5294</v>
      </c>
      <c r="AG186" s="6" t="s">
        <v>5293</v>
      </c>
      <c r="AH186" s="6" t="s">
        <v>7310</v>
      </c>
      <c r="AI186" s="1"/>
      <c r="AJ186" s="1"/>
      <c r="AK186" s="1"/>
      <c r="AL186" s="3" t="s">
        <v>170</v>
      </c>
      <c r="AM186" s="3" t="s">
        <v>5296</v>
      </c>
      <c r="AN186" s="1"/>
    </row>
    <row r="187" spans="1:40" s="10" customFormat="1">
      <c r="A187" s="35">
        <v>2194</v>
      </c>
      <c r="B187" s="34"/>
      <c r="C187" s="34"/>
      <c r="D187" s="53" t="s">
        <v>9660</v>
      </c>
      <c r="E187" s="41" t="s">
        <v>170</v>
      </c>
      <c r="F187" s="41" t="s">
        <v>9132</v>
      </c>
      <c r="G187" s="3"/>
      <c r="H187" s="58"/>
      <c r="I187" s="3"/>
      <c r="J187" s="3"/>
      <c r="K187" s="22" t="s">
        <v>10579</v>
      </c>
      <c r="L187" s="3" t="s">
        <v>10620</v>
      </c>
      <c r="M187" s="34"/>
      <c r="N187" s="34"/>
      <c r="O187" s="6" t="s">
        <v>219</v>
      </c>
      <c r="P187" s="4" t="s">
        <v>5727</v>
      </c>
      <c r="Q187" s="10">
        <f t="shared" si="27"/>
        <v>0</v>
      </c>
      <c r="R187" s="10">
        <f t="shared" si="28"/>
        <v>1</v>
      </c>
      <c r="S187" s="10">
        <f t="shared" si="29"/>
        <v>0</v>
      </c>
      <c r="T187" s="10">
        <f t="shared" si="30"/>
        <v>140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8"/>
      <c r="AF187" s="3" t="s">
        <v>5726</v>
      </c>
      <c r="AG187" s="6" t="s">
        <v>5725</v>
      </c>
      <c r="AH187" s="6" t="s">
        <v>7310</v>
      </c>
      <c r="AI187" s="1"/>
      <c r="AJ187" s="1"/>
      <c r="AK187" s="1"/>
      <c r="AL187" s="3" t="s">
        <v>170</v>
      </c>
      <c r="AM187" s="3" t="s">
        <v>5728</v>
      </c>
      <c r="AN187" s="1"/>
    </row>
    <row r="188" spans="1:40" s="10" customFormat="1">
      <c r="A188" s="35">
        <v>929</v>
      </c>
      <c r="B188" s="32"/>
      <c r="C188" s="32"/>
      <c r="D188" s="53" t="s">
        <v>9361</v>
      </c>
      <c r="E188" s="41" t="s">
        <v>170</v>
      </c>
      <c r="F188" s="41" t="s">
        <v>2227</v>
      </c>
      <c r="G188" s="3"/>
      <c r="H188" s="60"/>
      <c r="I188"/>
      <c r="J188"/>
      <c r="K188" s="22" t="s">
        <v>10579</v>
      </c>
      <c r="L188" s="3" t="s">
        <v>10620</v>
      </c>
      <c r="M188" s="32"/>
      <c r="N188" s="32"/>
      <c r="O188" s="6" t="s">
        <v>219</v>
      </c>
      <c r="P188" s="4" t="s">
        <v>2226</v>
      </c>
      <c r="Q188" s="10">
        <f t="shared" si="27"/>
        <v>0</v>
      </c>
      <c r="R188" s="10">
        <f t="shared" si="28"/>
        <v>1</v>
      </c>
      <c r="S188" s="10">
        <f t="shared" si="29"/>
        <v>0</v>
      </c>
      <c r="T188" s="10">
        <f t="shared" si="30"/>
        <v>-1265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8"/>
      <c r="AF188" s="3" t="s">
        <v>2225</v>
      </c>
      <c r="AG188" s="6" t="s">
        <v>2224</v>
      </c>
      <c r="AH188" s="6" t="s">
        <v>7310</v>
      </c>
      <c r="AI188" s="1"/>
      <c r="AJ188" s="1"/>
      <c r="AK188" s="1"/>
      <c r="AL188" s="3" t="s">
        <v>170</v>
      </c>
      <c r="AM188" s="3" t="s">
        <v>2227</v>
      </c>
      <c r="AN188" s="1"/>
    </row>
    <row r="189" spans="1:40" s="10" customFormat="1">
      <c r="A189" s="35">
        <v>972</v>
      </c>
      <c r="B189" s="32"/>
      <c r="C189" s="32"/>
      <c r="D189" s="53" t="s">
        <v>9362</v>
      </c>
      <c r="E189" s="41" t="s">
        <v>170</v>
      </c>
      <c r="F189" s="41" t="s">
        <v>11464</v>
      </c>
      <c r="G189" s="3"/>
      <c r="H189" s="60"/>
      <c r="I189"/>
      <c r="J189"/>
      <c r="K189" s="22" t="s">
        <v>10579</v>
      </c>
      <c r="L189" s="3" t="s">
        <v>10620</v>
      </c>
      <c r="M189" s="32"/>
      <c r="N189" s="32"/>
      <c r="O189" s="6" t="s">
        <v>219</v>
      </c>
      <c r="P189" s="4" t="s">
        <v>2332</v>
      </c>
      <c r="Q189" s="10">
        <f t="shared" si="27"/>
        <v>0</v>
      </c>
      <c r="R189" s="10">
        <f t="shared" si="28"/>
        <v>1</v>
      </c>
      <c r="S189" s="10">
        <f t="shared" si="29"/>
        <v>0</v>
      </c>
      <c r="T189" s="10">
        <f t="shared" si="30"/>
        <v>43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8"/>
      <c r="AF189" s="3" t="s">
        <v>2331</v>
      </c>
      <c r="AG189" s="6" t="s">
        <v>2330</v>
      </c>
      <c r="AH189" s="6" t="s">
        <v>7310</v>
      </c>
      <c r="AI189" s="1"/>
      <c r="AJ189" s="1"/>
      <c r="AK189" s="1"/>
      <c r="AL189" s="3" t="s">
        <v>170</v>
      </c>
      <c r="AM189" s="3" t="s">
        <v>2333</v>
      </c>
      <c r="AN189" s="1"/>
    </row>
    <row r="190" spans="1:40" s="10" customFormat="1">
      <c r="A190" s="35">
        <v>802</v>
      </c>
      <c r="B190" s="32"/>
      <c r="C190" s="32"/>
      <c r="D190" s="53" t="s">
        <v>9361</v>
      </c>
      <c r="E190" s="41" t="s">
        <v>170</v>
      </c>
      <c r="F190" s="41" t="s">
        <v>10587</v>
      </c>
      <c r="G190" s="3"/>
      <c r="H190" s="60"/>
      <c r="I190"/>
      <c r="J190"/>
      <c r="K190" s="22" t="s">
        <v>10579</v>
      </c>
      <c r="L190" s="3" t="s">
        <v>10620</v>
      </c>
      <c r="M190" s="32"/>
      <c r="N190" s="32"/>
      <c r="O190" s="6" t="s">
        <v>219</v>
      </c>
      <c r="P190" s="4" t="s">
        <v>1880</v>
      </c>
      <c r="Q190" s="10">
        <f t="shared" si="27"/>
        <v>0</v>
      </c>
      <c r="R190" s="10">
        <f t="shared" si="28"/>
        <v>1</v>
      </c>
      <c r="S190" s="10">
        <f t="shared" si="29"/>
        <v>0</v>
      </c>
      <c r="T190" s="10">
        <f t="shared" si="30"/>
        <v>-170</v>
      </c>
      <c r="U190" s="1"/>
      <c r="V190" s="1" t="s">
        <v>1864</v>
      </c>
      <c r="W190" s="1" t="s">
        <v>8099</v>
      </c>
      <c r="X190" s="1" t="s">
        <v>7209</v>
      </c>
      <c r="Y190" s="1" t="s">
        <v>1868</v>
      </c>
      <c r="Z190" s="1" t="s">
        <v>7</v>
      </c>
      <c r="AA190" s="1" t="s">
        <v>1869</v>
      </c>
      <c r="AB190" s="1"/>
      <c r="AC190" s="1"/>
      <c r="AD190" s="1"/>
      <c r="AE190" s="18"/>
      <c r="AF190" s="3" t="s">
        <v>1879</v>
      </c>
      <c r="AG190" s="6" t="s">
        <v>1878</v>
      </c>
      <c r="AH190" s="6" t="s">
        <v>7310</v>
      </c>
      <c r="AI190" s="1"/>
      <c r="AJ190" s="1"/>
      <c r="AK190" s="1"/>
      <c r="AL190" s="3" t="s">
        <v>170</v>
      </c>
      <c r="AM190" s="3" t="s">
        <v>8184</v>
      </c>
      <c r="AN190" s="1"/>
    </row>
    <row r="191" spans="1:40" s="10" customFormat="1">
      <c r="A191" s="35">
        <v>2639</v>
      </c>
      <c r="B191" s="34"/>
      <c r="C191" s="34"/>
      <c r="D191" s="53" t="s">
        <v>8916</v>
      </c>
      <c r="E191" s="41" t="s">
        <v>170</v>
      </c>
      <c r="F191" s="41" t="s">
        <v>9824</v>
      </c>
      <c r="G191" s="3"/>
      <c r="H191" s="58"/>
      <c r="I191" s="3"/>
      <c r="J191" s="3"/>
      <c r="K191" s="22" t="s">
        <v>10579</v>
      </c>
      <c r="L191" s="3" t="s">
        <v>10620</v>
      </c>
      <c r="M191" s="34"/>
      <c r="N191" s="34"/>
      <c r="O191" s="6" t="s">
        <v>219</v>
      </c>
      <c r="P191" s="4" t="s">
        <v>6874</v>
      </c>
      <c r="Q191" s="10">
        <f t="shared" si="27"/>
        <v>0</v>
      </c>
      <c r="R191" s="10">
        <f t="shared" si="28"/>
        <v>1</v>
      </c>
      <c r="S191" s="10">
        <f t="shared" si="29"/>
        <v>0</v>
      </c>
      <c r="T191" s="10">
        <f t="shared" si="30"/>
        <v>1837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8"/>
      <c r="AF191" s="3" t="s">
        <v>6873</v>
      </c>
      <c r="AG191" s="6" t="s">
        <v>6872</v>
      </c>
      <c r="AH191" s="6" t="s">
        <v>7310</v>
      </c>
      <c r="AI191" s="1"/>
      <c r="AJ191" s="1"/>
      <c r="AK191" s="1"/>
      <c r="AL191" s="3" t="s">
        <v>170</v>
      </c>
      <c r="AM191" s="3" t="s">
        <v>6875</v>
      </c>
      <c r="AN191" s="1"/>
    </row>
    <row r="192" spans="1:40" s="10" customFormat="1">
      <c r="A192" s="35">
        <v>1902</v>
      </c>
      <c r="B192" s="34"/>
      <c r="C192" s="34"/>
      <c r="D192" s="53" t="s">
        <v>8889</v>
      </c>
      <c r="E192" s="41" t="s">
        <v>170</v>
      </c>
      <c r="F192" s="41" t="s">
        <v>11463</v>
      </c>
      <c r="G192" s="3"/>
      <c r="H192" s="58">
        <v>1</v>
      </c>
      <c r="I192"/>
      <c r="J192"/>
      <c r="K192" s="22" t="s">
        <v>10579</v>
      </c>
      <c r="L192" s="3" t="s">
        <v>10620</v>
      </c>
      <c r="M192" s="34"/>
      <c r="N192" s="34"/>
      <c r="O192" s="6" t="s">
        <v>219</v>
      </c>
      <c r="P192" s="4" t="s">
        <v>4527</v>
      </c>
      <c r="Q192" s="10">
        <f t="shared" si="27"/>
        <v>0</v>
      </c>
      <c r="R192" s="10">
        <f t="shared" si="28"/>
        <v>1</v>
      </c>
      <c r="S192" s="10">
        <f t="shared" si="29"/>
        <v>0</v>
      </c>
      <c r="T192" s="10">
        <f t="shared" si="30"/>
        <v>-737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8" t="s">
        <v>9517</v>
      </c>
      <c r="AF192" s="3" t="s">
        <v>4861</v>
      </c>
      <c r="AG192" s="6" t="s">
        <v>4860</v>
      </c>
      <c r="AH192" s="6" t="s">
        <v>7310</v>
      </c>
      <c r="AI192" s="1"/>
      <c r="AJ192" s="1"/>
      <c r="AK192" s="1"/>
      <c r="AL192" s="3" t="s">
        <v>170</v>
      </c>
      <c r="AM192" s="3" t="s">
        <v>4864</v>
      </c>
      <c r="AN192" s="1"/>
    </row>
    <row r="193" spans="1:40" s="10" customFormat="1">
      <c r="A193" s="35">
        <v>2051</v>
      </c>
      <c r="B193" s="34"/>
      <c r="C193" s="34"/>
      <c r="D193" s="53" t="s">
        <v>8791</v>
      </c>
      <c r="E193" s="41" t="s">
        <v>170</v>
      </c>
      <c r="F193" s="41" t="s">
        <v>11553</v>
      </c>
      <c r="G193" s="3"/>
      <c r="H193" s="58">
        <v>1</v>
      </c>
      <c r="I193" s="3"/>
      <c r="J193" s="3"/>
      <c r="K193" s="22" t="s">
        <v>10579</v>
      </c>
      <c r="L193" s="3" t="s">
        <v>10620</v>
      </c>
      <c r="M193" s="34"/>
      <c r="N193" s="34"/>
      <c r="O193" s="6" t="s">
        <v>219</v>
      </c>
      <c r="P193" s="4" t="s">
        <v>5285</v>
      </c>
      <c r="Q193" s="10">
        <f t="shared" si="27"/>
        <v>0</v>
      </c>
      <c r="R193" s="10">
        <f t="shared" si="28"/>
        <v>1</v>
      </c>
      <c r="S193" s="10">
        <f t="shared" si="29"/>
        <v>0</v>
      </c>
      <c r="T193" s="10">
        <f t="shared" si="30"/>
        <v>149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8"/>
      <c r="AF193" s="3" t="s">
        <v>5284</v>
      </c>
      <c r="AG193" s="6" t="s">
        <v>5283</v>
      </c>
      <c r="AH193" s="6" t="s">
        <v>7310</v>
      </c>
      <c r="AI193" s="1"/>
      <c r="AJ193" s="1"/>
      <c r="AK193" s="1"/>
      <c r="AL193" s="3" t="s">
        <v>170</v>
      </c>
      <c r="AM193" s="3" t="s">
        <v>5286</v>
      </c>
      <c r="AN193" s="1"/>
    </row>
    <row r="194" spans="1:40" s="10" customFormat="1">
      <c r="A194" s="32">
        <v>310</v>
      </c>
      <c r="B194" s="34"/>
      <c r="C194" s="34"/>
      <c r="D194" s="53" t="s">
        <v>8819</v>
      </c>
      <c r="E194" s="44" t="s">
        <v>170</v>
      </c>
      <c r="F194" s="44" t="s">
        <v>9136</v>
      </c>
      <c r="G194" s="12"/>
      <c r="H194" s="58"/>
      <c r="I194" s="12"/>
      <c r="J194" s="12"/>
      <c r="K194" s="22" t="s">
        <v>10579</v>
      </c>
      <c r="L194" s="12" t="s">
        <v>10620</v>
      </c>
      <c r="M194" s="34"/>
      <c r="N194" s="34"/>
      <c r="O194" s="15" t="s">
        <v>219</v>
      </c>
      <c r="P194" s="13" t="s">
        <v>455</v>
      </c>
      <c r="Q194" s="10">
        <f t="shared" si="27"/>
        <v>0</v>
      </c>
      <c r="R194" s="10">
        <f t="shared" si="28"/>
        <v>1</v>
      </c>
      <c r="S194" s="10">
        <f t="shared" si="29"/>
        <v>0</v>
      </c>
      <c r="T194" s="10">
        <f t="shared" si="30"/>
        <v>-1741</v>
      </c>
      <c r="U194" s="10">
        <v>315</v>
      </c>
      <c r="V194" s="10" t="s">
        <v>453</v>
      </c>
      <c r="W194" s="10" t="s">
        <v>7453</v>
      </c>
      <c r="X194" s="10" t="s">
        <v>7362</v>
      </c>
      <c r="Y194" s="10" t="s">
        <v>7454</v>
      </c>
      <c r="AD194" s="1"/>
      <c r="AE194" s="18"/>
      <c r="AF194" s="12" t="s">
        <v>454</v>
      </c>
      <c r="AG194" s="15" t="s">
        <v>453</v>
      </c>
      <c r="AH194" s="15" t="s">
        <v>7310</v>
      </c>
      <c r="AI194" s="1"/>
      <c r="AJ194" s="1"/>
      <c r="AK194" s="1"/>
      <c r="AL194" s="12" t="s">
        <v>170</v>
      </c>
      <c r="AM194" s="12" t="s">
        <v>456</v>
      </c>
    </row>
    <row r="195" spans="1:40" s="10" customFormat="1">
      <c r="A195" s="35">
        <v>2670</v>
      </c>
      <c r="B195" s="34"/>
      <c r="C195" s="34"/>
      <c r="D195" s="53" t="s">
        <v>8917</v>
      </c>
      <c r="E195" s="41" t="s">
        <v>170</v>
      </c>
      <c r="F195" s="41" t="s">
        <v>9138</v>
      </c>
      <c r="G195" s="3"/>
      <c r="H195" s="58"/>
      <c r="I195" s="3"/>
      <c r="J195" s="3"/>
      <c r="K195" s="22" t="s">
        <v>10579</v>
      </c>
      <c r="L195" s="3" t="s">
        <v>10620</v>
      </c>
      <c r="M195" s="34"/>
      <c r="N195" s="34"/>
      <c r="O195" s="6" t="s">
        <v>219</v>
      </c>
      <c r="P195" s="4" t="s">
        <v>6963</v>
      </c>
      <c r="Q195" s="10">
        <f t="shared" si="27"/>
        <v>0</v>
      </c>
      <c r="R195" s="10">
        <f t="shared" si="28"/>
        <v>1</v>
      </c>
      <c r="S195" s="10">
        <f t="shared" si="29"/>
        <v>0</v>
      </c>
      <c r="T195" s="10">
        <f t="shared" si="30"/>
        <v>2360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8"/>
      <c r="AF195" s="3" t="s">
        <v>6962</v>
      </c>
      <c r="AG195" s="6" t="s">
        <v>6961</v>
      </c>
      <c r="AH195" s="6" t="s">
        <v>7310</v>
      </c>
      <c r="AI195" s="1"/>
      <c r="AJ195" s="1"/>
      <c r="AK195" s="1"/>
      <c r="AL195" s="3" t="s">
        <v>170</v>
      </c>
      <c r="AM195" s="3" t="s">
        <v>6964</v>
      </c>
      <c r="AN195" s="1"/>
    </row>
    <row r="196" spans="1:40" s="10" customFormat="1">
      <c r="A196" s="35">
        <v>493</v>
      </c>
      <c r="B196" s="32"/>
      <c r="C196" s="32"/>
      <c r="D196" s="53" t="s">
        <v>8714</v>
      </c>
      <c r="E196" s="41" t="s">
        <v>170</v>
      </c>
      <c r="F196" s="41" t="s">
        <v>1023</v>
      </c>
      <c r="G196" s="3"/>
      <c r="H196" s="60"/>
      <c r="I196"/>
      <c r="J196"/>
      <c r="K196" s="22" t="s">
        <v>10579</v>
      </c>
      <c r="L196" s="3" t="s">
        <v>10620</v>
      </c>
      <c r="M196" s="32"/>
      <c r="N196" s="32"/>
      <c r="O196" s="6" t="s">
        <v>219</v>
      </c>
      <c r="P196" s="4" t="s">
        <v>1022</v>
      </c>
      <c r="Q196" s="10">
        <f t="shared" si="27"/>
        <v>0</v>
      </c>
      <c r="R196" s="10">
        <f t="shared" si="28"/>
        <v>1</v>
      </c>
      <c r="S196" s="10">
        <f t="shared" si="29"/>
        <v>0</v>
      </c>
      <c r="T196" s="10">
        <f t="shared" si="30"/>
        <v>-2177</v>
      </c>
      <c r="U196" s="1">
        <v>498</v>
      </c>
      <c r="V196" s="1" t="s">
        <v>1016</v>
      </c>
      <c r="W196" s="1" t="s">
        <v>7368</v>
      </c>
      <c r="X196" s="1" t="s">
        <v>7692</v>
      </c>
      <c r="Y196" s="1" t="s">
        <v>7209</v>
      </c>
      <c r="Z196" s="1" t="s">
        <v>1017</v>
      </c>
      <c r="AA196" s="1" t="s">
        <v>7</v>
      </c>
      <c r="AB196" s="1" t="s">
        <v>597</v>
      </c>
      <c r="AC196" s="1"/>
      <c r="AD196" s="1"/>
      <c r="AE196" s="18"/>
      <c r="AF196" s="3" t="s">
        <v>1019</v>
      </c>
      <c r="AG196" s="6" t="s">
        <v>1018</v>
      </c>
      <c r="AH196" s="6" t="s">
        <v>7310</v>
      </c>
      <c r="AI196" s="1"/>
      <c r="AJ196" s="1"/>
      <c r="AK196" s="1"/>
      <c r="AL196" s="3" t="s">
        <v>170</v>
      </c>
      <c r="AM196" s="3" t="s">
        <v>1023</v>
      </c>
      <c r="AN196" s="1"/>
    </row>
    <row r="197" spans="1:40" s="10" customFormat="1">
      <c r="A197" s="35">
        <v>1954</v>
      </c>
      <c r="B197" s="34"/>
      <c r="C197" s="34"/>
      <c r="D197" s="53" t="s">
        <v>8901</v>
      </c>
      <c r="E197" s="41" t="s">
        <v>170</v>
      </c>
      <c r="F197" s="41" t="s">
        <v>9140</v>
      </c>
      <c r="G197" s="3"/>
      <c r="H197" s="58"/>
      <c r="I197" s="3"/>
      <c r="J197" s="3"/>
      <c r="K197" s="22" t="s">
        <v>10579</v>
      </c>
      <c r="L197" s="3" t="s">
        <v>10620</v>
      </c>
      <c r="M197" s="34"/>
      <c r="N197" s="34"/>
      <c r="O197" s="6" t="s">
        <v>219</v>
      </c>
      <c r="P197" s="4" t="s">
        <v>5000</v>
      </c>
      <c r="Q197" s="10">
        <f t="shared" si="27"/>
        <v>0</v>
      </c>
      <c r="R197" s="10">
        <f t="shared" si="28"/>
        <v>1</v>
      </c>
      <c r="S197" s="10">
        <f t="shared" si="29"/>
        <v>0</v>
      </c>
      <c r="T197" s="10">
        <f t="shared" si="30"/>
        <v>1461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8" t="s">
        <v>9588</v>
      </c>
      <c r="AF197" s="3" t="s">
        <v>4998</v>
      </c>
      <c r="AG197" s="6" t="s">
        <v>4997</v>
      </c>
      <c r="AH197" s="6" t="s">
        <v>7310</v>
      </c>
      <c r="AI197" s="1"/>
      <c r="AJ197" s="1"/>
      <c r="AK197" s="1"/>
      <c r="AL197" s="3" t="s">
        <v>170</v>
      </c>
      <c r="AM197" s="3" t="s">
        <v>5001</v>
      </c>
      <c r="AN197" s="1"/>
    </row>
    <row r="198" spans="1:40" s="10" customFormat="1">
      <c r="A198" s="35">
        <v>2183</v>
      </c>
      <c r="B198" s="34"/>
      <c r="C198" s="34"/>
      <c r="D198" s="53" t="s">
        <v>9928</v>
      </c>
      <c r="E198" s="41" t="s">
        <v>170</v>
      </c>
      <c r="F198" s="41" t="s">
        <v>9141</v>
      </c>
      <c r="G198" s="3"/>
      <c r="H198" s="58"/>
      <c r="I198" s="3"/>
      <c r="J198" s="3"/>
      <c r="K198" s="22" t="s">
        <v>10579</v>
      </c>
      <c r="L198" s="3" t="s">
        <v>10620</v>
      </c>
      <c r="M198" s="34"/>
      <c r="N198" s="34"/>
      <c r="O198" s="6" t="s">
        <v>219</v>
      </c>
      <c r="P198" s="4" t="s">
        <v>5692</v>
      </c>
      <c r="Q198" s="10">
        <f t="shared" si="27"/>
        <v>0</v>
      </c>
      <c r="R198" s="10">
        <f t="shared" si="28"/>
        <v>1</v>
      </c>
      <c r="S198" s="10">
        <f t="shared" si="29"/>
        <v>0</v>
      </c>
      <c r="T198" s="10">
        <f t="shared" si="30"/>
        <v>229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8"/>
      <c r="AF198" s="3" t="s">
        <v>5691</v>
      </c>
      <c r="AG198" s="6" t="s">
        <v>5687</v>
      </c>
      <c r="AH198" s="6" t="s">
        <v>7310</v>
      </c>
      <c r="AI198" s="1"/>
      <c r="AJ198" s="1"/>
      <c r="AK198" s="1"/>
      <c r="AL198" s="3" t="s">
        <v>170</v>
      </c>
      <c r="AM198" s="3" t="s">
        <v>5693</v>
      </c>
      <c r="AN198" s="1"/>
    </row>
    <row r="199" spans="1:40" s="10" customFormat="1">
      <c r="A199" s="35">
        <v>2326</v>
      </c>
      <c r="B199" s="34"/>
      <c r="C199" s="34"/>
      <c r="D199" s="53" t="s">
        <v>11251</v>
      </c>
      <c r="E199" s="41" t="s">
        <v>170</v>
      </c>
      <c r="F199" s="41" t="s">
        <v>9143</v>
      </c>
      <c r="G199" s="3"/>
      <c r="H199" s="58"/>
      <c r="I199"/>
      <c r="J199"/>
      <c r="K199" s="22" t="s">
        <v>10579</v>
      </c>
      <c r="L199" s="3" t="s">
        <v>10620</v>
      </c>
      <c r="M199" s="34"/>
      <c r="N199" s="34"/>
      <c r="O199" s="6" t="s">
        <v>219</v>
      </c>
      <c r="P199" s="4" t="s">
        <v>6059</v>
      </c>
      <c r="Q199" s="10">
        <f t="shared" si="27"/>
        <v>0</v>
      </c>
      <c r="R199" s="10">
        <f t="shared" si="28"/>
        <v>1</v>
      </c>
      <c r="S199" s="10">
        <f t="shared" si="29"/>
        <v>0</v>
      </c>
      <c r="T199" s="10">
        <f t="shared" si="30"/>
        <v>143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8"/>
      <c r="AF199" s="3" t="s">
        <v>6058</v>
      </c>
      <c r="AG199" s="6" t="s">
        <v>6057</v>
      </c>
      <c r="AH199" s="6" t="s">
        <v>7310</v>
      </c>
      <c r="AI199" s="1"/>
      <c r="AJ199" s="1"/>
      <c r="AK199" s="1"/>
      <c r="AL199" s="3" t="s">
        <v>170</v>
      </c>
      <c r="AM199" s="3" t="s">
        <v>6060</v>
      </c>
      <c r="AN199" s="1"/>
    </row>
    <row r="200" spans="1:40" s="10" customFormat="1">
      <c r="A200" s="35">
        <v>448</v>
      </c>
      <c r="B200" s="34"/>
      <c r="C200" s="34"/>
      <c r="D200" s="53" t="s">
        <v>9707</v>
      </c>
      <c r="E200" s="41" t="s">
        <v>170</v>
      </c>
      <c r="F200" s="41" t="s">
        <v>875</v>
      </c>
      <c r="G200" s="3"/>
      <c r="H200" s="58"/>
      <c r="I200" s="3"/>
      <c r="J200" s="3"/>
      <c r="K200" s="22" t="s">
        <v>10579</v>
      </c>
      <c r="L200" s="3" t="s">
        <v>10620</v>
      </c>
      <c r="M200" s="34"/>
      <c r="N200" s="34"/>
      <c r="O200" s="6" t="s">
        <v>219</v>
      </c>
      <c r="P200" s="4" t="s">
        <v>874</v>
      </c>
      <c r="Q200" s="10">
        <f t="shared" si="27"/>
        <v>0</v>
      </c>
      <c r="R200" s="10">
        <f t="shared" si="28"/>
        <v>1</v>
      </c>
      <c r="S200" s="10">
        <f t="shared" si="29"/>
        <v>0</v>
      </c>
      <c r="T200" s="10">
        <f t="shared" si="30"/>
        <v>-1878</v>
      </c>
      <c r="U200" s="1">
        <v>453</v>
      </c>
      <c r="V200" s="1" t="s">
        <v>866</v>
      </c>
      <c r="W200" s="1" t="s">
        <v>7368</v>
      </c>
      <c r="X200" s="1" t="s">
        <v>7626</v>
      </c>
      <c r="Y200" s="1" t="s">
        <v>7209</v>
      </c>
      <c r="Z200" s="1" t="s">
        <v>870</v>
      </c>
      <c r="AA200" s="1" t="s">
        <v>7</v>
      </c>
      <c r="AB200" s="1" t="s">
        <v>871</v>
      </c>
      <c r="AC200" s="1"/>
      <c r="AD200" s="1"/>
      <c r="AE200" s="18"/>
      <c r="AF200" s="3" t="s">
        <v>873</v>
      </c>
      <c r="AG200" s="6" t="s">
        <v>872</v>
      </c>
      <c r="AH200" s="6" t="s">
        <v>7310</v>
      </c>
      <c r="AI200" s="1"/>
      <c r="AJ200" s="1"/>
      <c r="AK200" s="1"/>
      <c r="AL200" s="3" t="s">
        <v>170</v>
      </c>
      <c r="AM200" s="3" t="s">
        <v>875</v>
      </c>
      <c r="AN200" s="1"/>
    </row>
    <row r="201" spans="1:40" s="10" customFormat="1">
      <c r="A201" s="35">
        <v>2488</v>
      </c>
      <c r="B201" s="34"/>
      <c r="C201" s="34"/>
      <c r="D201" s="53" t="s">
        <v>9727</v>
      </c>
      <c r="E201" s="41" t="s">
        <v>170</v>
      </c>
      <c r="F201" s="41" t="s">
        <v>9146</v>
      </c>
      <c r="G201" s="3"/>
      <c r="H201" s="60"/>
      <c r="I201"/>
      <c r="J201"/>
      <c r="K201" s="22" t="s">
        <v>10579</v>
      </c>
      <c r="L201" s="3" t="s">
        <v>10620</v>
      </c>
      <c r="M201" s="34"/>
      <c r="N201" s="34"/>
      <c r="O201" s="6" t="s">
        <v>219</v>
      </c>
      <c r="P201" s="4" t="s">
        <v>5976</v>
      </c>
      <c r="Q201" s="10">
        <f t="shared" si="27"/>
        <v>0</v>
      </c>
      <c r="R201" s="10">
        <f t="shared" si="28"/>
        <v>1</v>
      </c>
      <c r="S201" s="10">
        <f t="shared" si="29"/>
        <v>0</v>
      </c>
      <c r="T201" s="10">
        <f t="shared" si="30"/>
        <v>2040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8"/>
      <c r="AF201" s="3" t="s">
        <v>6483</v>
      </c>
      <c r="AG201" s="6" t="s">
        <v>6482</v>
      </c>
      <c r="AH201" s="6" t="s">
        <v>7310</v>
      </c>
      <c r="AI201" s="1"/>
      <c r="AJ201" s="1"/>
      <c r="AK201" s="1"/>
      <c r="AL201" s="3" t="s">
        <v>170</v>
      </c>
      <c r="AM201" s="3" t="s">
        <v>6484</v>
      </c>
      <c r="AN201" s="1"/>
    </row>
    <row r="202" spans="1:40">
      <c r="A202" s="35">
        <v>1724</v>
      </c>
      <c r="D202" s="53" t="s">
        <v>10713</v>
      </c>
      <c r="E202" s="41" t="s">
        <v>170</v>
      </c>
      <c r="F202" s="41" t="s">
        <v>10717</v>
      </c>
      <c r="G202" s="3"/>
      <c r="H202" s="58"/>
      <c r="I202"/>
      <c r="J202"/>
      <c r="K202" s="22" t="s">
        <v>10579</v>
      </c>
      <c r="L202" s="3" t="s">
        <v>10620</v>
      </c>
      <c r="O202" s="6" t="s">
        <v>219</v>
      </c>
      <c r="P202" s="4" t="s">
        <v>10718</v>
      </c>
      <c r="Q202" s="10">
        <f t="shared" si="27"/>
        <v>0</v>
      </c>
      <c r="R202" s="10">
        <f t="shared" si="28"/>
        <v>1</v>
      </c>
      <c r="S202" s="10">
        <f t="shared" si="29"/>
        <v>0</v>
      </c>
      <c r="T202" s="10">
        <f t="shared" si="30"/>
        <v>-764</v>
      </c>
      <c r="AE202" s="18"/>
      <c r="AF202" s="3" t="s">
        <v>4399</v>
      </c>
      <c r="AG202" s="6" t="s">
        <v>4398</v>
      </c>
      <c r="AH202" s="6" t="s">
        <v>7310</v>
      </c>
      <c r="AL202" s="3" t="s">
        <v>170</v>
      </c>
      <c r="AM202" s="3" t="s">
        <v>4400</v>
      </c>
    </row>
    <row r="203" spans="1:40">
      <c r="A203" s="35">
        <v>1603</v>
      </c>
      <c r="D203" s="53" t="s">
        <v>9550</v>
      </c>
      <c r="E203" s="41" t="s">
        <v>170</v>
      </c>
      <c r="F203" s="41" t="s">
        <v>4107</v>
      </c>
      <c r="G203" s="3"/>
      <c r="H203" s="58"/>
      <c r="I203" s="3"/>
      <c r="J203" s="3"/>
      <c r="K203" s="22" t="s">
        <v>10579</v>
      </c>
      <c r="L203" s="3" t="s">
        <v>10620</v>
      </c>
      <c r="O203" s="6" t="s">
        <v>219</v>
      </c>
      <c r="P203" s="4" t="s">
        <v>4106</v>
      </c>
      <c r="Q203" s="10">
        <f t="shared" si="27"/>
        <v>0</v>
      </c>
      <c r="R203" s="10">
        <f t="shared" si="28"/>
        <v>1</v>
      </c>
      <c r="S203" s="10">
        <f t="shared" si="29"/>
        <v>0</v>
      </c>
      <c r="T203" s="10">
        <f t="shared" si="30"/>
        <v>-121</v>
      </c>
      <c r="AE203" s="18"/>
      <c r="AF203" s="3" t="s">
        <v>4105</v>
      </c>
      <c r="AG203" s="6" t="s">
        <v>4104</v>
      </c>
      <c r="AH203" s="6" t="s">
        <v>7310</v>
      </c>
      <c r="AL203" s="3" t="s">
        <v>170</v>
      </c>
      <c r="AM203" s="3" t="s">
        <v>4107</v>
      </c>
    </row>
    <row r="204" spans="1:40">
      <c r="A204" s="35">
        <v>1388</v>
      </c>
      <c r="B204" s="32"/>
      <c r="C204" s="32"/>
      <c r="D204" s="53" t="s">
        <v>10669</v>
      </c>
      <c r="E204" s="41" t="s">
        <v>170</v>
      </c>
      <c r="F204" s="41" t="s">
        <v>3471</v>
      </c>
      <c r="G204" s="3"/>
      <c r="H204" s="58"/>
      <c r="I204" s="3"/>
      <c r="J204" s="3"/>
      <c r="K204" s="22" t="s">
        <v>10579</v>
      </c>
      <c r="L204" s="3" t="s">
        <v>10620</v>
      </c>
      <c r="M204" s="32"/>
      <c r="N204" s="32"/>
      <c r="O204" s="6" t="s">
        <v>219</v>
      </c>
      <c r="P204" s="4" t="s">
        <v>3470</v>
      </c>
      <c r="Q204" s="10">
        <f t="shared" si="27"/>
        <v>0</v>
      </c>
      <c r="R204" s="10">
        <f t="shared" si="28"/>
        <v>1</v>
      </c>
      <c r="S204" s="10">
        <f t="shared" si="29"/>
        <v>0</v>
      </c>
      <c r="T204" s="10">
        <f t="shared" si="30"/>
        <v>-215</v>
      </c>
      <c r="AE204" s="18"/>
      <c r="AF204" s="3" t="s">
        <v>3475</v>
      </c>
      <c r="AG204" s="6" t="s">
        <v>3474</v>
      </c>
      <c r="AH204" s="6" t="s">
        <v>7310</v>
      </c>
      <c r="AL204" s="3" t="s">
        <v>170</v>
      </c>
      <c r="AM204" s="3" t="s">
        <v>3471</v>
      </c>
    </row>
    <row r="205" spans="1:40">
      <c r="A205" s="35">
        <v>1389</v>
      </c>
      <c r="B205" s="32"/>
      <c r="C205" s="32"/>
      <c r="D205" s="53" t="s">
        <v>10670</v>
      </c>
      <c r="E205" s="41" t="s">
        <v>170</v>
      </c>
      <c r="F205" s="41" t="s">
        <v>3471</v>
      </c>
      <c r="G205" s="3"/>
      <c r="H205" s="58"/>
      <c r="I205" s="3"/>
      <c r="J205" s="3"/>
      <c r="K205" s="22" t="s">
        <v>10579</v>
      </c>
      <c r="L205" s="3" t="s">
        <v>10620</v>
      </c>
      <c r="M205" s="32"/>
      <c r="N205" s="32"/>
      <c r="O205" s="6" t="s">
        <v>219</v>
      </c>
      <c r="P205" s="4" t="s">
        <v>3470</v>
      </c>
      <c r="Q205" s="10">
        <f t="shared" si="27"/>
        <v>0</v>
      </c>
      <c r="R205" s="10">
        <f t="shared" si="28"/>
        <v>1</v>
      </c>
      <c r="S205" s="10">
        <f t="shared" si="29"/>
        <v>0</v>
      </c>
      <c r="T205" s="10">
        <f t="shared" si="30"/>
        <v>1</v>
      </c>
      <c r="AE205" s="18"/>
      <c r="AF205" s="3" t="s">
        <v>3477</v>
      </c>
      <c r="AG205" s="6" t="s">
        <v>3476</v>
      </c>
      <c r="AH205" s="6" t="s">
        <v>7310</v>
      </c>
      <c r="AL205" s="3" t="s">
        <v>170</v>
      </c>
      <c r="AM205" s="3" t="s">
        <v>3471</v>
      </c>
    </row>
    <row r="206" spans="1:40">
      <c r="A206" s="35">
        <v>1386</v>
      </c>
      <c r="B206" s="32"/>
      <c r="C206" s="32"/>
      <c r="D206" s="53" t="s">
        <v>9868</v>
      </c>
      <c r="E206" s="41" t="s">
        <v>170</v>
      </c>
      <c r="F206" s="41" t="s">
        <v>3471</v>
      </c>
      <c r="G206" s="3"/>
      <c r="H206" s="58"/>
      <c r="I206"/>
      <c r="J206"/>
      <c r="K206" s="22" t="s">
        <v>10579</v>
      </c>
      <c r="L206" s="3" t="s">
        <v>10620</v>
      </c>
      <c r="M206" s="32"/>
      <c r="N206" s="32"/>
      <c r="O206" s="6" t="s">
        <v>219</v>
      </c>
      <c r="P206" s="4" t="s">
        <v>3470</v>
      </c>
      <c r="Q206" s="10">
        <f t="shared" si="27"/>
        <v>0</v>
      </c>
      <c r="R206" s="10">
        <f t="shared" si="28"/>
        <v>1</v>
      </c>
      <c r="S206" s="10">
        <f t="shared" si="29"/>
        <v>0</v>
      </c>
      <c r="T206" s="10">
        <f t="shared" si="30"/>
        <v>-3</v>
      </c>
      <c r="AE206" s="18"/>
      <c r="AF206" s="3" t="s">
        <v>3469</v>
      </c>
      <c r="AG206" s="6" t="s">
        <v>3468</v>
      </c>
      <c r="AH206" s="6" t="s">
        <v>7310</v>
      </c>
      <c r="AL206" s="3" t="s">
        <v>170</v>
      </c>
      <c r="AM206" s="3" t="s">
        <v>3471</v>
      </c>
    </row>
    <row r="207" spans="1:40">
      <c r="A207" s="32">
        <v>333</v>
      </c>
      <c r="D207" s="56" t="s">
        <v>10277</v>
      </c>
      <c r="E207" s="44" t="s">
        <v>170</v>
      </c>
      <c r="F207" s="44" t="s">
        <v>4910</v>
      </c>
      <c r="G207" s="12"/>
      <c r="H207" s="58"/>
      <c r="I207" s="12"/>
      <c r="J207" s="12"/>
      <c r="K207" s="22" t="s">
        <v>10579</v>
      </c>
      <c r="L207" s="12" t="s">
        <v>10620</v>
      </c>
      <c r="O207" s="15" t="s">
        <v>219</v>
      </c>
      <c r="P207" s="13" t="s">
        <v>10278</v>
      </c>
      <c r="Q207" s="10">
        <f t="shared" ref="Q207:Q238" si="31">IF(D207=D206 &amp; K207 = K206,1,0)</f>
        <v>0</v>
      </c>
      <c r="R207" s="10">
        <f t="shared" ref="R207:R238" si="32">IF(K207=K206,1,0)</f>
        <v>1</v>
      </c>
      <c r="S207" s="10">
        <f t="shared" ref="S207:S238" si="33">R207*Q207</f>
        <v>0</v>
      </c>
      <c r="T207" s="10">
        <f t="shared" si="30"/>
        <v>-1053</v>
      </c>
      <c r="U207" s="10">
        <v>338</v>
      </c>
      <c r="V207" s="10" t="s">
        <v>523</v>
      </c>
      <c r="W207" s="10" t="s">
        <v>7478</v>
      </c>
      <c r="X207" s="10" t="s">
        <v>7362</v>
      </c>
      <c r="Y207" s="10" t="s">
        <v>525</v>
      </c>
      <c r="Z207" s="10" t="s">
        <v>170</v>
      </c>
      <c r="AA207" s="10" t="s">
        <v>526</v>
      </c>
      <c r="AB207" s="10"/>
      <c r="AC207" s="10"/>
      <c r="AE207" s="18"/>
      <c r="AF207" s="12" t="s">
        <v>524</v>
      </c>
      <c r="AG207" s="15" t="s">
        <v>523</v>
      </c>
      <c r="AH207" s="15" t="s">
        <v>7310</v>
      </c>
      <c r="AL207" s="12" t="s">
        <v>170</v>
      </c>
      <c r="AM207" s="12" t="s">
        <v>526</v>
      </c>
      <c r="AN207" s="10"/>
    </row>
    <row r="208" spans="1:40">
      <c r="A208" s="35">
        <v>2299</v>
      </c>
      <c r="D208" s="53" t="s">
        <v>9943</v>
      </c>
      <c r="E208" s="41" t="s">
        <v>170</v>
      </c>
      <c r="F208" s="41" t="s">
        <v>10522</v>
      </c>
      <c r="G208" s="3"/>
      <c r="H208" s="58"/>
      <c r="I208" s="3"/>
      <c r="J208" s="3"/>
      <c r="K208" s="22" t="s">
        <v>10579</v>
      </c>
      <c r="L208" s="3" t="s">
        <v>10620</v>
      </c>
      <c r="O208" s="6" t="s">
        <v>219</v>
      </c>
      <c r="P208" s="4" t="s">
        <v>1006</v>
      </c>
      <c r="Q208" s="10">
        <f t="shared" si="31"/>
        <v>0</v>
      </c>
      <c r="R208" s="10">
        <f t="shared" si="32"/>
        <v>1</v>
      </c>
      <c r="S208" s="10">
        <f t="shared" si="33"/>
        <v>0</v>
      </c>
      <c r="T208" s="10">
        <f t="shared" si="30"/>
        <v>1966</v>
      </c>
      <c r="AE208" s="18"/>
      <c r="AF208" s="3" t="s">
        <v>5999</v>
      </c>
      <c r="AG208" s="6" t="s">
        <v>5998</v>
      </c>
      <c r="AH208" s="6" t="s">
        <v>7310</v>
      </c>
      <c r="AL208" s="3" t="s">
        <v>170</v>
      </c>
      <c r="AM208" s="3" t="s">
        <v>6000</v>
      </c>
    </row>
    <row r="209" spans="1:40">
      <c r="A209" s="35">
        <v>1198</v>
      </c>
      <c r="B209" s="32"/>
      <c r="C209" s="32"/>
      <c r="D209" s="53" t="s">
        <v>11293</v>
      </c>
      <c r="E209" s="41" t="s">
        <v>170</v>
      </c>
      <c r="F209" s="41" t="s">
        <v>9153</v>
      </c>
      <c r="G209" s="3"/>
      <c r="H209" s="60"/>
      <c r="I209"/>
      <c r="J209"/>
      <c r="K209" s="22" t="s">
        <v>10579</v>
      </c>
      <c r="L209" s="3" t="s">
        <v>10620</v>
      </c>
      <c r="M209" s="32"/>
      <c r="N209" s="32"/>
      <c r="O209" s="6" t="s">
        <v>219</v>
      </c>
      <c r="P209" s="4" t="s">
        <v>2973</v>
      </c>
      <c r="Q209" s="10">
        <f t="shared" si="31"/>
        <v>0</v>
      </c>
      <c r="R209" s="10">
        <f t="shared" si="32"/>
        <v>1</v>
      </c>
      <c r="S209" s="10">
        <f t="shared" si="33"/>
        <v>0</v>
      </c>
      <c r="T209" s="10">
        <f t="shared" si="30"/>
        <v>-1101</v>
      </c>
      <c r="AE209" s="18"/>
      <c r="AF209" s="3" t="s">
        <v>2972</v>
      </c>
      <c r="AG209" s="6" t="s">
        <v>2971</v>
      </c>
      <c r="AH209" s="6" t="s">
        <v>7310</v>
      </c>
      <c r="AL209" s="3" t="s">
        <v>170</v>
      </c>
      <c r="AM209" s="3" t="s">
        <v>2974</v>
      </c>
    </row>
    <row r="210" spans="1:40">
      <c r="A210" s="35">
        <v>775</v>
      </c>
      <c r="D210" s="53" t="s">
        <v>8877</v>
      </c>
      <c r="E210" s="41" t="s">
        <v>170</v>
      </c>
      <c r="F210" s="41" t="s">
        <v>669</v>
      </c>
      <c r="G210" s="3"/>
      <c r="H210" s="58"/>
      <c r="I210" s="3"/>
      <c r="J210" s="3"/>
      <c r="K210" s="22" t="s">
        <v>10579</v>
      </c>
      <c r="L210" s="3" t="s">
        <v>10620</v>
      </c>
      <c r="O210" s="6" t="s">
        <v>219</v>
      </c>
      <c r="P210" s="4" t="s">
        <v>1796</v>
      </c>
      <c r="Q210" s="10">
        <f t="shared" si="31"/>
        <v>0</v>
      </c>
      <c r="R210" s="10">
        <f t="shared" si="32"/>
        <v>1</v>
      </c>
      <c r="S210" s="10">
        <f t="shared" si="33"/>
        <v>0</v>
      </c>
      <c r="T210" s="10">
        <f t="shared" si="30"/>
        <v>-423</v>
      </c>
      <c r="U210" s="1">
        <v>780</v>
      </c>
      <c r="V210" s="1" t="s">
        <v>1782</v>
      </c>
      <c r="W210" s="1" t="s">
        <v>8064</v>
      </c>
      <c r="X210" s="1" t="s">
        <v>7375</v>
      </c>
      <c r="Y210" s="1" t="s">
        <v>8065</v>
      </c>
      <c r="Z210" s="1" t="s">
        <v>245</v>
      </c>
      <c r="AA210" s="1" t="s">
        <v>1785</v>
      </c>
      <c r="AE210" s="18"/>
      <c r="AF210" s="3" t="s">
        <v>1793</v>
      </c>
      <c r="AG210" s="6" t="s">
        <v>1792</v>
      </c>
      <c r="AH210" s="6" t="s">
        <v>7310</v>
      </c>
      <c r="AL210" s="3" t="s">
        <v>170</v>
      </c>
      <c r="AM210" s="3" t="s">
        <v>671</v>
      </c>
    </row>
    <row r="211" spans="1:40">
      <c r="A211" s="35">
        <v>1533</v>
      </c>
      <c r="D211" s="53" t="s">
        <v>8955</v>
      </c>
      <c r="E211" s="41" t="s">
        <v>170</v>
      </c>
      <c r="F211" s="41" t="s">
        <v>3891</v>
      </c>
      <c r="G211" s="3"/>
      <c r="H211" s="58"/>
      <c r="I211" s="3"/>
      <c r="J211" s="3"/>
      <c r="K211" s="22" t="s">
        <v>10579</v>
      </c>
      <c r="L211" s="3" t="s">
        <v>10620</v>
      </c>
      <c r="O211" s="6" t="s">
        <v>219</v>
      </c>
      <c r="P211" s="4" t="s">
        <v>3890</v>
      </c>
      <c r="Q211" s="10">
        <f t="shared" si="31"/>
        <v>0</v>
      </c>
      <c r="R211" s="10">
        <f t="shared" si="32"/>
        <v>1</v>
      </c>
      <c r="S211" s="10">
        <f t="shared" si="33"/>
        <v>0</v>
      </c>
      <c r="T211" s="10">
        <f t="shared" si="30"/>
        <v>758</v>
      </c>
      <c r="AE211" s="18" t="s">
        <v>9517</v>
      </c>
      <c r="AF211" s="3" t="s">
        <v>3889</v>
      </c>
      <c r="AG211" s="6" t="s">
        <v>3888</v>
      </c>
      <c r="AH211" s="6" t="s">
        <v>7310</v>
      </c>
      <c r="AL211" s="3" t="s">
        <v>170</v>
      </c>
      <c r="AM211" s="3" t="s">
        <v>3891</v>
      </c>
    </row>
    <row r="212" spans="1:40">
      <c r="A212" s="35">
        <v>2651</v>
      </c>
      <c r="D212" s="53" t="s">
        <v>9764</v>
      </c>
      <c r="E212" s="41" t="s">
        <v>170</v>
      </c>
      <c r="F212" s="41" t="s">
        <v>9158</v>
      </c>
      <c r="G212" s="3"/>
      <c r="H212" s="58">
        <v>1</v>
      </c>
      <c r="I212" s="3"/>
      <c r="J212" s="3"/>
      <c r="K212" s="22" t="s">
        <v>10579</v>
      </c>
      <c r="L212" s="3" t="s">
        <v>10620</v>
      </c>
      <c r="O212" s="6" t="s">
        <v>219</v>
      </c>
      <c r="P212" s="4" t="s">
        <v>6911</v>
      </c>
      <c r="Q212" s="10">
        <f t="shared" si="31"/>
        <v>0</v>
      </c>
      <c r="R212" s="10">
        <f t="shared" si="32"/>
        <v>1</v>
      </c>
      <c r="S212" s="10">
        <f t="shared" si="33"/>
        <v>0</v>
      </c>
      <c r="T212" s="10">
        <f t="shared" si="30"/>
        <v>1118</v>
      </c>
      <c r="AE212" s="18"/>
      <c r="AF212" s="3" t="s">
        <v>6910</v>
      </c>
      <c r="AG212" s="6" t="s">
        <v>6909</v>
      </c>
      <c r="AH212" s="6" t="s">
        <v>7310</v>
      </c>
      <c r="AL212" s="3" t="s">
        <v>170</v>
      </c>
      <c r="AM212" s="3" t="s">
        <v>6912</v>
      </c>
    </row>
    <row r="213" spans="1:40">
      <c r="A213" s="35">
        <v>1458</v>
      </c>
      <c r="B213" s="32"/>
      <c r="C213" s="32"/>
      <c r="D213" s="53" t="s">
        <v>10707</v>
      </c>
      <c r="E213" s="41" t="s">
        <v>170</v>
      </c>
      <c r="F213" s="41" t="s">
        <v>11450</v>
      </c>
      <c r="G213" s="3"/>
      <c r="H213" s="58"/>
      <c r="I213"/>
      <c r="J213"/>
      <c r="K213" s="22" t="s">
        <v>10579</v>
      </c>
      <c r="L213" s="3" t="s">
        <v>10620</v>
      </c>
      <c r="M213" s="32"/>
      <c r="N213" s="32"/>
      <c r="O213" s="6" t="s">
        <v>219</v>
      </c>
      <c r="P213" s="4" t="s">
        <v>3671</v>
      </c>
      <c r="Q213" s="10">
        <f t="shared" si="31"/>
        <v>0</v>
      </c>
      <c r="R213" s="10">
        <f t="shared" si="32"/>
        <v>1</v>
      </c>
      <c r="S213" s="10">
        <f t="shared" si="33"/>
        <v>0</v>
      </c>
      <c r="T213" s="10">
        <f t="shared" si="30"/>
        <v>-1193</v>
      </c>
      <c r="AE213" s="18"/>
      <c r="AF213" s="3" t="s">
        <v>3670</v>
      </c>
      <c r="AG213" s="6" t="s">
        <v>3669</v>
      </c>
      <c r="AH213" s="6" t="s">
        <v>7310</v>
      </c>
      <c r="AL213" s="3" t="s">
        <v>170</v>
      </c>
      <c r="AM213" s="3" t="s">
        <v>3672</v>
      </c>
    </row>
    <row r="214" spans="1:40">
      <c r="A214" s="35">
        <v>510</v>
      </c>
      <c r="D214" s="54" t="s">
        <v>8831</v>
      </c>
      <c r="E214" s="41" t="s">
        <v>170</v>
      </c>
      <c r="F214" s="41" t="s">
        <v>10527</v>
      </c>
      <c r="G214" s="3"/>
      <c r="H214" s="58"/>
      <c r="I214" s="3"/>
      <c r="J214" s="3"/>
      <c r="K214" s="22" t="s">
        <v>10579</v>
      </c>
      <c r="L214" s="3" t="s">
        <v>10620</v>
      </c>
      <c r="O214" s="6" t="s">
        <v>219</v>
      </c>
      <c r="P214" s="4" t="s">
        <v>1067</v>
      </c>
      <c r="Q214" s="10">
        <f t="shared" si="31"/>
        <v>0</v>
      </c>
      <c r="R214" s="10">
        <f t="shared" si="32"/>
        <v>1</v>
      </c>
      <c r="S214" s="10">
        <f t="shared" si="33"/>
        <v>0</v>
      </c>
      <c r="T214" s="10">
        <f t="shared" si="30"/>
        <v>-948</v>
      </c>
      <c r="U214" s="1">
        <v>515</v>
      </c>
      <c r="V214" s="1" t="s">
        <v>1060</v>
      </c>
      <c r="W214" s="1" t="s">
        <v>7371</v>
      </c>
      <c r="X214" s="1" t="s">
        <v>7709</v>
      </c>
      <c r="Y214" s="1" t="s">
        <v>7414</v>
      </c>
      <c r="Z214" s="1" t="s">
        <v>7710</v>
      </c>
      <c r="AA214" s="1" t="s">
        <v>1062</v>
      </c>
      <c r="AE214" s="20"/>
      <c r="AF214" s="1" t="s">
        <v>7712</v>
      </c>
      <c r="AG214" s="6" t="s">
        <v>1066</v>
      </c>
      <c r="AH214" s="1" t="s">
        <v>7368</v>
      </c>
      <c r="AL214" s="3" t="s">
        <v>170</v>
      </c>
      <c r="AM214" s="3" t="s">
        <v>1068</v>
      </c>
    </row>
    <row r="215" spans="1:40" ht="20.100000000000001" customHeight="1">
      <c r="A215" s="35">
        <v>421</v>
      </c>
      <c r="D215" s="53" t="s">
        <v>8724</v>
      </c>
      <c r="E215" s="41" t="s">
        <v>170</v>
      </c>
      <c r="F215" s="41" t="s">
        <v>792</v>
      </c>
      <c r="G215" s="3"/>
      <c r="H215" s="58"/>
      <c r="I215" s="3"/>
      <c r="J215" s="3"/>
      <c r="K215" s="22" t="s">
        <v>10579</v>
      </c>
      <c r="L215" s="3" t="s">
        <v>10620</v>
      </c>
      <c r="O215" s="6" t="s">
        <v>219</v>
      </c>
      <c r="P215" s="4" t="s">
        <v>791</v>
      </c>
      <c r="Q215" s="10">
        <f t="shared" si="31"/>
        <v>0</v>
      </c>
      <c r="R215" s="10">
        <f t="shared" si="32"/>
        <v>1</v>
      </c>
      <c r="S215" s="10">
        <f t="shared" si="33"/>
        <v>0</v>
      </c>
      <c r="T215" s="10">
        <f t="shared" si="30"/>
        <v>-89</v>
      </c>
      <c r="U215" s="1">
        <v>426</v>
      </c>
      <c r="V215" s="1" t="s">
        <v>787</v>
      </c>
      <c r="W215" s="1" t="s">
        <v>7368</v>
      </c>
      <c r="X215" s="1" t="s">
        <v>7599</v>
      </c>
      <c r="Y215" s="1" t="s">
        <v>7209</v>
      </c>
      <c r="Z215" s="1" t="s">
        <v>789</v>
      </c>
      <c r="AA215" s="1" t="s">
        <v>7</v>
      </c>
      <c r="AB215" s="1" t="s">
        <v>790</v>
      </c>
      <c r="AE215" s="18"/>
      <c r="AF215" s="3" t="s">
        <v>788</v>
      </c>
      <c r="AG215" s="6" t="s">
        <v>787</v>
      </c>
      <c r="AH215" s="6" t="s">
        <v>7310</v>
      </c>
      <c r="AL215" s="3" t="s">
        <v>170</v>
      </c>
      <c r="AM215" s="3" t="s">
        <v>792</v>
      </c>
      <c r="AN215" s="10"/>
    </row>
    <row r="216" spans="1:40">
      <c r="A216" s="35">
        <v>1974</v>
      </c>
      <c r="D216" s="53" t="s">
        <v>8904</v>
      </c>
      <c r="E216" s="41" t="s">
        <v>170</v>
      </c>
      <c r="F216" s="41" t="s">
        <v>792</v>
      </c>
      <c r="G216" s="3"/>
      <c r="H216" s="58"/>
      <c r="I216" s="3"/>
      <c r="J216" s="3"/>
      <c r="K216" s="22" t="s">
        <v>10579</v>
      </c>
      <c r="L216" s="3" t="s">
        <v>10620</v>
      </c>
      <c r="O216" s="6" t="s">
        <v>219</v>
      </c>
      <c r="P216" s="4" t="s">
        <v>791</v>
      </c>
      <c r="Q216" s="10">
        <f t="shared" si="31"/>
        <v>0</v>
      </c>
      <c r="R216" s="10">
        <f t="shared" si="32"/>
        <v>1</v>
      </c>
      <c r="S216" s="10">
        <f t="shared" si="33"/>
        <v>0</v>
      </c>
      <c r="T216" s="10">
        <f t="shared" si="30"/>
        <v>1553</v>
      </c>
      <c r="AE216" s="18" t="s">
        <v>9600</v>
      </c>
      <c r="AF216" s="3" t="s">
        <v>5053</v>
      </c>
      <c r="AG216" s="6" t="s">
        <v>5052</v>
      </c>
      <c r="AH216" s="6" t="s">
        <v>7310</v>
      </c>
      <c r="AL216" s="3" t="s">
        <v>170</v>
      </c>
      <c r="AM216" s="3" t="s">
        <v>792</v>
      </c>
    </row>
    <row r="217" spans="1:40">
      <c r="A217" s="35">
        <v>1220</v>
      </c>
      <c r="B217" s="32"/>
      <c r="C217" s="32"/>
      <c r="D217" s="53" t="s">
        <v>10660</v>
      </c>
      <c r="E217" s="41" t="s">
        <v>170</v>
      </c>
      <c r="F217" s="41" t="s">
        <v>8650</v>
      </c>
      <c r="G217" s="3"/>
      <c r="H217" s="60"/>
      <c r="I217"/>
      <c r="J217"/>
      <c r="K217" s="32" t="s">
        <v>10579</v>
      </c>
      <c r="L217" s="3" t="s">
        <v>10620</v>
      </c>
      <c r="M217" s="32"/>
      <c r="N217" s="32"/>
      <c r="O217" s="6" t="s">
        <v>219</v>
      </c>
      <c r="P217" s="4" t="s">
        <v>1598</v>
      </c>
      <c r="Q217" s="10">
        <f t="shared" si="31"/>
        <v>0</v>
      </c>
      <c r="R217" s="10">
        <f t="shared" si="32"/>
        <v>1</v>
      </c>
      <c r="S217" s="10">
        <f t="shared" si="33"/>
        <v>0</v>
      </c>
      <c r="T217" s="10">
        <f t="shared" ref="T217:T248" si="34">A217-A216</f>
        <v>-754</v>
      </c>
      <c r="AE217" s="18" t="s">
        <v>9483</v>
      </c>
      <c r="AF217" s="3" t="s">
        <v>3033</v>
      </c>
      <c r="AG217" s="6" t="s">
        <v>3032</v>
      </c>
      <c r="AH217" s="6" t="s">
        <v>7310</v>
      </c>
      <c r="AL217" s="3" t="s">
        <v>170</v>
      </c>
      <c r="AM217" s="3" t="s">
        <v>1599</v>
      </c>
    </row>
    <row r="218" spans="1:40">
      <c r="A218" s="35">
        <v>706</v>
      </c>
      <c r="D218" s="53" t="s">
        <v>9708</v>
      </c>
      <c r="E218" s="41" t="s">
        <v>170</v>
      </c>
      <c r="F218" s="41" t="s">
        <v>8650</v>
      </c>
      <c r="G218" s="3"/>
      <c r="H218" s="58"/>
      <c r="I218" s="3"/>
      <c r="J218" s="3"/>
      <c r="K218" s="32" t="s">
        <v>10579</v>
      </c>
      <c r="L218" s="3" t="s">
        <v>10620</v>
      </c>
      <c r="O218" s="6" t="s">
        <v>219</v>
      </c>
      <c r="P218" s="4" t="s">
        <v>1598</v>
      </c>
      <c r="Q218" s="10">
        <f t="shared" si="31"/>
        <v>0</v>
      </c>
      <c r="R218" s="10">
        <f t="shared" si="32"/>
        <v>1</v>
      </c>
      <c r="S218" s="10">
        <f t="shared" si="33"/>
        <v>0</v>
      </c>
      <c r="T218" s="10">
        <f t="shared" si="34"/>
        <v>-514</v>
      </c>
      <c r="U218" s="1">
        <v>711</v>
      </c>
      <c r="V218" s="1" t="s">
        <v>1587</v>
      </c>
      <c r="W218" s="1" t="s">
        <v>7965</v>
      </c>
      <c r="X218" s="1" t="s">
        <v>7209</v>
      </c>
      <c r="Y218" s="1" t="s">
        <v>1589</v>
      </c>
      <c r="Z218" s="1" t="s">
        <v>7</v>
      </c>
      <c r="AA218" s="1" t="s">
        <v>1590</v>
      </c>
      <c r="AE218" s="18"/>
      <c r="AF218" s="3" t="s">
        <v>1596</v>
      </c>
      <c r="AG218" s="6" t="s">
        <v>1594</v>
      </c>
      <c r="AH218" s="6" t="s">
        <v>7310</v>
      </c>
      <c r="AL218" s="3" t="s">
        <v>170</v>
      </c>
      <c r="AM218" s="3" t="s">
        <v>1599</v>
      </c>
    </row>
    <row r="219" spans="1:40">
      <c r="A219" s="35">
        <v>1623</v>
      </c>
      <c r="D219" s="53" t="s">
        <v>8929</v>
      </c>
      <c r="E219" s="41" t="s">
        <v>170</v>
      </c>
      <c r="F219" s="41" t="s">
        <v>9161</v>
      </c>
      <c r="G219" s="3"/>
      <c r="H219" s="58"/>
      <c r="I219" s="3"/>
      <c r="J219" s="3"/>
      <c r="K219" s="32" t="s">
        <v>10579</v>
      </c>
      <c r="L219" s="3" t="s">
        <v>10620</v>
      </c>
      <c r="O219" s="6" t="s">
        <v>219</v>
      </c>
      <c r="P219" s="4" t="s">
        <v>4160</v>
      </c>
      <c r="Q219" s="10">
        <f t="shared" si="31"/>
        <v>0</v>
      </c>
      <c r="R219" s="10">
        <f t="shared" si="32"/>
        <v>1</v>
      </c>
      <c r="S219" s="10">
        <f t="shared" si="33"/>
        <v>0</v>
      </c>
      <c r="T219" s="10">
        <f t="shared" si="34"/>
        <v>917</v>
      </c>
      <c r="AE219" s="18"/>
      <c r="AF219" s="3" t="s">
        <v>4159</v>
      </c>
      <c r="AG219" s="6" t="s">
        <v>4158</v>
      </c>
      <c r="AH219" s="6" t="s">
        <v>7310</v>
      </c>
      <c r="AL219" s="3" t="s">
        <v>170</v>
      </c>
      <c r="AM219" s="3" t="s">
        <v>4161</v>
      </c>
    </row>
    <row r="220" spans="1:40">
      <c r="A220" s="35">
        <v>2173</v>
      </c>
      <c r="D220" s="53" t="s">
        <v>9652</v>
      </c>
      <c r="E220" s="41" t="s">
        <v>170</v>
      </c>
      <c r="F220" s="41" t="s">
        <v>5658</v>
      </c>
      <c r="G220" s="3"/>
      <c r="H220" s="58"/>
      <c r="I220" s="3"/>
      <c r="J220" s="3"/>
      <c r="K220" s="32" t="s">
        <v>10579</v>
      </c>
      <c r="L220" s="3" t="s">
        <v>10620</v>
      </c>
      <c r="O220" s="6" t="s">
        <v>219</v>
      </c>
      <c r="P220" s="4" t="s">
        <v>5660</v>
      </c>
      <c r="Q220" s="10">
        <f t="shared" si="31"/>
        <v>0</v>
      </c>
      <c r="R220" s="10">
        <f t="shared" si="32"/>
        <v>1</v>
      </c>
      <c r="S220" s="10">
        <f t="shared" si="33"/>
        <v>0</v>
      </c>
      <c r="T220" s="10">
        <f t="shared" si="34"/>
        <v>550</v>
      </c>
      <c r="AE220" s="18"/>
      <c r="AF220" s="3" t="s">
        <v>7262</v>
      </c>
      <c r="AG220" s="6" t="s">
        <v>5659</v>
      </c>
      <c r="AH220" s="6" t="s">
        <v>7310</v>
      </c>
      <c r="AL220" s="3" t="s">
        <v>170</v>
      </c>
      <c r="AM220" s="3" t="s">
        <v>5661</v>
      </c>
    </row>
    <row r="221" spans="1:40">
      <c r="A221" s="32">
        <v>320</v>
      </c>
      <c r="B221" s="32"/>
      <c r="C221" s="32"/>
      <c r="D221" s="53" t="s">
        <v>8340</v>
      </c>
      <c r="E221" s="44" t="s">
        <v>170</v>
      </c>
      <c r="F221" s="44" t="s">
        <v>11468</v>
      </c>
      <c r="G221" s="12"/>
      <c r="H221" s="60"/>
      <c r="I221"/>
      <c r="J221"/>
      <c r="K221" s="32" t="s">
        <v>10579</v>
      </c>
      <c r="L221" s="12" t="s">
        <v>10620</v>
      </c>
      <c r="M221" s="32"/>
      <c r="N221" s="32"/>
      <c r="O221" s="15" t="s">
        <v>219</v>
      </c>
      <c r="P221" s="13" t="s">
        <v>480</v>
      </c>
      <c r="Q221" s="10">
        <f t="shared" si="31"/>
        <v>0</v>
      </c>
      <c r="R221" s="10">
        <f t="shared" si="32"/>
        <v>1</v>
      </c>
      <c r="S221" s="10">
        <f t="shared" si="33"/>
        <v>0</v>
      </c>
      <c r="T221" s="10">
        <f t="shared" si="34"/>
        <v>-1853</v>
      </c>
      <c r="U221" s="10">
        <v>325</v>
      </c>
      <c r="V221" s="10" t="s">
        <v>474</v>
      </c>
      <c r="W221" s="10" t="s">
        <v>7464</v>
      </c>
      <c r="X221" s="10" t="s">
        <v>7362</v>
      </c>
      <c r="Y221" s="10" t="s">
        <v>480</v>
      </c>
      <c r="Z221" s="10" t="s">
        <v>170</v>
      </c>
      <c r="AA221" s="10" t="s">
        <v>481</v>
      </c>
      <c r="AB221" s="10"/>
      <c r="AC221" s="10"/>
      <c r="AE221" s="18"/>
      <c r="AF221" s="12" t="s">
        <v>479</v>
      </c>
      <c r="AG221" s="15" t="s">
        <v>474</v>
      </c>
      <c r="AH221" s="15" t="s">
        <v>7310</v>
      </c>
      <c r="AL221" s="12" t="s">
        <v>170</v>
      </c>
      <c r="AM221" s="12" t="s">
        <v>481</v>
      </c>
      <c r="AN221" s="10"/>
    </row>
    <row r="222" spans="1:40">
      <c r="A222" s="32">
        <v>321</v>
      </c>
      <c r="B222" s="32"/>
      <c r="C222" s="32"/>
      <c r="D222" s="53" t="s">
        <v>8340</v>
      </c>
      <c r="E222" s="44" t="s">
        <v>170</v>
      </c>
      <c r="F222" s="44" t="s">
        <v>9809</v>
      </c>
      <c r="G222" s="12"/>
      <c r="H222" s="60"/>
      <c r="I222"/>
      <c r="J222"/>
      <c r="K222" s="22" t="s">
        <v>10579</v>
      </c>
      <c r="L222" s="12" t="s">
        <v>10620</v>
      </c>
      <c r="M222" s="32"/>
      <c r="N222" s="32"/>
      <c r="O222" s="15" t="s">
        <v>219</v>
      </c>
      <c r="P222" s="13" t="s">
        <v>9810</v>
      </c>
      <c r="Q222" s="10">
        <f t="shared" si="31"/>
        <v>0</v>
      </c>
      <c r="R222" s="10">
        <f t="shared" si="32"/>
        <v>1</v>
      </c>
      <c r="S222" s="10">
        <f t="shared" si="33"/>
        <v>0</v>
      </c>
      <c r="T222" s="10">
        <f t="shared" si="34"/>
        <v>1</v>
      </c>
      <c r="U222" s="10">
        <v>326</v>
      </c>
      <c r="V222" s="10" t="s">
        <v>474</v>
      </c>
      <c r="W222" s="10" t="s">
        <v>7462</v>
      </c>
      <c r="X222" s="10" t="s">
        <v>7362</v>
      </c>
      <c r="Y222" s="10" t="s">
        <v>482</v>
      </c>
      <c r="Z222" s="10" t="s">
        <v>170</v>
      </c>
      <c r="AA222" s="10" t="s">
        <v>483</v>
      </c>
      <c r="AB222" s="10"/>
      <c r="AC222" s="10"/>
      <c r="AE222" s="18"/>
      <c r="AF222" s="12" t="s">
        <v>475</v>
      </c>
      <c r="AG222" s="15" t="s">
        <v>474</v>
      </c>
      <c r="AH222" s="15" t="s">
        <v>7310</v>
      </c>
      <c r="AL222" s="12" t="s">
        <v>170</v>
      </c>
      <c r="AM222" s="12" t="s">
        <v>483</v>
      </c>
      <c r="AN222" s="10"/>
    </row>
    <row r="223" spans="1:40">
      <c r="A223" s="35">
        <v>492</v>
      </c>
      <c r="D223" s="54" t="s">
        <v>8851</v>
      </c>
      <c r="E223" s="41" t="s">
        <v>170</v>
      </c>
      <c r="F223" s="41" t="s">
        <v>9165</v>
      </c>
      <c r="G223" s="3"/>
      <c r="H223" s="60"/>
      <c r="I223"/>
      <c r="J223"/>
      <c r="K223" s="22" t="s">
        <v>10579</v>
      </c>
      <c r="L223" s="3" t="s">
        <v>10620</v>
      </c>
      <c r="O223" s="6" t="s">
        <v>219</v>
      </c>
      <c r="P223" s="4" t="s">
        <v>1020</v>
      </c>
      <c r="Q223" s="10">
        <f t="shared" si="31"/>
        <v>0</v>
      </c>
      <c r="R223" s="10">
        <f t="shared" si="32"/>
        <v>1</v>
      </c>
      <c r="S223" s="10">
        <f t="shared" si="33"/>
        <v>0</v>
      </c>
      <c r="T223" s="10">
        <f t="shared" si="34"/>
        <v>171</v>
      </c>
      <c r="U223" s="1">
        <v>497</v>
      </c>
      <c r="V223" s="1" t="s">
        <v>1012</v>
      </c>
      <c r="W223" s="1" t="s">
        <v>7691</v>
      </c>
      <c r="X223" s="1" t="s">
        <v>7209</v>
      </c>
      <c r="Y223" s="1" t="s">
        <v>1014</v>
      </c>
      <c r="Z223" s="1" t="s">
        <v>7</v>
      </c>
      <c r="AA223" s="1" t="s">
        <v>1015</v>
      </c>
      <c r="AE223" s="20"/>
      <c r="AF223" s="1" t="s">
        <v>7693</v>
      </c>
      <c r="AG223" s="6" t="s">
        <v>1018</v>
      </c>
      <c r="AH223" s="1" t="s">
        <v>7368</v>
      </c>
      <c r="AL223" s="3" t="s">
        <v>170</v>
      </c>
      <c r="AM223" s="3" t="s">
        <v>1021</v>
      </c>
    </row>
    <row r="224" spans="1:40">
      <c r="A224" s="35">
        <v>411</v>
      </c>
      <c r="D224" s="53" t="s">
        <v>8846</v>
      </c>
      <c r="E224" s="41" t="s">
        <v>170</v>
      </c>
      <c r="F224" s="41" t="s">
        <v>761</v>
      </c>
      <c r="G224" s="3"/>
      <c r="H224" s="58"/>
      <c r="I224" s="3"/>
      <c r="J224" s="3"/>
      <c r="K224" s="22" t="s">
        <v>10579</v>
      </c>
      <c r="L224" s="3" t="s">
        <v>10620</v>
      </c>
      <c r="O224" s="6" t="s">
        <v>219</v>
      </c>
      <c r="P224" s="4" t="s">
        <v>760</v>
      </c>
      <c r="Q224" s="10">
        <f t="shared" si="31"/>
        <v>0</v>
      </c>
      <c r="R224" s="10">
        <f t="shared" si="32"/>
        <v>1</v>
      </c>
      <c r="S224" s="10">
        <f t="shared" si="33"/>
        <v>0</v>
      </c>
      <c r="T224" s="10">
        <f t="shared" si="34"/>
        <v>-81</v>
      </c>
      <c r="U224" s="1">
        <v>416</v>
      </c>
      <c r="V224" s="1" t="s">
        <v>755</v>
      </c>
      <c r="W224" s="1" t="s">
        <v>7368</v>
      </c>
      <c r="X224" s="1" t="s">
        <v>7585</v>
      </c>
      <c r="Y224" s="1" t="s">
        <v>7209</v>
      </c>
      <c r="Z224" s="1" t="s">
        <v>7586</v>
      </c>
      <c r="AA224" s="1" t="s">
        <v>7</v>
      </c>
      <c r="AB224" s="1" t="s">
        <v>757</v>
      </c>
      <c r="AE224" s="18"/>
      <c r="AF224" s="3" t="s">
        <v>759</v>
      </c>
      <c r="AG224" s="6" t="s">
        <v>758</v>
      </c>
      <c r="AH224" s="6" t="s">
        <v>7310</v>
      </c>
      <c r="AL224" s="3" t="s">
        <v>170</v>
      </c>
      <c r="AM224" s="3" t="s">
        <v>761</v>
      </c>
      <c r="AN224" s="10"/>
    </row>
    <row r="225" spans="1:40">
      <c r="A225" s="35">
        <v>2666</v>
      </c>
      <c r="D225" s="53" t="s">
        <v>8919</v>
      </c>
      <c r="E225" s="41" t="s">
        <v>170</v>
      </c>
      <c r="F225" s="41" t="s">
        <v>10596</v>
      </c>
      <c r="G225" s="3"/>
      <c r="H225" s="58"/>
      <c r="I225" s="3"/>
      <c r="J225" s="3"/>
      <c r="K225" s="22" t="s">
        <v>10579</v>
      </c>
      <c r="L225" s="3" t="s">
        <v>10620</v>
      </c>
      <c r="O225" s="6" t="s">
        <v>219</v>
      </c>
      <c r="P225" s="4" t="s">
        <v>6954</v>
      </c>
      <c r="Q225" s="10">
        <f t="shared" si="31"/>
        <v>0</v>
      </c>
      <c r="R225" s="10">
        <f t="shared" si="32"/>
        <v>1</v>
      </c>
      <c r="S225" s="10">
        <f t="shared" si="33"/>
        <v>0</v>
      </c>
      <c r="T225" s="10">
        <f t="shared" si="34"/>
        <v>2255</v>
      </c>
      <c r="AE225" s="18"/>
      <c r="AF225" s="3" t="s">
        <v>6953</v>
      </c>
      <c r="AG225" s="6" t="s">
        <v>6952</v>
      </c>
      <c r="AH225" s="6" t="s">
        <v>7310</v>
      </c>
      <c r="AL225" s="3" t="s">
        <v>170</v>
      </c>
      <c r="AM225" s="3" t="s">
        <v>6955</v>
      </c>
    </row>
    <row r="226" spans="1:40">
      <c r="A226" s="35">
        <v>2508</v>
      </c>
      <c r="D226" s="53" t="s">
        <v>8911</v>
      </c>
      <c r="E226" s="41" t="s">
        <v>170</v>
      </c>
      <c r="F226" s="41" t="s">
        <v>9825</v>
      </c>
      <c r="G226" s="3"/>
      <c r="H226" s="60"/>
      <c r="I226"/>
      <c r="J226"/>
      <c r="K226" s="22" t="s">
        <v>10579</v>
      </c>
      <c r="L226" s="3" t="s">
        <v>10620</v>
      </c>
      <c r="O226" s="6" t="s">
        <v>219</v>
      </c>
      <c r="P226" s="4" t="s">
        <v>6542</v>
      </c>
      <c r="Q226" s="10">
        <f t="shared" si="31"/>
        <v>0</v>
      </c>
      <c r="R226" s="10">
        <f t="shared" si="32"/>
        <v>1</v>
      </c>
      <c r="S226" s="10">
        <f t="shared" si="33"/>
        <v>0</v>
      </c>
      <c r="T226" s="10">
        <f t="shared" si="34"/>
        <v>-158</v>
      </c>
      <c r="AE226" s="18"/>
      <c r="AF226" s="3" t="s">
        <v>6541</v>
      </c>
      <c r="AG226" s="6" t="s">
        <v>6540</v>
      </c>
      <c r="AH226" s="6" t="s">
        <v>7310</v>
      </c>
      <c r="AL226" s="3" t="s">
        <v>170</v>
      </c>
      <c r="AM226" s="3" t="s">
        <v>6543</v>
      </c>
    </row>
    <row r="227" spans="1:40">
      <c r="A227" s="35">
        <v>3048</v>
      </c>
      <c r="D227" s="53" t="s">
        <v>9764</v>
      </c>
      <c r="E227" s="41" t="s">
        <v>170</v>
      </c>
      <c r="F227" s="41" t="s">
        <v>9825</v>
      </c>
      <c r="G227" s="3"/>
      <c r="H227" s="60"/>
      <c r="I227"/>
      <c r="J227"/>
      <c r="K227" s="22" t="s">
        <v>10579</v>
      </c>
      <c r="L227" s="3" t="s">
        <v>10620</v>
      </c>
      <c r="O227" s="6" t="s">
        <v>219</v>
      </c>
      <c r="P227" s="4" t="s">
        <v>6542</v>
      </c>
      <c r="Q227" s="10">
        <f t="shared" si="31"/>
        <v>0</v>
      </c>
      <c r="R227" s="10">
        <f t="shared" si="32"/>
        <v>1</v>
      </c>
      <c r="S227" s="10">
        <f t="shared" si="33"/>
        <v>0</v>
      </c>
      <c r="T227" s="10">
        <f t="shared" si="34"/>
        <v>540</v>
      </c>
      <c r="AE227" s="18"/>
      <c r="AF227" s="3" t="s">
        <v>6541</v>
      </c>
      <c r="AG227" s="6" t="s">
        <v>6540</v>
      </c>
      <c r="AH227" s="6" t="s">
        <v>7310</v>
      </c>
      <c r="AL227" s="3" t="s">
        <v>170</v>
      </c>
      <c r="AM227" s="3" t="s">
        <v>6543</v>
      </c>
    </row>
    <row r="228" spans="1:40">
      <c r="A228" s="35">
        <v>1321</v>
      </c>
      <c r="D228" s="53" t="s">
        <v>9907</v>
      </c>
      <c r="E228" s="41" t="s">
        <v>170</v>
      </c>
      <c r="F228" s="41" t="s">
        <v>9169</v>
      </c>
      <c r="G228" s="3"/>
      <c r="H228" s="58"/>
      <c r="I228" s="3"/>
      <c r="J228" s="3"/>
      <c r="K228" s="22" t="s">
        <v>10579</v>
      </c>
      <c r="L228" s="3" t="s">
        <v>10620</v>
      </c>
      <c r="O228" s="6" t="s">
        <v>219</v>
      </c>
      <c r="P228" s="4" t="s">
        <v>3322</v>
      </c>
      <c r="Q228" s="10">
        <f t="shared" si="31"/>
        <v>0</v>
      </c>
      <c r="R228" s="10">
        <f t="shared" si="32"/>
        <v>1</v>
      </c>
      <c r="S228" s="10">
        <f t="shared" si="33"/>
        <v>0</v>
      </c>
      <c r="T228" s="10">
        <f t="shared" si="34"/>
        <v>-1727</v>
      </c>
      <c r="AE228" s="18" t="s">
        <v>8797</v>
      </c>
      <c r="AF228" s="3" t="s">
        <v>3321</v>
      </c>
      <c r="AG228" s="6" t="s">
        <v>3320</v>
      </c>
      <c r="AH228" s="6" t="s">
        <v>7310</v>
      </c>
      <c r="AL228" s="3" t="s">
        <v>170</v>
      </c>
      <c r="AM228" s="3" t="s">
        <v>3323</v>
      </c>
    </row>
    <row r="229" spans="1:40">
      <c r="A229" s="35">
        <v>1377</v>
      </c>
      <c r="D229" s="53" t="s">
        <v>9866</v>
      </c>
      <c r="E229" s="41" t="s">
        <v>170</v>
      </c>
      <c r="F229" s="41" t="s">
        <v>10600</v>
      </c>
      <c r="G229" s="3"/>
      <c r="H229" s="58"/>
      <c r="I229" s="3"/>
      <c r="J229" s="3"/>
      <c r="K229" s="22" t="s">
        <v>10579</v>
      </c>
      <c r="L229" s="3" t="s">
        <v>10620</v>
      </c>
      <c r="O229" s="6" t="s">
        <v>219</v>
      </c>
      <c r="P229" s="4" t="s">
        <v>3446</v>
      </c>
      <c r="Q229" s="10">
        <f t="shared" si="31"/>
        <v>0</v>
      </c>
      <c r="R229" s="10">
        <f t="shared" si="32"/>
        <v>1</v>
      </c>
      <c r="S229" s="10">
        <f t="shared" si="33"/>
        <v>0</v>
      </c>
      <c r="T229" s="10">
        <f t="shared" si="34"/>
        <v>56</v>
      </c>
      <c r="AE229" s="18"/>
      <c r="AF229" s="3" t="s">
        <v>3445</v>
      </c>
      <c r="AG229" s="6" t="s">
        <v>3444</v>
      </c>
      <c r="AH229" s="6" t="s">
        <v>7310</v>
      </c>
      <c r="AL229" s="3" t="s">
        <v>170</v>
      </c>
      <c r="AM229" s="3" t="s">
        <v>3447</v>
      </c>
    </row>
    <row r="230" spans="1:40">
      <c r="A230" s="35">
        <v>3034</v>
      </c>
      <c r="D230" s="53" t="s">
        <v>11150</v>
      </c>
      <c r="E230" s="41" t="s">
        <v>170</v>
      </c>
      <c r="F230" s="41" t="s">
        <v>10600</v>
      </c>
      <c r="G230" s="3"/>
      <c r="H230" s="58"/>
      <c r="I230" s="3"/>
      <c r="J230" s="3"/>
      <c r="K230" s="22" t="s">
        <v>10579</v>
      </c>
      <c r="L230" s="3" t="s">
        <v>10620</v>
      </c>
      <c r="O230" s="6" t="s">
        <v>219</v>
      </c>
      <c r="P230" s="4" t="s">
        <v>3322</v>
      </c>
      <c r="Q230" s="10">
        <f t="shared" si="31"/>
        <v>0</v>
      </c>
      <c r="R230" s="10">
        <f t="shared" si="32"/>
        <v>1</v>
      </c>
      <c r="S230" s="10">
        <f t="shared" si="33"/>
        <v>0</v>
      </c>
      <c r="T230" s="10">
        <f t="shared" si="34"/>
        <v>1657</v>
      </c>
      <c r="AE230" s="18" t="s">
        <v>8797</v>
      </c>
      <c r="AF230" s="3" t="s">
        <v>3321</v>
      </c>
      <c r="AG230" s="6" t="s">
        <v>3320</v>
      </c>
      <c r="AH230" s="6" t="s">
        <v>7310</v>
      </c>
      <c r="AL230" s="3" t="s">
        <v>170</v>
      </c>
      <c r="AM230" s="3" t="s">
        <v>3323</v>
      </c>
    </row>
    <row r="231" spans="1:40">
      <c r="A231" s="35">
        <v>812</v>
      </c>
      <c r="B231" s="32"/>
      <c r="C231" s="32"/>
      <c r="D231" s="53" t="s">
        <v>8939</v>
      </c>
      <c r="E231" s="41" t="s">
        <v>170</v>
      </c>
      <c r="F231" s="41" t="s">
        <v>10600</v>
      </c>
      <c r="G231" s="3"/>
      <c r="H231" s="60"/>
      <c r="I231"/>
      <c r="J231"/>
      <c r="K231" s="22" t="s">
        <v>10579</v>
      </c>
      <c r="L231" s="3" t="s">
        <v>10620</v>
      </c>
      <c r="M231" s="32"/>
      <c r="N231" s="32"/>
      <c r="O231" s="6" t="s">
        <v>219</v>
      </c>
      <c r="P231" s="4" t="s">
        <v>1916</v>
      </c>
      <c r="Q231" s="10">
        <f t="shared" si="31"/>
        <v>0</v>
      </c>
      <c r="R231" s="10">
        <f t="shared" si="32"/>
        <v>1</v>
      </c>
      <c r="S231" s="10">
        <f t="shared" si="33"/>
        <v>0</v>
      </c>
      <c r="T231" s="10">
        <f t="shared" si="34"/>
        <v>-2222</v>
      </c>
      <c r="AE231" s="18"/>
      <c r="AF231" s="3" t="s">
        <v>1915</v>
      </c>
      <c r="AG231" s="6" t="s">
        <v>1914</v>
      </c>
      <c r="AH231" s="6" t="s">
        <v>7310</v>
      </c>
      <c r="AL231" s="3" t="s">
        <v>170</v>
      </c>
      <c r="AM231" s="3" t="s">
        <v>1917</v>
      </c>
    </row>
    <row r="232" spans="1:40">
      <c r="A232" s="32">
        <v>302</v>
      </c>
      <c r="D232" s="53" t="s">
        <v>8818</v>
      </c>
      <c r="E232" s="44" t="s">
        <v>170</v>
      </c>
      <c r="F232" s="44" t="s">
        <v>9178</v>
      </c>
      <c r="G232" s="12"/>
      <c r="H232" s="58"/>
      <c r="I232" s="12"/>
      <c r="J232" s="12"/>
      <c r="K232" s="22" t="s">
        <v>10579</v>
      </c>
      <c r="L232" s="12" t="s">
        <v>10620</v>
      </c>
      <c r="O232" s="15" t="s">
        <v>219</v>
      </c>
      <c r="P232" s="13" t="s">
        <v>430</v>
      </c>
      <c r="Q232" s="10">
        <f t="shared" si="31"/>
        <v>0</v>
      </c>
      <c r="R232" s="10">
        <f t="shared" si="32"/>
        <v>1</v>
      </c>
      <c r="S232" s="10">
        <f t="shared" si="33"/>
        <v>0</v>
      </c>
      <c r="T232" s="10">
        <f t="shared" si="34"/>
        <v>-510</v>
      </c>
      <c r="U232" s="10">
        <v>305</v>
      </c>
      <c r="V232" s="10" t="s">
        <v>428</v>
      </c>
      <c r="W232" s="10" t="s">
        <v>7442</v>
      </c>
      <c r="X232" s="10" t="s">
        <v>7362</v>
      </c>
      <c r="Y232" s="10" t="s">
        <v>430</v>
      </c>
      <c r="Z232" s="10" t="s">
        <v>170</v>
      </c>
      <c r="AA232" s="10" t="s">
        <v>431</v>
      </c>
      <c r="AB232" s="10"/>
      <c r="AC232" s="10"/>
      <c r="AE232" s="18"/>
      <c r="AF232" s="12" t="s">
        <v>429</v>
      </c>
      <c r="AG232" s="15" t="s">
        <v>428</v>
      </c>
      <c r="AH232" s="15" t="s">
        <v>7310</v>
      </c>
      <c r="AL232" s="12" t="s">
        <v>170</v>
      </c>
      <c r="AM232" s="12" t="s">
        <v>431</v>
      </c>
      <c r="AN232" s="10"/>
    </row>
    <row r="233" spans="1:40">
      <c r="A233" s="35">
        <v>1657</v>
      </c>
      <c r="D233" s="53" t="s">
        <v>8794</v>
      </c>
      <c r="E233" s="41" t="s">
        <v>170</v>
      </c>
      <c r="F233" s="41" t="s">
        <v>9179</v>
      </c>
      <c r="G233" s="3"/>
      <c r="H233" s="58"/>
      <c r="I233" s="3"/>
      <c r="J233" s="3"/>
      <c r="K233" s="22" t="s">
        <v>10579</v>
      </c>
      <c r="L233" s="3" t="s">
        <v>10620</v>
      </c>
      <c r="O233" s="6" t="s">
        <v>219</v>
      </c>
      <c r="P233" s="4" t="s">
        <v>4233</v>
      </c>
      <c r="Q233" s="10">
        <f t="shared" si="31"/>
        <v>0</v>
      </c>
      <c r="R233" s="10">
        <f t="shared" si="32"/>
        <v>1</v>
      </c>
      <c r="S233" s="10">
        <f t="shared" si="33"/>
        <v>0</v>
      </c>
      <c r="T233" s="10">
        <f t="shared" si="34"/>
        <v>1355</v>
      </c>
      <c r="AE233" s="18"/>
      <c r="AF233" s="3" t="s">
        <v>4232</v>
      </c>
      <c r="AG233" s="6" t="s">
        <v>4231</v>
      </c>
      <c r="AH233" s="6" t="s">
        <v>7310</v>
      </c>
      <c r="AL233" s="3" t="s">
        <v>170</v>
      </c>
      <c r="AM233" s="3" t="s">
        <v>1884</v>
      </c>
    </row>
    <row r="234" spans="1:40">
      <c r="A234" s="35">
        <v>803</v>
      </c>
      <c r="D234" s="53" t="s">
        <v>8938</v>
      </c>
      <c r="E234" s="41" t="s">
        <v>170</v>
      </c>
      <c r="F234" s="41" t="s">
        <v>9179</v>
      </c>
      <c r="G234" s="3"/>
      <c r="H234" s="59"/>
      <c r="I234" s="34"/>
      <c r="J234" s="34"/>
      <c r="K234" s="22" t="s">
        <v>10579</v>
      </c>
      <c r="L234" s="3" t="s">
        <v>10620</v>
      </c>
      <c r="O234" s="6" t="s">
        <v>219</v>
      </c>
      <c r="P234" s="4" t="s">
        <v>1883</v>
      </c>
      <c r="Q234" s="10">
        <f t="shared" si="31"/>
        <v>0</v>
      </c>
      <c r="R234" s="10">
        <f t="shared" si="32"/>
        <v>1</v>
      </c>
      <c r="S234" s="10">
        <f t="shared" si="33"/>
        <v>0</v>
      </c>
      <c r="T234" s="10">
        <f t="shared" si="34"/>
        <v>-854</v>
      </c>
      <c r="V234" s="1" t="s">
        <v>1864</v>
      </c>
      <c r="W234" s="1" t="s">
        <v>8099</v>
      </c>
      <c r="X234" s="1" t="s">
        <v>7209</v>
      </c>
      <c r="Y234" s="1" t="s">
        <v>1870</v>
      </c>
      <c r="Z234" s="1" t="s">
        <v>7</v>
      </c>
      <c r="AA234" s="1" t="s">
        <v>1871</v>
      </c>
      <c r="AE234" s="18"/>
      <c r="AF234" s="3" t="s">
        <v>1882</v>
      </c>
      <c r="AG234" s="6" t="s">
        <v>1881</v>
      </c>
      <c r="AH234" s="6" t="s">
        <v>7310</v>
      </c>
      <c r="AL234" s="3" t="s">
        <v>170</v>
      </c>
      <c r="AM234" s="3" t="s">
        <v>1884</v>
      </c>
    </row>
    <row r="235" spans="1:40">
      <c r="A235" s="35">
        <v>1841</v>
      </c>
      <c r="D235" s="53" t="s">
        <v>9488</v>
      </c>
      <c r="E235" s="41" t="s">
        <v>170</v>
      </c>
      <c r="F235" s="41" t="s">
        <v>9180</v>
      </c>
      <c r="G235" s="3"/>
      <c r="H235" s="58"/>
      <c r="I235" s="3"/>
      <c r="J235" s="3"/>
      <c r="K235" s="22" t="s">
        <v>10579</v>
      </c>
      <c r="L235" s="3" t="s">
        <v>10620</v>
      </c>
      <c r="O235" s="6" t="s">
        <v>219</v>
      </c>
      <c r="P235" s="4" t="s">
        <v>1584</v>
      </c>
      <c r="Q235" s="10">
        <f t="shared" si="31"/>
        <v>0</v>
      </c>
      <c r="R235" s="10">
        <f t="shared" si="32"/>
        <v>1</v>
      </c>
      <c r="S235" s="10">
        <f t="shared" si="33"/>
        <v>0</v>
      </c>
      <c r="T235" s="10">
        <f t="shared" si="34"/>
        <v>1038</v>
      </c>
      <c r="AE235" s="18"/>
      <c r="AF235" s="3" t="s">
        <v>4701</v>
      </c>
      <c r="AG235" s="6" t="s">
        <v>4700</v>
      </c>
      <c r="AH235" s="6" t="s">
        <v>7310</v>
      </c>
      <c r="AL235" s="3" t="s">
        <v>170</v>
      </c>
      <c r="AM235" s="3" t="s">
        <v>1585</v>
      </c>
    </row>
    <row r="236" spans="1:40">
      <c r="A236" s="35">
        <v>700</v>
      </c>
      <c r="B236" s="32"/>
      <c r="C236" s="32"/>
      <c r="D236" s="53" t="s">
        <v>11323</v>
      </c>
      <c r="E236" s="41" t="s">
        <v>170</v>
      </c>
      <c r="F236" s="41" t="s">
        <v>9180</v>
      </c>
      <c r="G236" s="3"/>
      <c r="H236" s="58"/>
      <c r="I236"/>
      <c r="J236"/>
      <c r="K236" s="22" t="s">
        <v>10579</v>
      </c>
      <c r="L236" s="3" t="s">
        <v>10620</v>
      </c>
      <c r="M236" s="32"/>
      <c r="N236" s="32"/>
      <c r="O236" s="6" t="s">
        <v>219</v>
      </c>
      <c r="P236" s="4" t="s">
        <v>1584</v>
      </c>
      <c r="Q236" s="10">
        <f t="shared" si="31"/>
        <v>0</v>
      </c>
      <c r="R236" s="10">
        <f t="shared" si="32"/>
        <v>1</v>
      </c>
      <c r="S236" s="10">
        <f t="shared" si="33"/>
        <v>0</v>
      </c>
      <c r="T236" s="10">
        <f t="shared" si="34"/>
        <v>-1141</v>
      </c>
      <c r="U236" s="1">
        <v>705</v>
      </c>
      <c r="V236" s="1" t="s">
        <v>1572</v>
      </c>
      <c r="W236" s="1" t="s">
        <v>7368</v>
      </c>
      <c r="X236" s="1" t="s">
        <v>7960</v>
      </c>
      <c r="Y236" s="1" t="s">
        <v>7375</v>
      </c>
      <c r="Z236" s="1" t="s">
        <v>1447</v>
      </c>
      <c r="AA236" s="1" t="s">
        <v>245</v>
      </c>
      <c r="AB236" s="1" t="s">
        <v>1448</v>
      </c>
      <c r="AE236" s="18"/>
      <c r="AF236" s="3" t="s">
        <v>1583</v>
      </c>
      <c r="AG236" s="6" t="s">
        <v>1582</v>
      </c>
      <c r="AH236" s="6" t="s">
        <v>7310</v>
      </c>
      <c r="AL236" s="3" t="s">
        <v>170</v>
      </c>
      <c r="AM236" s="3" t="s">
        <v>1585</v>
      </c>
    </row>
    <row r="237" spans="1:40">
      <c r="A237" s="35">
        <v>2514</v>
      </c>
      <c r="D237" s="53" t="s">
        <v>11273</v>
      </c>
      <c r="E237" s="41" t="s">
        <v>170</v>
      </c>
      <c r="F237" s="41" t="s">
        <v>9182</v>
      </c>
      <c r="G237" s="3"/>
      <c r="H237" s="58"/>
      <c r="I237" s="3"/>
      <c r="J237" s="3"/>
      <c r="K237" s="22" t="s">
        <v>10579</v>
      </c>
      <c r="L237" s="3" t="s">
        <v>10620</v>
      </c>
      <c r="O237" s="6" t="s">
        <v>219</v>
      </c>
      <c r="P237" s="4" t="s">
        <v>1032</v>
      </c>
      <c r="Q237" s="10">
        <f t="shared" si="31"/>
        <v>0</v>
      </c>
      <c r="R237" s="10">
        <f t="shared" si="32"/>
        <v>1</v>
      </c>
      <c r="S237" s="10">
        <f t="shared" si="33"/>
        <v>0</v>
      </c>
      <c r="T237" s="10">
        <f t="shared" si="34"/>
        <v>1814</v>
      </c>
      <c r="AE237" s="18"/>
      <c r="AF237" s="3" t="s">
        <v>6492</v>
      </c>
      <c r="AG237" s="6" t="s">
        <v>6555</v>
      </c>
      <c r="AH237" s="6" t="s">
        <v>7310</v>
      </c>
      <c r="AL237" s="3" t="s">
        <v>170</v>
      </c>
      <c r="AM237" s="3" t="s">
        <v>6558</v>
      </c>
    </row>
    <row r="238" spans="1:40">
      <c r="A238" s="35">
        <v>2148</v>
      </c>
      <c r="D238" s="53" t="s">
        <v>11235</v>
      </c>
      <c r="E238" s="41" t="s">
        <v>170</v>
      </c>
      <c r="F238" s="41" t="s">
        <v>9184</v>
      </c>
      <c r="G238" s="3"/>
      <c r="H238" s="58"/>
      <c r="I238" s="3"/>
      <c r="J238" s="3"/>
      <c r="K238" s="22" t="s">
        <v>10579</v>
      </c>
      <c r="L238" s="3" t="s">
        <v>10620</v>
      </c>
      <c r="O238" s="6" t="s">
        <v>219</v>
      </c>
      <c r="P238" s="4" t="s">
        <v>5572</v>
      </c>
      <c r="Q238" s="10">
        <f t="shared" si="31"/>
        <v>0</v>
      </c>
      <c r="R238" s="10">
        <f t="shared" si="32"/>
        <v>1</v>
      </c>
      <c r="S238" s="10">
        <f t="shared" si="33"/>
        <v>0</v>
      </c>
      <c r="T238" s="10">
        <f t="shared" si="34"/>
        <v>-366</v>
      </c>
      <c r="AE238" s="18"/>
      <c r="AF238" s="3" t="s">
        <v>5571</v>
      </c>
      <c r="AG238" s="6" t="s">
        <v>5570</v>
      </c>
      <c r="AH238" s="6" t="s">
        <v>7310</v>
      </c>
      <c r="AL238" s="3" t="s">
        <v>170</v>
      </c>
      <c r="AM238" s="3" t="s">
        <v>5573</v>
      </c>
    </row>
    <row r="239" spans="1:40">
      <c r="A239" s="35">
        <v>2357</v>
      </c>
      <c r="D239" s="53" t="s">
        <v>8858</v>
      </c>
      <c r="E239" s="41" t="s">
        <v>170</v>
      </c>
      <c r="F239" s="41" t="s">
        <v>9185</v>
      </c>
      <c r="G239" s="3"/>
      <c r="H239" s="58"/>
      <c r="I239" s="3"/>
      <c r="J239" s="3"/>
      <c r="K239" s="22" t="s">
        <v>10579</v>
      </c>
      <c r="L239" s="3" t="s">
        <v>10620</v>
      </c>
      <c r="O239" s="6" t="s">
        <v>219</v>
      </c>
      <c r="P239" s="4" t="s">
        <v>6141</v>
      </c>
      <c r="Q239" s="10">
        <f t="shared" ref="Q239:Q270" si="35">IF(D239=D238 &amp; K239 = K238,1,0)</f>
        <v>0</v>
      </c>
      <c r="R239" s="10">
        <f t="shared" ref="R239:R270" si="36">IF(K239=K238,1,0)</f>
        <v>1</v>
      </c>
      <c r="S239" s="10">
        <f t="shared" ref="S239:S270" si="37">R239*Q239</f>
        <v>0</v>
      </c>
      <c r="T239" s="10">
        <f t="shared" si="34"/>
        <v>209</v>
      </c>
      <c r="AE239" s="18"/>
      <c r="AF239" s="3" t="s">
        <v>6140</v>
      </c>
      <c r="AG239" s="6" t="s">
        <v>6139</v>
      </c>
      <c r="AH239" s="6" t="s">
        <v>7310</v>
      </c>
      <c r="AL239" s="3" t="s">
        <v>170</v>
      </c>
      <c r="AM239" s="3" t="s">
        <v>6142</v>
      </c>
    </row>
    <row r="240" spans="1:40">
      <c r="A240" s="35">
        <v>2654</v>
      </c>
      <c r="D240" s="53" t="s">
        <v>9765</v>
      </c>
      <c r="E240" s="41" t="s">
        <v>170</v>
      </c>
      <c r="F240" s="41" t="s">
        <v>9186</v>
      </c>
      <c r="G240" s="3"/>
      <c r="H240" s="58"/>
      <c r="I240" s="3"/>
      <c r="J240" s="3"/>
      <c r="K240" s="32" t="s">
        <v>10579</v>
      </c>
      <c r="L240" s="3" t="s">
        <v>10620</v>
      </c>
      <c r="O240" s="6" t="s">
        <v>219</v>
      </c>
      <c r="P240" s="4" t="s">
        <v>6919</v>
      </c>
      <c r="Q240" s="10">
        <f t="shared" si="35"/>
        <v>0</v>
      </c>
      <c r="R240" s="10">
        <f t="shared" si="36"/>
        <v>1</v>
      </c>
      <c r="S240" s="10">
        <f t="shared" si="37"/>
        <v>0</v>
      </c>
      <c r="T240" s="10">
        <f t="shared" si="34"/>
        <v>297</v>
      </c>
      <c r="AE240" s="18"/>
      <c r="AF240" s="3" t="s">
        <v>6918</v>
      </c>
      <c r="AG240" s="6" t="s">
        <v>6917</v>
      </c>
      <c r="AH240" s="6" t="s">
        <v>7310</v>
      </c>
      <c r="AL240" s="3" t="s">
        <v>170</v>
      </c>
      <c r="AM240" s="3" t="s">
        <v>6920</v>
      </c>
    </row>
    <row r="241" spans="1:39">
      <c r="A241" s="35">
        <v>526</v>
      </c>
      <c r="D241" s="54" t="s">
        <v>11095</v>
      </c>
      <c r="E241" s="41" t="s">
        <v>170</v>
      </c>
      <c r="F241" s="41" t="s">
        <v>11465</v>
      </c>
      <c r="G241" s="3"/>
      <c r="H241" s="58"/>
      <c r="I241" s="3"/>
      <c r="J241" s="3"/>
      <c r="K241" s="22" t="s">
        <v>10579</v>
      </c>
      <c r="L241" s="3" t="s">
        <v>10620</v>
      </c>
      <c r="O241" s="6" t="s">
        <v>219</v>
      </c>
      <c r="P241" s="4" t="s">
        <v>1115</v>
      </c>
      <c r="Q241" s="10">
        <f t="shared" si="35"/>
        <v>0</v>
      </c>
      <c r="R241" s="10">
        <f t="shared" si="36"/>
        <v>1</v>
      </c>
      <c r="S241" s="10">
        <f t="shared" si="37"/>
        <v>0</v>
      </c>
      <c r="T241" s="10">
        <f t="shared" si="34"/>
        <v>-2128</v>
      </c>
      <c r="U241" s="1">
        <v>531</v>
      </c>
      <c r="V241" s="1" t="s">
        <v>7730</v>
      </c>
      <c r="W241" s="1" t="s">
        <v>7731</v>
      </c>
      <c r="X241" s="1" t="s">
        <v>7209</v>
      </c>
      <c r="Y241" s="1" t="s">
        <v>1030</v>
      </c>
      <c r="Z241" s="1" t="s">
        <v>7</v>
      </c>
      <c r="AA241" s="1" t="s">
        <v>1031</v>
      </c>
      <c r="AE241" s="20"/>
      <c r="AF241" s="1" t="s">
        <v>7735</v>
      </c>
      <c r="AG241" s="6" t="s">
        <v>1114</v>
      </c>
      <c r="AH241" s="1" t="s">
        <v>7368</v>
      </c>
      <c r="AL241" s="3" t="s">
        <v>170</v>
      </c>
      <c r="AM241" s="3" t="s">
        <v>1116</v>
      </c>
    </row>
    <row r="242" spans="1:39">
      <c r="A242" s="35">
        <v>979</v>
      </c>
      <c r="D242" s="53" t="s">
        <v>8943</v>
      </c>
      <c r="E242" s="41" t="s">
        <v>170</v>
      </c>
      <c r="F242" s="41" t="s">
        <v>9188</v>
      </c>
      <c r="G242" s="3"/>
      <c r="H242" s="59"/>
      <c r="I242" s="34"/>
      <c r="J242" s="34"/>
      <c r="K242" s="22" t="s">
        <v>10579</v>
      </c>
      <c r="L242" s="3" t="s">
        <v>10620</v>
      </c>
      <c r="O242" s="6" t="s">
        <v>219</v>
      </c>
      <c r="P242" s="4" t="s">
        <v>2355</v>
      </c>
      <c r="Q242" s="10">
        <f t="shared" si="35"/>
        <v>0</v>
      </c>
      <c r="R242" s="10">
        <f t="shared" si="36"/>
        <v>1</v>
      </c>
      <c r="S242" s="10">
        <f t="shared" si="37"/>
        <v>0</v>
      </c>
      <c r="T242" s="10">
        <f t="shared" si="34"/>
        <v>453</v>
      </c>
      <c r="AE242" s="18"/>
      <c r="AF242" s="3" t="s">
        <v>2354</v>
      </c>
      <c r="AG242" s="6" t="s">
        <v>2353</v>
      </c>
      <c r="AH242" s="6" t="s">
        <v>7310</v>
      </c>
      <c r="AL242" s="3" t="s">
        <v>170</v>
      </c>
      <c r="AM242" s="3" t="s">
        <v>2356</v>
      </c>
    </row>
    <row r="243" spans="1:39">
      <c r="A243" s="35">
        <v>1387</v>
      </c>
      <c r="D243" s="53" t="s">
        <v>9868</v>
      </c>
      <c r="E243" s="41" t="s">
        <v>170</v>
      </c>
      <c r="F243" s="41" t="s">
        <v>10530</v>
      </c>
      <c r="G243" s="3"/>
      <c r="H243" s="59"/>
      <c r="I243" s="34"/>
      <c r="J243" s="3"/>
      <c r="K243" s="22" t="s">
        <v>10579</v>
      </c>
      <c r="L243" s="3" t="s">
        <v>10620</v>
      </c>
      <c r="O243" s="6" t="s">
        <v>219</v>
      </c>
      <c r="P243" s="4" t="s">
        <v>3472</v>
      </c>
      <c r="Q243" s="10">
        <f t="shared" si="35"/>
        <v>0</v>
      </c>
      <c r="R243" s="10">
        <f t="shared" si="36"/>
        <v>1</v>
      </c>
      <c r="S243" s="10">
        <f t="shared" si="37"/>
        <v>0</v>
      </c>
      <c r="T243" s="10">
        <f t="shared" si="34"/>
        <v>408</v>
      </c>
      <c r="AE243" s="18"/>
      <c r="AF243" s="3" t="s">
        <v>3469</v>
      </c>
      <c r="AG243" s="6" t="s">
        <v>3468</v>
      </c>
      <c r="AH243" s="6" t="s">
        <v>7310</v>
      </c>
      <c r="AL243" s="3" t="s">
        <v>170</v>
      </c>
      <c r="AM243" s="3" t="s">
        <v>3473</v>
      </c>
    </row>
    <row r="244" spans="1:39">
      <c r="A244" s="35">
        <v>2883</v>
      </c>
      <c r="D244" s="52" t="s">
        <v>10444</v>
      </c>
      <c r="E244" s="41" t="s">
        <v>170</v>
      </c>
      <c r="F244" s="41" t="s">
        <v>9189</v>
      </c>
      <c r="K244" s="22" t="s">
        <v>10579</v>
      </c>
      <c r="L244" s="3" t="s">
        <v>10620</v>
      </c>
      <c r="O244" s="6" t="s">
        <v>219</v>
      </c>
      <c r="P244" s="4" t="s">
        <v>5976</v>
      </c>
      <c r="Q244" s="10">
        <f t="shared" si="35"/>
        <v>0</v>
      </c>
      <c r="R244" s="10">
        <f t="shared" si="36"/>
        <v>1</v>
      </c>
      <c r="S244" s="10">
        <f t="shared" si="37"/>
        <v>0</v>
      </c>
      <c r="T244" s="10">
        <f t="shared" si="34"/>
        <v>1496</v>
      </c>
    </row>
    <row r="245" spans="1:39">
      <c r="A245" s="35">
        <v>2884</v>
      </c>
      <c r="D245" s="52" t="s">
        <v>9692</v>
      </c>
      <c r="E245" s="41" t="s">
        <v>170</v>
      </c>
      <c r="F245" s="41" t="s">
        <v>9189</v>
      </c>
      <c r="K245" s="22" t="s">
        <v>10579</v>
      </c>
      <c r="L245" s="3" t="s">
        <v>10620</v>
      </c>
      <c r="O245" s="6" t="s">
        <v>219</v>
      </c>
      <c r="P245" s="4" t="s">
        <v>5976</v>
      </c>
      <c r="Q245" s="10">
        <f t="shared" si="35"/>
        <v>0</v>
      </c>
      <c r="R245" s="10">
        <f t="shared" si="36"/>
        <v>1</v>
      </c>
      <c r="S245" s="10">
        <f t="shared" si="37"/>
        <v>0</v>
      </c>
      <c r="T245" s="10">
        <f t="shared" si="34"/>
        <v>1</v>
      </c>
    </row>
    <row r="246" spans="1:39">
      <c r="A246" s="35">
        <v>2471</v>
      </c>
      <c r="D246" s="53" t="s">
        <v>8910</v>
      </c>
      <c r="E246" s="41" t="s">
        <v>170</v>
      </c>
      <c r="F246" s="41" t="s">
        <v>9189</v>
      </c>
      <c r="G246" s="3"/>
      <c r="H246" s="58"/>
      <c r="I246" s="3"/>
      <c r="J246" s="3"/>
      <c r="K246" s="22" t="s">
        <v>10579</v>
      </c>
      <c r="L246" s="3" t="s">
        <v>10620</v>
      </c>
      <c r="O246" s="6" t="s">
        <v>219</v>
      </c>
      <c r="P246" s="4" t="s">
        <v>5976</v>
      </c>
      <c r="Q246" s="10">
        <f t="shared" si="35"/>
        <v>0</v>
      </c>
      <c r="R246" s="10">
        <f t="shared" si="36"/>
        <v>1</v>
      </c>
      <c r="S246" s="10">
        <f t="shared" si="37"/>
        <v>0</v>
      </c>
      <c r="T246" s="10">
        <f t="shared" si="34"/>
        <v>-413</v>
      </c>
      <c r="AE246" s="18"/>
      <c r="AF246" s="3" t="s">
        <v>6445</v>
      </c>
      <c r="AG246" s="6" t="s">
        <v>6444</v>
      </c>
      <c r="AH246" s="6" t="s">
        <v>7310</v>
      </c>
      <c r="AL246" s="3" t="s">
        <v>170</v>
      </c>
      <c r="AM246" s="3" t="s">
        <v>5977</v>
      </c>
    </row>
    <row r="247" spans="1:39">
      <c r="A247" s="35">
        <v>2875</v>
      </c>
      <c r="D247" s="53" t="s">
        <v>8449</v>
      </c>
      <c r="E247" s="41" t="s">
        <v>170</v>
      </c>
      <c r="F247" s="41" t="s">
        <v>9189</v>
      </c>
      <c r="G247" s="3"/>
      <c r="H247" s="58"/>
      <c r="I247" s="3"/>
      <c r="J247" s="3"/>
      <c r="K247" s="22" t="s">
        <v>10579</v>
      </c>
      <c r="L247" s="3" t="s">
        <v>10620</v>
      </c>
      <c r="O247" s="6" t="s">
        <v>219</v>
      </c>
      <c r="P247" s="4" t="s">
        <v>5976</v>
      </c>
      <c r="Q247" s="10">
        <f t="shared" si="35"/>
        <v>0</v>
      </c>
      <c r="R247" s="10">
        <f t="shared" si="36"/>
        <v>1</v>
      </c>
      <c r="S247" s="10">
        <f t="shared" si="37"/>
        <v>0</v>
      </c>
      <c r="T247" s="10">
        <f t="shared" si="34"/>
        <v>404</v>
      </c>
      <c r="AE247" s="18"/>
      <c r="AF247" s="3" t="s">
        <v>5975</v>
      </c>
      <c r="AG247" s="6" t="s">
        <v>5974</v>
      </c>
      <c r="AH247" s="6" t="s">
        <v>7310</v>
      </c>
      <c r="AL247" s="3" t="s">
        <v>170</v>
      </c>
      <c r="AM247" s="3" t="s">
        <v>5977</v>
      </c>
    </row>
    <row r="248" spans="1:39">
      <c r="A248" s="35">
        <v>2291</v>
      </c>
      <c r="D248" s="53" t="s">
        <v>8928</v>
      </c>
      <c r="E248" s="41" t="s">
        <v>170</v>
      </c>
      <c r="F248" s="41" t="s">
        <v>9189</v>
      </c>
      <c r="G248" s="3"/>
      <c r="H248" s="58"/>
      <c r="I248" s="3"/>
      <c r="J248" s="3"/>
      <c r="K248" s="32" t="s">
        <v>10579</v>
      </c>
      <c r="L248" s="3" t="s">
        <v>10620</v>
      </c>
      <c r="O248" s="6" t="s">
        <v>219</v>
      </c>
      <c r="P248" s="4" t="s">
        <v>5976</v>
      </c>
      <c r="Q248" s="10">
        <f t="shared" si="35"/>
        <v>0</v>
      </c>
      <c r="R248" s="10">
        <f t="shared" si="36"/>
        <v>1</v>
      </c>
      <c r="S248" s="10">
        <f t="shared" si="37"/>
        <v>0</v>
      </c>
      <c r="T248" s="10">
        <f t="shared" si="34"/>
        <v>-584</v>
      </c>
      <c r="AE248" s="18"/>
      <c r="AF248" s="3" t="s">
        <v>5975</v>
      </c>
      <c r="AG248" s="6" t="s">
        <v>5974</v>
      </c>
      <c r="AH248" s="6" t="s">
        <v>7310</v>
      </c>
      <c r="AL248" s="3" t="s">
        <v>170</v>
      </c>
      <c r="AM248" s="3" t="s">
        <v>5977</v>
      </c>
    </row>
    <row r="249" spans="1:39">
      <c r="A249" s="35">
        <v>999</v>
      </c>
      <c r="D249" s="53" t="s">
        <v>8945</v>
      </c>
      <c r="E249" s="41" t="s">
        <v>170</v>
      </c>
      <c r="F249" s="41" t="s">
        <v>2414</v>
      </c>
      <c r="G249" s="3"/>
      <c r="H249" s="59"/>
      <c r="I249" s="34"/>
      <c r="J249" s="34"/>
      <c r="K249" s="22" t="s">
        <v>10579</v>
      </c>
      <c r="L249" s="3" t="s">
        <v>10620</v>
      </c>
      <c r="O249" s="6" t="s">
        <v>219</v>
      </c>
      <c r="P249" s="4" t="s">
        <v>206</v>
      </c>
      <c r="Q249" s="10">
        <f t="shared" si="35"/>
        <v>0</v>
      </c>
      <c r="R249" s="10">
        <f t="shared" si="36"/>
        <v>1</v>
      </c>
      <c r="S249" s="10">
        <f t="shared" si="37"/>
        <v>0</v>
      </c>
      <c r="T249" s="10">
        <f t="shared" ref="T249:T281" si="38">A249-A248</f>
        <v>-1292</v>
      </c>
      <c r="AE249" s="18"/>
      <c r="AF249" s="3" t="s">
        <v>2413</v>
      </c>
      <c r="AG249" s="6" t="s">
        <v>2412</v>
      </c>
      <c r="AH249" s="6" t="s">
        <v>7310</v>
      </c>
      <c r="AL249" s="3" t="s">
        <v>170</v>
      </c>
      <c r="AM249" s="3" t="s">
        <v>2414</v>
      </c>
    </row>
    <row r="250" spans="1:39">
      <c r="A250" s="35">
        <v>1512</v>
      </c>
      <c r="D250" s="53" t="s">
        <v>11868</v>
      </c>
      <c r="E250" s="41" t="s">
        <v>170</v>
      </c>
      <c r="F250" s="41" t="s">
        <v>9198</v>
      </c>
      <c r="G250" s="3"/>
      <c r="H250" s="58"/>
      <c r="I250" s="3"/>
      <c r="J250" s="3"/>
      <c r="K250" s="32" t="s">
        <v>10579</v>
      </c>
      <c r="L250" s="3" t="s">
        <v>10620</v>
      </c>
      <c r="O250" s="6" t="s">
        <v>219</v>
      </c>
      <c r="P250" s="4" t="s">
        <v>3821</v>
      </c>
      <c r="Q250" s="10">
        <f t="shared" si="35"/>
        <v>0</v>
      </c>
      <c r="R250" s="10">
        <f t="shared" si="36"/>
        <v>1</v>
      </c>
      <c r="S250" s="10">
        <f t="shared" si="37"/>
        <v>0</v>
      </c>
      <c r="T250" s="10">
        <f t="shared" si="38"/>
        <v>513</v>
      </c>
      <c r="AE250" s="18"/>
      <c r="AF250" s="3" t="s">
        <v>3820</v>
      </c>
      <c r="AG250" s="6" t="s">
        <v>3816</v>
      </c>
      <c r="AH250" s="6" t="s">
        <v>7310</v>
      </c>
      <c r="AL250" s="3" t="s">
        <v>170</v>
      </c>
      <c r="AM250" s="3" t="s">
        <v>3822</v>
      </c>
    </row>
    <row r="251" spans="1:39">
      <c r="A251" s="35">
        <v>973</v>
      </c>
      <c r="D251" s="53" t="s">
        <v>9362</v>
      </c>
      <c r="E251" s="41" t="s">
        <v>170</v>
      </c>
      <c r="F251" s="41" t="s">
        <v>11466</v>
      </c>
      <c r="G251" s="3"/>
      <c r="H251" s="59"/>
      <c r="I251" s="34"/>
      <c r="J251" s="34"/>
      <c r="K251" s="22" t="s">
        <v>10579</v>
      </c>
      <c r="L251" s="3" t="s">
        <v>10620</v>
      </c>
      <c r="O251" s="6" t="s">
        <v>219</v>
      </c>
      <c r="P251" s="4" t="s">
        <v>2335</v>
      </c>
      <c r="Q251" s="10">
        <f t="shared" si="35"/>
        <v>0</v>
      </c>
      <c r="R251" s="10">
        <f t="shared" si="36"/>
        <v>1</v>
      </c>
      <c r="S251" s="10">
        <f t="shared" si="37"/>
        <v>0</v>
      </c>
      <c r="T251" s="10">
        <f t="shared" si="38"/>
        <v>-539</v>
      </c>
      <c r="AE251" s="18"/>
      <c r="AF251" s="3" t="s">
        <v>2334</v>
      </c>
      <c r="AG251" s="6" t="s">
        <v>2330</v>
      </c>
      <c r="AH251" s="6" t="s">
        <v>7310</v>
      </c>
      <c r="AL251" s="3" t="s">
        <v>170</v>
      </c>
      <c r="AM251" s="3" t="s">
        <v>2336</v>
      </c>
    </row>
    <row r="252" spans="1:39">
      <c r="A252" s="35">
        <v>2591</v>
      </c>
      <c r="D252" s="53" t="s">
        <v>8296</v>
      </c>
      <c r="E252" s="41" t="s">
        <v>170</v>
      </c>
      <c r="F252" s="41" t="s">
        <v>9199</v>
      </c>
      <c r="G252" s="3"/>
      <c r="H252" s="60"/>
      <c r="I252"/>
      <c r="J252"/>
      <c r="K252" s="22" t="s">
        <v>10579</v>
      </c>
      <c r="L252" s="3" t="s">
        <v>10620</v>
      </c>
      <c r="O252" s="6" t="s">
        <v>219</v>
      </c>
      <c r="P252" s="4" t="s">
        <v>9747</v>
      </c>
      <c r="Q252" s="10">
        <f t="shared" si="35"/>
        <v>0</v>
      </c>
      <c r="R252" s="10">
        <f t="shared" si="36"/>
        <v>1</v>
      </c>
      <c r="S252" s="10">
        <f t="shared" si="37"/>
        <v>0</v>
      </c>
      <c r="T252" s="10">
        <f t="shared" si="38"/>
        <v>1618</v>
      </c>
      <c r="AE252" s="18"/>
      <c r="AF252" s="3" t="s">
        <v>6760</v>
      </c>
      <c r="AG252" s="6" t="s">
        <v>6759</v>
      </c>
      <c r="AH252" s="6" t="s">
        <v>7310</v>
      </c>
      <c r="AL252" s="3" t="s">
        <v>170</v>
      </c>
      <c r="AM252" s="3" t="s">
        <v>6765</v>
      </c>
    </row>
    <row r="253" spans="1:39">
      <c r="A253" s="35">
        <v>2039</v>
      </c>
      <c r="D253" s="53" t="s">
        <v>8895</v>
      </c>
      <c r="E253" s="41" t="s">
        <v>170</v>
      </c>
      <c r="F253" s="41" t="s">
        <v>9201</v>
      </c>
      <c r="G253" s="3"/>
      <c r="H253" s="60"/>
      <c r="I253"/>
      <c r="J253"/>
      <c r="K253" s="22" t="s">
        <v>10579</v>
      </c>
      <c r="L253" s="3" t="s">
        <v>10620</v>
      </c>
      <c r="O253" s="6" t="s">
        <v>219</v>
      </c>
      <c r="P253" s="4" t="s">
        <v>5246</v>
      </c>
      <c r="Q253" s="10">
        <f t="shared" si="35"/>
        <v>0</v>
      </c>
      <c r="R253" s="10">
        <f t="shared" si="36"/>
        <v>1</v>
      </c>
      <c r="S253" s="10">
        <f t="shared" si="37"/>
        <v>0</v>
      </c>
      <c r="T253" s="10">
        <f t="shared" si="38"/>
        <v>-552</v>
      </c>
      <c r="AE253" s="18" t="s">
        <v>9517</v>
      </c>
      <c r="AF253" s="3" t="s">
        <v>5245</v>
      </c>
      <c r="AG253" s="6" t="s">
        <v>5244</v>
      </c>
      <c r="AH253" s="6" t="s">
        <v>7310</v>
      </c>
      <c r="AL253" s="3" t="s">
        <v>170</v>
      </c>
      <c r="AM253" s="3" t="s">
        <v>5013</v>
      </c>
    </row>
    <row r="254" spans="1:39">
      <c r="A254" s="35">
        <v>1960</v>
      </c>
      <c r="D254" s="53" t="s">
        <v>8900</v>
      </c>
      <c r="E254" s="41" t="s">
        <v>170</v>
      </c>
      <c r="F254" s="41" t="s">
        <v>9201</v>
      </c>
      <c r="G254" s="3"/>
      <c r="H254" s="60"/>
      <c r="I254"/>
      <c r="J254"/>
      <c r="K254" s="22" t="s">
        <v>10579</v>
      </c>
      <c r="L254" s="3" t="s">
        <v>10620</v>
      </c>
      <c r="O254" s="6" t="s">
        <v>219</v>
      </c>
      <c r="P254" s="4" t="s">
        <v>9592</v>
      </c>
      <c r="Q254" s="10">
        <f t="shared" si="35"/>
        <v>0</v>
      </c>
      <c r="R254" s="10">
        <f t="shared" si="36"/>
        <v>1</v>
      </c>
      <c r="S254" s="10">
        <f t="shared" si="37"/>
        <v>0</v>
      </c>
      <c r="T254" s="10">
        <f t="shared" si="38"/>
        <v>-79</v>
      </c>
      <c r="AE254" s="18"/>
      <c r="AF254" s="3" t="s">
        <v>5012</v>
      </c>
      <c r="AG254" s="6" t="s">
        <v>5011</v>
      </c>
      <c r="AH254" s="6" t="s">
        <v>7310</v>
      </c>
      <c r="AL254" s="3" t="s">
        <v>170</v>
      </c>
      <c r="AM254" s="3" t="s">
        <v>5013</v>
      </c>
    </row>
    <row r="255" spans="1:39">
      <c r="A255" s="35">
        <v>1441</v>
      </c>
      <c r="B255" s="32"/>
      <c r="C255" s="32"/>
      <c r="D255" s="53" t="s">
        <v>10711</v>
      </c>
      <c r="E255" s="41" t="s">
        <v>170</v>
      </c>
      <c r="F255" s="41" t="s">
        <v>10526</v>
      </c>
      <c r="G255" s="3"/>
      <c r="H255" s="59"/>
      <c r="I255"/>
      <c r="J255"/>
      <c r="K255" s="22" t="s">
        <v>10579</v>
      </c>
      <c r="L255" s="3" t="s">
        <v>10620</v>
      </c>
      <c r="M255" s="32"/>
      <c r="N255" s="32"/>
      <c r="O255" s="6" t="s">
        <v>219</v>
      </c>
      <c r="P255" s="4" t="s">
        <v>3623</v>
      </c>
      <c r="Q255" s="10">
        <f t="shared" si="35"/>
        <v>0</v>
      </c>
      <c r="R255" s="10">
        <f t="shared" si="36"/>
        <v>1</v>
      </c>
      <c r="S255" s="10">
        <f t="shared" si="37"/>
        <v>0</v>
      </c>
      <c r="T255" s="10">
        <f t="shared" si="38"/>
        <v>-519</v>
      </c>
      <c r="AE255" s="18"/>
      <c r="AF255" s="3" t="s">
        <v>3622</v>
      </c>
      <c r="AG255" s="6" t="s">
        <v>3621</v>
      </c>
      <c r="AH255" s="6" t="s">
        <v>7310</v>
      </c>
      <c r="AL255" s="3" t="s">
        <v>170</v>
      </c>
      <c r="AM255" s="3" t="s">
        <v>3624</v>
      </c>
    </row>
    <row r="256" spans="1:39">
      <c r="A256" s="35">
        <v>2302</v>
      </c>
      <c r="D256" s="53" t="s">
        <v>10957</v>
      </c>
      <c r="E256" s="41" t="s">
        <v>170</v>
      </c>
      <c r="F256" s="41" t="s">
        <v>9203</v>
      </c>
      <c r="G256" s="3"/>
      <c r="H256" s="58"/>
      <c r="I256" s="3"/>
      <c r="J256" s="3"/>
      <c r="K256" s="22" t="s">
        <v>10579</v>
      </c>
      <c r="L256" s="3" t="s">
        <v>10620</v>
      </c>
      <c r="O256" s="6" t="s">
        <v>219</v>
      </c>
      <c r="P256" s="4" t="s">
        <v>6008</v>
      </c>
      <c r="Q256" s="10">
        <f t="shared" si="35"/>
        <v>0</v>
      </c>
      <c r="R256" s="10">
        <f t="shared" si="36"/>
        <v>1</v>
      </c>
      <c r="S256" s="10">
        <f t="shared" si="37"/>
        <v>0</v>
      </c>
      <c r="T256" s="10">
        <f t="shared" si="38"/>
        <v>861</v>
      </c>
      <c r="AE256" s="18"/>
      <c r="AF256" s="3" t="s">
        <v>6007</v>
      </c>
      <c r="AG256" s="6" t="s">
        <v>6006</v>
      </c>
      <c r="AH256" s="6" t="s">
        <v>7310</v>
      </c>
      <c r="AL256" s="3" t="s">
        <v>170</v>
      </c>
      <c r="AM256" s="3" t="s">
        <v>6009</v>
      </c>
    </row>
    <row r="257" spans="1:40">
      <c r="A257" s="35">
        <v>2701</v>
      </c>
      <c r="D257" s="53" t="s">
        <v>11312</v>
      </c>
      <c r="E257" s="41" t="s">
        <v>170</v>
      </c>
      <c r="F257" s="41" t="s">
        <v>9204</v>
      </c>
      <c r="G257" s="3"/>
      <c r="H257" s="58"/>
      <c r="I257" s="3"/>
      <c r="J257" s="3"/>
      <c r="K257" s="22" t="s">
        <v>10579</v>
      </c>
      <c r="L257" s="3" t="s">
        <v>10620</v>
      </c>
      <c r="O257" s="6" t="s">
        <v>219</v>
      </c>
      <c r="P257" s="4" t="s">
        <v>7037</v>
      </c>
      <c r="Q257" s="10">
        <f t="shared" si="35"/>
        <v>0</v>
      </c>
      <c r="R257" s="10">
        <f t="shared" si="36"/>
        <v>1</v>
      </c>
      <c r="S257" s="10">
        <f t="shared" si="37"/>
        <v>0</v>
      </c>
      <c r="T257" s="10">
        <f t="shared" si="38"/>
        <v>399</v>
      </c>
      <c r="AE257" s="18"/>
      <c r="AF257" s="3" t="s">
        <v>7036</v>
      </c>
      <c r="AG257" s="6" t="s">
        <v>7035</v>
      </c>
      <c r="AH257" s="6" t="s">
        <v>7310</v>
      </c>
      <c r="AL257" s="3" t="s">
        <v>170</v>
      </c>
      <c r="AM257" s="3" t="s">
        <v>7013</v>
      </c>
    </row>
    <row r="258" spans="1:40">
      <c r="A258" s="35">
        <v>2741</v>
      </c>
      <c r="D258" s="53" t="s">
        <v>9782</v>
      </c>
      <c r="E258" s="41" t="s">
        <v>170</v>
      </c>
      <c r="F258" s="41" t="s">
        <v>9204</v>
      </c>
      <c r="G258" s="3"/>
      <c r="H258" s="60"/>
      <c r="I258"/>
      <c r="J258"/>
      <c r="K258" s="22" t="s">
        <v>10579</v>
      </c>
      <c r="L258" s="3" t="s">
        <v>10620</v>
      </c>
      <c r="O258" s="6" t="s">
        <v>219</v>
      </c>
      <c r="P258" s="4" t="s">
        <v>7037</v>
      </c>
      <c r="Q258" s="10">
        <f t="shared" si="35"/>
        <v>0</v>
      </c>
      <c r="R258" s="10">
        <f t="shared" si="36"/>
        <v>1</v>
      </c>
      <c r="S258" s="10">
        <f t="shared" si="37"/>
        <v>0</v>
      </c>
      <c r="T258" s="10">
        <f t="shared" si="38"/>
        <v>40</v>
      </c>
      <c r="AE258" s="18"/>
      <c r="AF258" s="3" t="s">
        <v>7132</v>
      </c>
      <c r="AG258" s="6" t="s">
        <v>7131</v>
      </c>
      <c r="AH258" s="6" t="s">
        <v>7310</v>
      </c>
      <c r="AL258" s="3" t="s">
        <v>170</v>
      </c>
      <c r="AM258" s="3" t="s">
        <v>7013</v>
      </c>
    </row>
    <row r="259" spans="1:40">
      <c r="A259" s="35">
        <v>2691</v>
      </c>
      <c r="D259" s="53" t="s">
        <v>9774</v>
      </c>
      <c r="E259" s="41" t="s">
        <v>170</v>
      </c>
      <c r="F259" s="41" t="s">
        <v>9204</v>
      </c>
      <c r="G259" s="3"/>
      <c r="H259" s="58"/>
      <c r="I259" s="9"/>
      <c r="J259" s="3"/>
      <c r="K259" s="22" t="s">
        <v>10579</v>
      </c>
      <c r="L259" s="3" t="s">
        <v>10620</v>
      </c>
      <c r="O259" s="6" t="s">
        <v>219</v>
      </c>
      <c r="P259" s="4" t="s">
        <v>7012</v>
      </c>
      <c r="Q259" s="10">
        <f t="shared" si="35"/>
        <v>0</v>
      </c>
      <c r="R259" s="10">
        <f t="shared" si="36"/>
        <v>1</v>
      </c>
      <c r="S259" s="10">
        <f t="shared" si="37"/>
        <v>0</v>
      </c>
      <c r="T259" s="10">
        <f t="shared" si="38"/>
        <v>-50</v>
      </c>
      <c r="AE259" s="18"/>
      <c r="AF259" s="3" t="s">
        <v>7011</v>
      </c>
      <c r="AG259" s="6" t="s">
        <v>7010</v>
      </c>
      <c r="AH259" s="6" t="s">
        <v>7310</v>
      </c>
      <c r="AL259" s="3" t="s">
        <v>170</v>
      </c>
      <c r="AM259" s="3" t="s">
        <v>7013</v>
      </c>
    </row>
    <row r="260" spans="1:40">
      <c r="A260" s="35">
        <v>2154</v>
      </c>
      <c r="D260" s="53" t="s">
        <v>9643</v>
      </c>
      <c r="E260" s="41" t="s">
        <v>170</v>
      </c>
      <c r="F260" s="41" t="s">
        <v>10599</v>
      </c>
      <c r="G260" s="3"/>
      <c r="H260" s="58"/>
      <c r="I260" s="3"/>
      <c r="J260" s="3"/>
      <c r="K260" s="22" t="s">
        <v>10579</v>
      </c>
      <c r="L260" s="3" t="s">
        <v>10620</v>
      </c>
      <c r="O260" s="6" t="s">
        <v>219</v>
      </c>
      <c r="P260" s="4" t="s">
        <v>5592</v>
      </c>
      <c r="Q260" s="10">
        <f t="shared" si="35"/>
        <v>0</v>
      </c>
      <c r="R260" s="10">
        <f t="shared" si="36"/>
        <v>1</v>
      </c>
      <c r="S260" s="10">
        <f t="shared" si="37"/>
        <v>0</v>
      </c>
      <c r="T260" s="10">
        <f t="shared" si="38"/>
        <v>-537</v>
      </c>
      <c r="AE260" s="18"/>
      <c r="AF260" s="3" t="s">
        <v>7306</v>
      </c>
      <c r="AG260" s="6" t="s">
        <v>5591</v>
      </c>
      <c r="AH260" s="6" t="s">
        <v>7310</v>
      </c>
      <c r="AL260" s="3" t="s">
        <v>170</v>
      </c>
      <c r="AM260" s="3" t="s">
        <v>5593</v>
      </c>
    </row>
    <row r="261" spans="1:40">
      <c r="A261" s="35">
        <v>2229</v>
      </c>
      <c r="D261" s="53" t="s">
        <v>8815</v>
      </c>
      <c r="E261" s="41" t="s">
        <v>170</v>
      </c>
      <c r="F261" s="41" t="s">
        <v>9209</v>
      </c>
      <c r="G261" s="3"/>
      <c r="H261" s="58"/>
      <c r="I261" s="3"/>
      <c r="J261" s="3"/>
      <c r="K261" s="22" t="s">
        <v>10579</v>
      </c>
      <c r="L261" s="3" t="s">
        <v>10620</v>
      </c>
      <c r="O261" s="6" t="s">
        <v>219</v>
      </c>
      <c r="P261" s="4" t="s">
        <v>5822</v>
      </c>
      <c r="Q261" s="10">
        <f t="shared" si="35"/>
        <v>0</v>
      </c>
      <c r="R261" s="10">
        <f t="shared" si="36"/>
        <v>1</v>
      </c>
      <c r="S261" s="10">
        <f t="shared" si="37"/>
        <v>0</v>
      </c>
      <c r="T261" s="10">
        <f t="shared" si="38"/>
        <v>75</v>
      </c>
      <c r="AE261" s="18"/>
      <c r="AF261" s="3" t="s">
        <v>5819</v>
      </c>
      <c r="AG261" s="6" t="s">
        <v>5818</v>
      </c>
      <c r="AH261" s="6" t="s">
        <v>7310</v>
      </c>
      <c r="AL261" s="3" t="s">
        <v>170</v>
      </c>
      <c r="AM261" s="3" t="s">
        <v>5823</v>
      </c>
    </row>
    <row r="262" spans="1:40">
      <c r="A262" s="35">
        <v>1324</v>
      </c>
      <c r="D262" s="53" t="s">
        <v>9910</v>
      </c>
      <c r="E262" s="41" t="s">
        <v>170</v>
      </c>
      <c r="F262" s="41" t="s">
        <v>11451</v>
      </c>
      <c r="G262" s="3"/>
      <c r="H262" s="58">
        <v>1</v>
      </c>
      <c r="I262" s="3"/>
      <c r="J262" s="3"/>
      <c r="K262" s="22" t="s">
        <v>10579</v>
      </c>
      <c r="L262" s="3" t="s">
        <v>10620</v>
      </c>
      <c r="O262" s="6" t="s">
        <v>219</v>
      </c>
      <c r="P262" s="4" t="s">
        <v>3333</v>
      </c>
      <c r="Q262" s="10">
        <f t="shared" si="35"/>
        <v>0</v>
      </c>
      <c r="R262" s="10">
        <f t="shared" si="36"/>
        <v>1</v>
      </c>
      <c r="S262" s="10">
        <f t="shared" si="37"/>
        <v>0</v>
      </c>
      <c r="T262" s="10">
        <f t="shared" si="38"/>
        <v>-905</v>
      </c>
      <c r="AE262" s="18"/>
      <c r="AF262" s="3" t="s">
        <v>3332</v>
      </c>
      <c r="AG262" s="6" t="s">
        <v>3331</v>
      </c>
      <c r="AH262" s="6" t="s">
        <v>7310</v>
      </c>
      <c r="AL262" s="3" t="s">
        <v>170</v>
      </c>
      <c r="AM262" s="3" t="s">
        <v>3334</v>
      </c>
    </row>
    <row r="263" spans="1:40">
      <c r="A263" s="35">
        <v>2551</v>
      </c>
      <c r="D263" s="53" t="s">
        <v>9764</v>
      </c>
      <c r="E263" s="41" t="s">
        <v>170</v>
      </c>
      <c r="F263" s="41" t="s">
        <v>9740</v>
      </c>
      <c r="G263" s="3"/>
      <c r="H263" s="58">
        <v>1</v>
      </c>
      <c r="I263" s="3"/>
      <c r="J263" s="3"/>
      <c r="K263" s="22" t="s">
        <v>10579</v>
      </c>
      <c r="L263" s="3" t="s">
        <v>10620</v>
      </c>
      <c r="O263" s="6" t="s">
        <v>219</v>
      </c>
      <c r="P263" s="4" t="s">
        <v>9739</v>
      </c>
      <c r="Q263" s="10">
        <f t="shared" si="35"/>
        <v>0</v>
      </c>
      <c r="R263" s="10">
        <f t="shared" si="36"/>
        <v>1</v>
      </c>
      <c r="S263" s="10">
        <f t="shared" si="37"/>
        <v>0</v>
      </c>
      <c r="T263" s="10">
        <f t="shared" si="38"/>
        <v>1227</v>
      </c>
      <c r="AE263" s="18"/>
      <c r="AF263" s="3" t="s">
        <v>6663</v>
      </c>
      <c r="AG263" s="6" t="s">
        <v>6662</v>
      </c>
      <c r="AH263" s="6" t="s">
        <v>7310</v>
      </c>
      <c r="AL263" s="3" t="s">
        <v>170</v>
      </c>
      <c r="AM263" s="3" t="s">
        <v>6664</v>
      </c>
    </row>
    <row r="264" spans="1:40" ht="30" customHeight="1">
      <c r="A264" s="32">
        <v>263</v>
      </c>
      <c r="B264" s="32"/>
      <c r="C264" s="32"/>
      <c r="D264" s="54" t="s">
        <v>8956</v>
      </c>
      <c r="E264" s="44" t="s">
        <v>170</v>
      </c>
      <c r="F264" s="44" t="s">
        <v>311</v>
      </c>
      <c r="G264" s="12"/>
      <c r="H264" s="60"/>
      <c r="I264"/>
      <c r="J264"/>
      <c r="K264" s="22" t="s">
        <v>10579</v>
      </c>
      <c r="L264" s="12" t="s">
        <v>10620</v>
      </c>
      <c r="M264" s="32"/>
      <c r="N264" s="32"/>
      <c r="O264" s="6" t="s">
        <v>219</v>
      </c>
      <c r="P264" s="13" t="s">
        <v>310</v>
      </c>
      <c r="Q264" s="10">
        <f t="shared" si="35"/>
        <v>0</v>
      </c>
      <c r="R264" s="10">
        <f t="shared" si="36"/>
        <v>1</v>
      </c>
      <c r="S264" s="10">
        <f t="shared" si="37"/>
        <v>0</v>
      </c>
      <c r="T264" s="10">
        <f t="shared" si="38"/>
        <v>-2288</v>
      </c>
      <c r="U264" s="10">
        <v>266</v>
      </c>
      <c r="V264" s="10" t="s">
        <v>309</v>
      </c>
      <c r="W264" s="10" t="s">
        <v>7368</v>
      </c>
      <c r="X264" s="10" t="s">
        <v>7403</v>
      </c>
      <c r="Y264" s="10" t="s">
        <v>7209</v>
      </c>
      <c r="Z264" s="10" t="s">
        <v>7404</v>
      </c>
      <c r="AA264" s="10" t="s">
        <v>170</v>
      </c>
      <c r="AB264" s="10" t="s">
        <v>311</v>
      </c>
      <c r="AC264" s="10"/>
      <c r="AE264" s="20"/>
      <c r="AF264" s="10" t="s">
        <v>7403</v>
      </c>
      <c r="AG264" s="15" t="s">
        <v>309</v>
      </c>
      <c r="AH264" s="10" t="s">
        <v>7368</v>
      </c>
      <c r="AL264" s="12" t="s">
        <v>170</v>
      </c>
      <c r="AM264" s="12" t="s">
        <v>311</v>
      </c>
      <c r="AN264" s="10"/>
    </row>
    <row r="265" spans="1:40">
      <c r="A265" s="35">
        <v>1436</v>
      </c>
      <c r="B265" s="32"/>
      <c r="C265" s="32"/>
      <c r="D265" s="53" t="s">
        <v>10853</v>
      </c>
      <c r="E265" s="41" t="s">
        <v>170</v>
      </c>
      <c r="F265" s="41" t="s">
        <v>10598</v>
      </c>
      <c r="G265" s="3"/>
      <c r="H265" s="58"/>
      <c r="I265"/>
      <c r="J265"/>
      <c r="K265" s="22" t="s">
        <v>10579</v>
      </c>
      <c r="L265" s="3" t="s">
        <v>10620</v>
      </c>
      <c r="M265" s="32"/>
      <c r="N265" s="32"/>
      <c r="O265" s="6" t="s">
        <v>219</v>
      </c>
      <c r="P265" s="4" t="s">
        <v>3618</v>
      </c>
      <c r="Q265" s="10">
        <f t="shared" si="35"/>
        <v>0</v>
      </c>
      <c r="R265" s="10">
        <f t="shared" si="36"/>
        <v>1</v>
      </c>
      <c r="S265" s="10">
        <f t="shared" si="37"/>
        <v>0</v>
      </c>
      <c r="T265" s="10">
        <f t="shared" si="38"/>
        <v>1173</v>
      </c>
      <c r="AE265" s="18"/>
      <c r="AF265" s="3" t="s">
        <v>3617</v>
      </c>
      <c r="AG265" s="6" t="s">
        <v>3616</v>
      </c>
      <c r="AH265" s="6" t="s">
        <v>7310</v>
      </c>
      <c r="AL265" s="3" t="s">
        <v>170</v>
      </c>
      <c r="AM265" s="3" t="s">
        <v>3619</v>
      </c>
    </row>
    <row r="266" spans="1:40">
      <c r="A266" s="35">
        <v>2009</v>
      </c>
      <c r="D266" s="53" t="s">
        <v>9615</v>
      </c>
      <c r="E266" s="41" t="s">
        <v>170</v>
      </c>
      <c r="F266" s="41" t="s">
        <v>10528</v>
      </c>
      <c r="G266" s="3"/>
      <c r="H266" s="58"/>
      <c r="I266" s="3"/>
      <c r="J266" s="3"/>
      <c r="K266" s="22" t="s">
        <v>10579</v>
      </c>
      <c r="L266" s="3" t="s">
        <v>10620</v>
      </c>
      <c r="O266" s="6" t="s">
        <v>219</v>
      </c>
      <c r="P266" s="4" t="s">
        <v>5146</v>
      </c>
      <c r="Q266" s="10">
        <f t="shared" si="35"/>
        <v>0</v>
      </c>
      <c r="R266" s="10">
        <f t="shared" si="36"/>
        <v>1</v>
      </c>
      <c r="S266" s="10">
        <f t="shared" si="37"/>
        <v>0</v>
      </c>
      <c r="T266" s="10">
        <f t="shared" si="38"/>
        <v>573</v>
      </c>
      <c r="AE266" s="18" t="s">
        <v>9616</v>
      </c>
      <c r="AF266" s="3" t="s">
        <v>5145</v>
      </c>
      <c r="AG266" s="6" t="s">
        <v>5144</v>
      </c>
      <c r="AH266" s="6" t="s">
        <v>7310</v>
      </c>
      <c r="AL266" s="3" t="s">
        <v>170</v>
      </c>
      <c r="AM266" s="3" t="s">
        <v>5147</v>
      </c>
    </row>
    <row r="267" spans="1:40">
      <c r="A267" s="35">
        <v>708</v>
      </c>
      <c r="D267" s="54" t="s">
        <v>8847</v>
      </c>
      <c r="E267" s="41" t="s">
        <v>170</v>
      </c>
      <c r="F267" s="41" t="s">
        <v>9212</v>
      </c>
      <c r="G267" s="3"/>
      <c r="H267" s="58"/>
      <c r="I267" s="3"/>
      <c r="J267" s="3"/>
      <c r="K267" s="22" t="s">
        <v>10579</v>
      </c>
      <c r="L267" s="3" t="s">
        <v>10620</v>
      </c>
      <c r="O267" s="6" t="s">
        <v>219</v>
      </c>
      <c r="P267" s="4" t="s">
        <v>1604</v>
      </c>
      <c r="Q267" s="10">
        <f t="shared" si="35"/>
        <v>0</v>
      </c>
      <c r="R267" s="10">
        <f t="shared" si="36"/>
        <v>1</v>
      </c>
      <c r="S267" s="10">
        <f t="shared" si="37"/>
        <v>0</v>
      </c>
      <c r="T267" s="10">
        <f t="shared" si="38"/>
        <v>-1301</v>
      </c>
      <c r="U267" s="1">
        <v>713</v>
      </c>
      <c r="V267" s="1" t="s">
        <v>1594</v>
      </c>
      <c r="W267" s="1" t="s">
        <v>7968</v>
      </c>
      <c r="X267" s="1" t="s">
        <v>7375</v>
      </c>
      <c r="Y267" s="1" t="s">
        <v>7969</v>
      </c>
      <c r="Z267" s="1" t="s">
        <v>245</v>
      </c>
      <c r="AA267" s="1" t="s">
        <v>1595</v>
      </c>
      <c r="AE267" s="20"/>
      <c r="AF267" s="1" t="s">
        <v>7973</v>
      </c>
      <c r="AG267" s="6" t="s">
        <v>1603</v>
      </c>
      <c r="AH267" s="1" t="s">
        <v>7368</v>
      </c>
      <c r="AL267" s="3" t="s">
        <v>170</v>
      </c>
      <c r="AM267" s="3" t="s">
        <v>1605</v>
      </c>
    </row>
    <row r="268" spans="1:40" ht="33" customHeight="1">
      <c r="A268" s="35">
        <v>1343</v>
      </c>
      <c r="D268" s="53" t="s">
        <v>10730</v>
      </c>
      <c r="E268" s="41" t="s">
        <v>170</v>
      </c>
      <c r="F268" s="41" t="s">
        <v>9213</v>
      </c>
      <c r="G268" s="3"/>
      <c r="H268" s="58"/>
      <c r="I268" s="3"/>
      <c r="J268" s="3"/>
      <c r="K268" s="22" t="s">
        <v>10579</v>
      </c>
      <c r="L268" s="3" t="s">
        <v>10620</v>
      </c>
      <c r="O268" s="6" t="s">
        <v>219</v>
      </c>
      <c r="P268" s="4" t="s">
        <v>3377</v>
      </c>
      <c r="Q268" s="10">
        <f t="shared" si="35"/>
        <v>0</v>
      </c>
      <c r="R268" s="10">
        <f t="shared" si="36"/>
        <v>1</v>
      </c>
      <c r="S268" s="10">
        <f t="shared" si="37"/>
        <v>0</v>
      </c>
      <c r="T268" s="10">
        <f t="shared" si="38"/>
        <v>635</v>
      </c>
      <c r="AE268" s="18"/>
      <c r="AF268" s="3" t="s">
        <v>3376</v>
      </c>
      <c r="AG268" s="6" t="s">
        <v>3375</v>
      </c>
      <c r="AH268" s="6" t="s">
        <v>7310</v>
      </c>
      <c r="AL268" s="3" t="s">
        <v>170</v>
      </c>
      <c r="AM268" s="3" t="s">
        <v>3378</v>
      </c>
    </row>
    <row r="269" spans="1:40">
      <c r="A269" s="35">
        <v>1094</v>
      </c>
      <c r="D269" s="53" t="s">
        <v>10761</v>
      </c>
      <c r="E269" s="41" t="s">
        <v>170</v>
      </c>
      <c r="F269" s="41" t="s">
        <v>4103</v>
      </c>
      <c r="G269" s="3"/>
      <c r="H269" s="59"/>
      <c r="I269" s="34"/>
      <c r="J269" s="3"/>
      <c r="K269" s="22" t="s">
        <v>10579</v>
      </c>
      <c r="L269" s="3" t="s">
        <v>10620</v>
      </c>
      <c r="O269" s="6" t="s">
        <v>219</v>
      </c>
      <c r="P269" s="4" t="s">
        <v>2674</v>
      </c>
      <c r="Q269" s="10">
        <f t="shared" si="35"/>
        <v>0</v>
      </c>
      <c r="R269" s="10">
        <f t="shared" si="36"/>
        <v>1</v>
      </c>
      <c r="S269" s="10">
        <f t="shared" si="37"/>
        <v>0</v>
      </c>
      <c r="T269" s="10">
        <f t="shared" si="38"/>
        <v>-249</v>
      </c>
      <c r="AE269" s="18"/>
      <c r="AF269" s="3" t="s">
        <v>2673</v>
      </c>
      <c r="AG269" s="6" t="s">
        <v>2672</v>
      </c>
      <c r="AH269" s="6" t="s">
        <v>7310</v>
      </c>
      <c r="AL269" s="3" t="s">
        <v>170</v>
      </c>
      <c r="AM269" s="3" t="s">
        <v>2675</v>
      </c>
    </row>
    <row r="270" spans="1:40">
      <c r="A270" s="35">
        <v>1601</v>
      </c>
      <c r="D270" s="53" t="s">
        <v>8931</v>
      </c>
      <c r="E270" s="41" t="s">
        <v>170</v>
      </c>
      <c r="F270" s="41" t="s">
        <v>4103</v>
      </c>
      <c r="G270" s="3"/>
      <c r="H270" s="58"/>
      <c r="I270" s="3"/>
      <c r="J270" s="3"/>
      <c r="K270" s="22" t="s">
        <v>10579</v>
      </c>
      <c r="L270" s="3" t="s">
        <v>10620</v>
      </c>
      <c r="O270" s="6" t="s">
        <v>219</v>
      </c>
      <c r="P270" s="4" t="s">
        <v>4102</v>
      </c>
      <c r="Q270" s="10">
        <f t="shared" si="35"/>
        <v>0</v>
      </c>
      <c r="R270" s="10">
        <f t="shared" si="36"/>
        <v>1</v>
      </c>
      <c r="S270" s="10">
        <f t="shared" si="37"/>
        <v>0</v>
      </c>
      <c r="T270" s="10">
        <f t="shared" si="38"/>
        <v>507</v>
      </c>
      <c r="AE270" s="18"/>
      <c r="AF270" s="3" t="s">
        <v>4101</v>
      </c>
      <c r="AG270" s="6" t="s">
        <v>4100</v>
      </c>
      <c r="AH270" s="6" t="s">
        <v>7310</v>
      </c>
      <c r="AL270" s="3" t="s">
        <v>170</v>
      </c>
      <c r="AM270" s="3" t="s">
        <v>4103</v>
      </c>
    </row>
    <row r="271" spans="1:40">
      <c r="A271" s="35">
        <v>1267</v>
      </c>
      <c r="D271" s="53" t="s">
        <v>8886</v>
      </c>
      <c r="E271" s="41" t="s">
        <v>170</v>
      </c>
      <c r="F271" s="41" t="s">
        <v>9214</v>
      </c>
      <c r="G271" s="3"/>
      <c r="H271" s="58"/>
      <c r="I271" s="3"/>
      <c r="J271" s="3"/>
      <c r="K271" s="22" t="s">
        <v>10579</v>
      </c>
      <c r="L271" s="3" t="s">
        <v>10620</v>
      </c>
      <c r="O271" s="6" t="s">
        <v>219</v>
      </c>
      <c r="P271" s="4" t="s">
        <v>3171</v>
      </c>
      <c r="Q271" s="10">
        <f t="shared" ref="Q271:Q281" si="39">IF(D271=D270 &amp; K271 = K270,1,0)</f>
        <v>0</v>
      </c>
      <c r="R271" s="10">
        <f t="shared" ref="R271:R281" si="40">IF(K271=K270,1,0)</f>
        <v>1</v>
      </c>
      <c r="S271" s="10">
        <f t="shared" ref="S271:S302" si="41">R271*Q271</f>
        <v>0</v>
      </c>
      <c r="T271" s="10">
        <f t="shared" si="38"/>
        <v>-334</v>
      </c>
      <c r="AE271" s="18"/>
      <c r="AF271" s="3" t="s">
        <v>3170</v>
      </c>
      <c r="AG271" s="6" t="s">
        <v>3169</v>
      </c>
      <c r="AH271" s="6" t="s">
        <v>7310</v>
      </c>
      <c r="AL271" s="3" t="s">
        <v>170</v>
      </c>
      <c r="AM271" s="3" t="s">
        <v>3172</v>
      </c>
    </row>
    <row r="272" spans="1:40">
      <c r="A272" s="35">
        <v>1143</v>
      </c>
      <c r="D272" s="53" t="s">
        <v>10809</v>
      </c>
      <c r="E272" s="41" t="s">
        <v>170</v>
      </c>
      <c r="F272" s="41" t="s">
        <v>9215</v>
      </c>
      <c r="G272" s="3"/>
      <c r="H272" s="59"/>
      <c r="I272" s="34"/>
      <c r="J272" s="3"/>
      <c r="K272" s="22" t="s">
        <v>10579</v>
      </c>
      <c r="L272" s="3" t="s">
        <v>10620</v>
      </c>
      <c r="O272" s="6" t="s">
        <v>219</v>
      </c>
      <c r="P272" s="4" t="s">
        <v>2815</v>
      </c>
      <c r="Q272" s="10">
        <f t="shared" si="39"/>
        <v>0</v>
      </c>
      <c r="R272" s="10">
        <f t="shared" si="40"/>
        <v>1</v>
      </c>
      <c r="S272" s="10">
        <f t="shared" si="41"/>
        <v>0</v>
      </c>
      <c r="T272" s="10">
        <f t="shared" si="38"/>
        <v>-124</v>
      </c>
      <c r="AE272" s="18" t="s">
        <v>9474</v>
      </c>
      <c r="AF272" s="3" t="s">
        <v>2814</v>
      </c>
      <c r="AG272" s="6" t="s">
        <v>2813</v>
      </c>
      <c r="AH272" s="6" t="s">
        <v>7310</v>
      </c>
      <c r="AL272" s="3" t="s">
        <v>170</v>
      </c>
      <c r="AM272" s="3" t="s">
        <v>2816</v>
      </c>
    </row>
    <row r="273" spans="1:39">
      <c r="A273" s="35">
        <v>1355</v>
      </c>
      <c r="D273" s="53" t="s">
        <v>8566</v>
      </c>
      <c r="E273" s="41" t="s">
        <v>170</v>
      </c>
      <c r="F273" s="41" t="s">
        <v>9216</v>
      </c>
      <c r="G273" s="3"/>
      <c r="H273" s="58"/>
      <c r="I273" s="3"/>
      <c r="J273" s="3"/>
      <c r="K273" s="22" t="s">
        <v>10579</v>
      </c>
      <c r="L273" s="3" t="s">
        <v>10620</v>
      </c>
      <c r="O273" s="6" t="s">
        <v>219</v>
      </c>
      <c r="P273" s="4" t="s">
        <v>3401</v>
      </c>
      <c r="Q273" s="10">
        <f t="shared" si="39"/>
        <v>0</v>
      </c>
      <c r="R273" s="10">
        <f t="shared" si="40"/>
        <v>1</v>
      </c>
      <c r="S273" s="10">
        <f t="shared" si="41"/>
        <v>0</v>
      </c>
      <c r="T273" s="10">
        <f t="shared" si="38"/>
        <v>212</v>
      </c>
      <c r="AE273" s="18"/>
      <c r="AF273" s="3" t="s">
        <v>3400</v>
      </c>
      <c r="AG273" s="6" t="s">
        <v>3399</v>
      </c>
      <c r="AH273" s="6" t="s">
        <v>7310</v>
      </c>
      <c r="AL273" s="3" t="s">
        <v>170</v>
      </c>
      <c r="AM273" s="3" t="s">
        <v>3402</v>
      </c>
    </row>
    <row r="274" spans="1:39">
      <c r="A274" s="35">
        <v>1576</v>
      </c>
      <c r="D274" s="53" t="s">
        <v>9541</v>
      </c>
      <c r="E274" s="41" t="s">
        <v>170</v>
      </c>
      <c r="F274" s="41" t="s">
        <v>4028</v>
      </c>
      <c r="G274" s="3"/>
      <c r="H274" s="58">
        <v>1</v>
      </c>
      <c r="I274" s="3"/>
      <c r="J274" s="3"/>
      <c r="K274" s="22" t="s">
        <v>10579</v>
      </c>
      <c r="L274" s="3" t="s">
        <v>10620</v>
      </c>
      <c r="O274" s="6" t="s">
        <v>219</v>
      </c>
      <c r="P274" s="4" t="s">
        <v>4027</v>
      </c>
      <c r="Q274" s="10">
        <f t="shared" si="39"/>
        <v>0</v>
      </c>
      <c r="R274" s="10">
        <f t="shared" si="40"/>
        <v>1</v>
      </c>
      <c r="S274" s="10">
        <f t="shared" si="41"/>
        <v>0</v>
      </c>
      <c r="T274" s="10">
        <f t="shared" si="38"/>
        <v>221</v>
      </c>
      <c r="AE274" s="18"/>
      <c r="AF274" s="3" t="s">
        <v>4026</v>
      </c>
      <c r="AG274" s="6" t="s">
        <v>4025</v>
      </c>
      <c r="AH274" s="6" t="s">
        <v>7310</v>
      </c>
      <c r="AL274" s="3" t="s">
        <v>170</v>
      </c>
      <c r="AM274" s="3" t="s">
        <v>4028</v>
      </c>
    </row>
    <row r="275" spans="1:39">
      <c r="A275" s="35">
        <v>976</v>
      </c>
      <c r="D275" s="53" t="s">
        <v>8942</v>
      </c>
      <c r="E275" s="41" t="s">
        <v>170</v>
      </c>
      <c r="F275" s="41" t="s">
        <v>10586</v>
      </c>
      <c r="G275" s="3"/>
      <c r="H275" s="59"/>
      <c r="I275" s="34"/>
      <c r="J275" s="34"/>
      <c r="K275" s="22" t="s">
        <v>10579</v>
      </c>
      <c r="L275" s="3" t="s">
        <v>10620</v>
      </c>
      <c r="O275" s="6" t="s">
        <v>219</v>
      </c>
      <c r="P275" s="4" t="s">
        <v>2343</v>
      </c>
      <c r="Q275" s="10">
        <f t="shared" si="39"/>
        <v>0</v>
      </c>
      <c r="R275" s="10">
        <f t="shared" si="40"/>
        <v>1</v>
      </c>
      <c r="S275" s="10">
        <f t="shared" si="41"/>
        <v>0</v>
      </c>
      <c r="T275" s="10">
        <f t="shared" si="38"/>
        <v>-600</v>
      </c>
      <c r="AE275" s="18"/>
      <c r="AF275" s="3" t="s">
        <v>2342</v>
      </c>
      <c r="AG275" s="6" t="s">
        <v>2341</v>
      </c>
      <c r="AH275" s="6" t="s">
        <v>7310</v>
      </c>
      <c r="AL275" s="3" t="s">
        <v>170</v>
      </c>
      <c r="AM275" s="3" t="s">
        <v>2344</v>
      </c>
    </row>
    <row r="276" spans="1:39">
      <c r="A276" s="35">
        <v>2340</v>
      </c>
      <c r="D276" s="53" t="s">
        <v>8575</v>
      </c>
      <c r="E276" s="41" t="s">
        <v>170</v>
      </c>
      <c r="F276" s="41" t="s">
        <v>9218</v>
      </c>
      <c r="G276" s="3"/>
      <c r="H276" s="58"/>
      <c r="I276" s="3"/>
      <c r="J276" s="3"/>
      <c r="K276" s="22" t="s">
        <v>10579</v>
      </c>
      <c r="L276" s="3" t="s">
        <v>10620</v>
      </c>
      <c r="O276" s="6" t="s">
        <v>219</v>
      </c>
      <c r="P276" s="4" t="s">
        <v>6101</v>
      </c>
      <c r="Q276" s="10">
        <f t="shared" si="39"/>
        <v>0</v>
      </c>
      <c r="R276" s="10">
        <f t="shared" si="40"/>
        <v>1</v>
      </c>
      <c r="S276" s="10">
        <f t="shared" si="41"/>
        <v>0</v>
      </c>
      <c r="T276" s="10">
        <f t="shared" si="38"/>
        <v>1364</v>
      </c>
      <c r="AE276" s="18"/>
      <c r="AF276" s="3" t="s">
        <v>6100</v>
      </c>
      <c r="AG276" s="6" t="s">
        <v>6097</v>
      </c>
      <c r="AH276" s="6" t="s">
        <v>7310</v>
      </c>
      <c r="AL276" s="3" t="s">
        <v>170</v>
      </c>
      <c r="AM276" s="3" t="s">
        <v>6102</v>
      </c>
    </row>
    <row r="277" spans="1:39">
      <c r="A277" s="35">
        <v>1755</v>
      </c>
      <c r="D277" s="53" t="s">
        <v>10708</v>
      </c>
      <c r="E277" s="41" t="s">
        <v>170</v>
      </c>
      <c r="F277" s="41" t="s">
        <v>9220</v>
      </c>
      <c r="G277" s="3"/>
      <c r="H277" s="58"/>
      <c r="I277"/>
      <c r="J277"/>
      <c r="K277" s="22" t="s">
        <v>10579</v>
      </c>
      <c r="L277" s="3" t="s">
        <v>10620</v>
      </c>
      <c r="O277" s="6" t="s">
        <v>219</v>
      </c>
      <c r="P277" s="4" t="s">
        <v>4473</v>
      </c>
      <c r="Q277" s="10">
        <f t="shared" si="39"/>
        <v>0</v>
      </c>
      <c r="R277" s="10">
        <f t="shared" si="40"/>
        <v>1</v>
      </c>
      <c r="S277" s="10">
        <f t="shared" si="41"/>
        <v>0</v>
      </c>
      <c r="T277" s="10">
        <f t="shared" si="38"/>
        <v>-585</v>
      </c>
      <c r="AE277" s="18"/>
      <c r="AF277" s="3" t="s">
        <v>4472</v>
      </c>
      <c r="AG277" s="6" t="s">
        <v>4471</v>
      </c>
      <c r="AH277" s="6" t="s">
        <v>7310</v>
      </c>
      <c r="AL277" s="3" t="s">
        <v>170</v>
      </c>
      <c r="AM277" s="3" t="s">
        <v>4474</v>
      </c>
    </row>
    <row r="278" spans="1:39">
      <c r="A278" s="35">
        <v>675</v>
      </c>
      <c r="D278" s="54" t="s">
        <v>8806</v>
      </c>
      <c r="E278" s="41" t="s">
        <v>170</v>
      </c>
      <c r="F278" s="41" t="s">
        <v>1517</v>
      </c>
      <c r="G278" s="3"/>
      <c r="H278" s="58"/>
      <c r="I278" s="3"/>
      <c r="J278" s="3"/>
      <c r="K278" s="22" t="s">
        <v>10579</v>
      </c>
      <c r="L278" s="3" t="s">
        <v>10620</v>
      </c>
      <c r="O278" s="6" t="s">
        <v>219</v>
      </c>
      <c r="P278" s="4" t="s">
        <v>1516</v>
      </c>
      <c r="Q278" s="10">
        <f t="shared" si="39"/>
        <v>0</v>
      </c>
      <c r="R278" s="10">
        <f t="shared" si="40"/>
        <v>1</v>
      </c>
      <c r="S278" s="10">
        <f t="shared" si="41"/>
        <v>0</v>
      </c>
      <c r="T278" s="10">
        <f t="shared" si="38"/>
        <v>-1080</v>
      </c>
      <c r="U278" s="1">
        <v>680</v>
      </c>
      <c r="V278" s="1" t="s">
        <v>1502</v>
      </c>
      <c r="W278" s="1" t="s">
        <v>7927</v>
      </c>
      <c r="X278" s="1" t="s">
        <v>7209</v>
      </c>
      <c r="Y278" s="1" t="s">
        <v>1504</v>
      </c>
      <c r="Z278" s="1" t="s">
        <v>7</v>
      </c>
      <c r="AA278" s="1" t="s">
        <v>1505</v>
      </c>
      <c r="AE278" s="20"/>
      <c r="AF278" s="1" t="s">
        <v>7932</v>
      </c>
      <c r="AG278" s="6" t="s">
        <v>1515</v>
      </c>
      <c r="AH278" s="1" t="s">
        <v>7368</v>
      </c>
      <c r="AL278" s="3" t="s">
        <v>170</v>
      </c>
      <c r="AM278" s="3" t="s">
        <v>1517</v>
      </c>
    </row>
    <row r="279" spans="1:39">
      <c r="A279" s="35">
        <v>1491</v>
      </c>
      <c r="D279" s="53" t="s">
        <v>9530</v>
      </c>
      <c r="E279" s="41" t="s">
        <v>170</v>
      </c>
      <c r="F279" s="41" t="s">
        <v>1517</v>
      </c>
      <c r="G279" s="3"/>
      <c r="H279" s="58"/>
      <c r="I279" s="3"/>
      <c r="J279" s="3"/>
      <c r="K279" s="22" t="s">
        <v>10579</v>
      </c>
      <c r="L279" s="3" t="s">
        <v>10620</v>
      </c>
      <c r="O279" s="6" t="s">
        <v>219</v>
      </c>
      <c r="P279" s="4" t="s">
        <v>1516</v>
      </c>
      <c r="Q279" s="10">
        <f t="shared" si="39"/>
        <v>0</v>
      </c>
      <c r="R279" s="10">
        <f t="shared" si="40"/>
        <v>1</v>
      </c>
      <c r="S279" s="10">
        <f t="shared" si="41"/>
        <v>0</v>
      </c>
      <c r="T279" s="10">
        <f t="shared" si="38"/>
        <v>816</v>
      </c>
      <c r="AE279" s="18"/>
      <c r="AF279" s="3" t="s">
        <v>3759</v>
      </c>
      <c r="AG279" s="6" t="s">
        <v>3758</v>
      </c>
      <c r="AH279" s="6" t="s">
        <v>7310</v>
      </c>
      <c r="AL279" s="3" t="s">
        <v>170</v>
      </c>
      <c r="AM279" s="3" t="s">
        <v>3760</v>
      </c>
    </row>
    <row r="280" spans="1:39">
      <c r="A280" s="35">
        <v>1994</v>
      </c>
      <c r="D280" s="53" t="s">
        <v>8891</v>
      </c>
      <c r="E280" s="41" t="s">
        <v>170</v>
      </c>
      <c r="F280" s="41" t="s">
        <v>9222</v>
      </c>
      <c r="G280" s="3"/>
      <c r="H280" s="58"/>
      <c r="I280" s="3"/>
      <c r="J280" s="3"/>
      <c r="K280" s="22" t="s">
        <v>10579</v>
      </c>
      <c r="L280" s="3" t="s">
        <v>10620</v>
      </c>
      <c r="O280" s="6" t="s">
        <v>219</v>
      </c>
      <c r="P280" s="4" t="s">
        <v>5101</v>
      </c>
      <c r="Q280" s="10">
        <f t="shared" si="39"/>
        <v>0</v>
      </c>
      <c r="R280" s="10">
        <f t="shared" si="40"/>
        <v>1</v>
      </c>
      <c r="S280" s="10">
        <f t="shared" si="41"/>
        <v>0</v>
      </c>
      <c r="T280" s="10">
        <f t="shared" si="38"/>
        <v>503</v>
      </c>
      <c r="AE280" s="18"/>
      <c r="AF280" s="3" t="s">
        <v>5100</v>
      </c>
      <c r="AG280" s="6" t="s">
        <v>5099</v>
      </c>
      <c r="AH280" s="6" t="s">
        <v>7310</v>
      </c>
      <c r="AL280" s="3" t="s">
        <v>170</v>
      </c>
      <c r="AM280" s="3" t="s">
        <v>5102</v>
      </c>
    </row>
    <row r="281" spans="1:39">
      <c r="A281" s="35">
        <v>2576</v>
      </c>
      <c r="D281" s="53" t="s">
        <v>10834</v>
      </c>
      <c r="E281" s="41" t="s">
        <v>170</v>
      </c>
      <c r="F281" s="41" t="s">
        <v>10836</v>
      </c>
      <c r="G281" s="3"/>
      <c r="H281" s="58"/>
      <c r="I281" s="3"/>
      <c r="J281" s="3"/>
      <c r="K281" s="32" t="s">
        <v>10579</v>
      </c>
      <c r="L281" s="3" t="s">
        <v>10620</v>
      </c>
      <c r="O281" s="6" t="s">
        <v>219</v>
      </c>
      <c r="P281" t="s">
        <v>10835</v>
      </c>
      <c r="Q281" s="10">
        <f t="shared" si="39"/>
        <v>0</v>
      </c>
      <c r="R281" s="10">
        <f t="shared" si="40"/>
        <v>1</v>
      </c>
      <c r="S281" s="10">
        <f t="shared" si="41"/>
        <v>0</v>
      </c>
      <c r="T281" s="10">
        <f t="shared" si="38"/>
        <v>582</v>
      </c>
      <c r="AD281" s="10"/>
      <c r="AE281" s="18"/>
      <c r="AF281" s="3" t="s">
        <v>6728</v>
      </c>
      <c r="AG281" s="6" t="s">
        <v>6727</v>
      </c>
      <c r="AH281" s="6" t="s">
        <v>7310</v>
      </c>
      <c r="AI281" s="10"/>
      <c r="AJ281" s="10"/>
      <c r="AK281" s="10"/>
      <c r="AL281" s="10"/>
      <c r="AM281" s="10"/>
    </row>
    <row r="282" spans="1:39">
      <c r="A282" s="35">
        <v>2823</v>
      </c>
      <c r="D282" s="56" t="s">
        <v>10270</v>
      </c>
      <c r="E282" s="42" t="s">
        <v>170</v>
      </c>
      <c r="F282" s="43" t="s">
        <v>10268</v>
      </c>
      <c r="K282" s="22" t="s">
        <v>10579</v>
      </c>
      <c r="L282" s="26" t="s">
        <v>10620</v>
      </c>
      <c r="O282" s="34"/>
      <c r="P282" s="34" t="s">
        <v>10269</v>
      </c>
      <c r="Q282" s="10" t="e">
        <f>IF(D282=#REF! &amp; K282 =#REF!,1,0)</f>
        <v>#REF!</v>
      </c>
      <c r="R282" s="10" t="e">
        <f>IF(K282=#REF!,1,0)</f>
        <v>#REF!</v>
      </c>
      <c r="S282" s="10" t="e">
        <f t="shared" si="41"/>
        <v>#REF!</v>
      </c>
      <c r="T282" s="10" t="e">
        <f>A282-#REF!</f>
        <v>#REF!</v>
      </c>
    </row>
    <row r="283" spans="1:39">
      <c r="A283" s="35">
        <v>2824</v>
      </c>
      <c r="D283" s="56" t="s">
        <v>8296</v>
      </c>
      <c r="E283" s="42" t="s">
        <v>170</v>
      </c>
      <c r="F283" s="43" t="s">
        <v>10268</v>
      </c>
      <c r="K283" s="22" t="s">
        <v>10579</v>
      </c>
      <c r="L283" s="26" t="s">
        <v>10620</v>
      </c>
      <c r="O283" s="34"/>
      <c r="P283" s="34" t="s">
        <v>10269</v>
      </c>
      <c r="Q283" s="10">
        <f t="shared" ref="Q283:Q314" si="42">IF(D283=D282 &amp; K283 = K282,1,0)</f>
        <v>0</v>
      </c>
      <c r="R283" s="10">
        <f t="shared" ref="R283:R314" si="43">IF(K283=K282,1,0)</f>
        <v>1</v>
      </c>
      <c r="S283" s="10">
        <f t="shared" si="41"/>
        <v>0</v>
      </c>
      <c r="T283" s="10">
        <f t="shared" ref="T283:T314" si="44">A283-A282</f>
        <v>1</v>
      </c>
    </row>
    <row r="284" spans="1:39">
      <c r="A284" s="35">
        <v>878</v>
      </c>
      <c r="D284" s="53" t="s">
        <v>9709</v>
      </c>
      <c r="E284" s="41" t="s">
        <v>170</v>
      </c>
      <c r="F284" s="41" t="s">
        <v>9230</v>
      </c>
      <c r="G284" s="3"/>
      <c r="H284" s="59"/>
      <c r="I284" s="34"/>
      <c r="J284" s="34"/>
      <c r="K284" s="22" t="s">
        <v>10579</v>
      </c>
      <c r="L284" s="3" t="s">
        <v>10620</v>
      </c>
      <c r="O284" s="6" t="s">
        <v>219</v>
      </c>
      <c r="P284" s="4" t="s">
        <v>2092</v>
      </c>
      <c r="Q284" s="10">
        <f t="shared" si="42"/>
        <v>0</v>
      </c>
      <c r="R284" s="10">
        <f t="shared" si="43"/>
        <v>1</v>
      </c>
      <c r="S284" s="10">
        <f t="shared" si="41"/>
        <v>0</v>
      </c>
      <c r="T284" s="10">
        <f t="shared" si="44"/>
        <v>-1946</v>
      </c>
      <c r="AE284" s="18" t="s">
        <v>7213</v>
      </c>
      <c r="AF284" s="3" t="s">
        <v>2091</v>
      </c>
      <c r="AG284" s="6"/>
      <c r="AH284" s="6" t="s">
        <v>7310</v>
      </c>
      <c r="AL284" s="3" t="s">
        <v>170</v>
      </c>
      <c r="AM284" s="3" t="s">
        <v>2093</v>
      </c>
    </row>
    <row r="285" spans="1:39">
      <c r="A285" s="35">
        <v>1613</v>
      </c>
      <c r="D285" s="53" t="s">
        <v>8719</v>
      </c>
      <c r="E285" s="41" t="s">
        <v>170</v>
      </c>
      <c r="F285" s="41" t="s">
        <v>9231</v>
      </c>
      <c r="G285" s="3"/>
      <c r="H285" s="58"/>
      <c r="I285" s="3"/>
      <c r="J285" s="3"/>
      <c r="K285" s="22" t="s">
        <v>10579</v>
      </c>
      <c r="L285" s="3" t="s">
        <v>10620</v>
      </c>
      <c r="O285" s="6" t="s">
        <v>219</v>
      </c>
      <c r="P285" s="4" t="s">
        <v>4132</v>
      </c>
      <c r="Q285" s="10">
        <f t="shared" si="42"/>
        <v>0</v>
      </c>
      <c r="R285" s="10">
        <f t="shared" si="43"/>
        <v>1</v>
      </c>
      <c r="S285" s="10">
        <f t="shared" si="41"/>
        <v>0</v>
      </c>
      <c r="T285" s="10">
        <f t="shared" si="44"/>
        <v>735</v>
      </c>
      <c r="AE285" s="18"/>
      <c r="AF285" s="3" t="s">
        <v>4131</v>
      </c>
      <c r="AG285" s="6" t="s">
        <v>4130</v>
      </c>
      <c r="AH285" s="6" t="s">
        <v>7310</v>
      </c>
      <c r="AL285" s="3" t="s">
        <v>170</v>
      </c>
      <c r="AM285" s="3" t="s">
        <v>4133</v>
      </c>
    </row>
    <row r="286" spans="1:39">
      <c r="A286" s="35">
        <v>2540</v>
      </c>
      <c r="D286" s="53" t="s">
        <v>9949</v>
      </c>
      <c r="E286" s="41" t="s">
        <v>170</v>
      </c>
      <c r="F286" s="41" t="s">
        <v>11472</v>
      </c>
      <c r="G286" s="3"/>
      <c r="H286" s="58"/>
      <c r="I286" s="3"/>
      <c r="J286" s="3"/>
      <c r="K286" s="22" t="s">
        <v>10579</v>
      </c>
      <c r="L286" s="3" t="s">
        <v>10620</v>
      </c>
      <c r="O286" s="6" t="s">
        <v>219</v>
      </c>
      <c r="P286" s="4" t="s">
        <v>6634</v>
      </c>
      <c r="Q286" s="10">
        <f t="shared" si="42"/>
        <v>0</v>
      </c>
      <c r="R286" s="10">
        <f t="shared" si="43"/>
        <v>1</v>
      </c>
      <c r="S286" s="10">
        <f t="shared" si="41"/>
        <v>0</v>
      </c>
      <c r="T286" s="10">
        <f t="shared" si="44"/>
        <v>927</v>
      </c>
      <c r="AE286" s="18"/>
      <c r="AF286" s="3" t="s">
        <v>6633</v>
      </c>
      <c r="AG286" s="6" t="s">
        <v>6632</v>
      </c>
      <c r="AH286" s="6" t="s">
        <v>7310</v>
      </c>
      <c r="AL286" s="3" t="s">
        <v>170</v>
      </c>
      <c r="AM286" s="3" t="s">
        <v>6635</v>
      </c>
    </row>
    <row r="287" spans="1:39">
      <c r="A287" s="35">
        <v>1158</v>
      </c>
      <c r="D287" s="53" t="s">
        <v>10759</v>
      </c>
      <c r="E287" s="41" t="s">
        <v>170</v>
      </c>
      <c r="F287" s="41" t="s">
        <v>10815</v>
      </c>
      <c r="G287" s="3"/>
      <c r="H287" s="59"/>
      <c r="I287" s="34"/>
      <c r="J287" s="3"/>
      <c r="K287" s="22" t="s">
        <v>10579</v>
      </c>
      <c r="L287" s="3" t="s">
        <v>10620</v>
      </c>
      <c r="O287" s="6" t="s">
        <v>219</v>
      </c>
      <c r="P287" s="4" t="s">
        <v>2862</v>
      </c>
      <c r="Q287" s="10">
        <f t="shared" si="42"/>
        <v>0</v>
      </c>
      <c r="R287" s="10">
        <f t="shared" si="43"/>
        <v>1</v>
      </c>
      <c r="S287" s="10">
        <f t="shared" si="41"/>
        <v>0</v>
      </c>
      <c r="T287" s="10">
        <f t="shared" si="44"/>
        <v>-1382</v>
      </c>
      <c r="AE287" s="18"/>
      <c r="AF287" s="3" t="s">
        <v>2743</v>
      </c>
      <c r="AG287" s="6" t="s">
        <v>2861</v>
      </c>
      <c r="AH287" s="6" t="s">
        <v>7310</v>
      </c>
      <c r="AL287" s="3" t="s">
        <v>170</v>
      </c>
      <c r="AM287" s="3" t="s">
        <v>8183</v>
      </c>
    </row>
    <row r="288" spans="1:39">
      <c r="A288" s="35">
        <v>1365</v>
      </c>
      <c r="D288" s="53" t="s">
        <v>9861</v>
      </c>
      <c r="E288" s="41" t="s">
        <v>170</v>
      </c>
      <c r="F288" s="41" t="s">
        <v>9233</v>
      </c>
      <c r="G288" s="3"/>
      <c r="H288" s="58"/>
      <c r="I288" s="3"/>
      <c r="J288" s="3"/>
      <c r="K288" s="22" t="s">
        <v>10579</v>
      </c>
      <c r="L288" s="3" t="s">
        <v>10620</v>
      </c>
      <c r="O288" s="6" t="s">
        <v>219</v>
      </c>
      <c r="P288" s="4" t="s">
        <v>3420</v>
      </c>
      <c r="Q288" s="10">
        <f t="shared" si="42"/>
        <v>0</v>
      </c>
      <c r="R288" s="10">
        <f t="shared" si="43"/>
        <v>1</v>
      </c>
      <c r="S288" s="10">
        <f t="shared" si="41"/>
        <v>0</v>
      </c>
      <c r="T288" s="10">
        <f t="shared" si="44"/>
        <v>207</v>
      </c>
      <c r="AE288" s="18"/>
      <c r="AF288" s="3" t="s">
        <v>3419</v>
      </c>
      <c r="AG288" s="6" t="s">
        <v>3418</v>
      </c>
      <c r="AH288" s="6" t="s">
        <v>7310</v>
      </c>
      <c r="AL288" s="3" t="s">
        <v>170</v>
      </c>
      <c r="AM288" s="3" t="s">
        <v>3421</v>
      </c>
    </row>
    <row r="289" spans="1:39">
      <c r="A289" s="35">
        <v>2210</v>
      </c>
      <c r="D289" s="53" t="s">
        <v>8866</v>
      </c>
      <c r="E289" s="41" t="s">
        <v>170</v>
      </c>
      <c r="F289" s="41" t="s">
        <v>9233</v>
      </c>
      <c r="G289" s="3"/>
      <c r="H289" s="60"/>
      <c r="I289"/>
      <c r="J289"/>
      <c r="K289" s="22" t="s">
        <v>10579</v>
      </c>
      <c r="L289" s="3" t="s">
        <v>10620</v>
      </c>
      <c r="O289" s="6" t="s">
        <v>219</v>
      </c>
      <c r="P289" s="4" t="s">
        <v>8180</v>
      </c>
      <c r="Q289" s="10">
        <f t="shared" si="42"/>
        <v>0</v>
      </c>
      <c r="R289" s="10">
        <f t="shared" si="43"/>
        <v>1</v>
      </c>
      <c r="S289" s="10">
        <f t="shared" si="41"/>
        <v>0</v>
      </c>
      <c r="T289" s="10">
        <f t="shared" si="44"/>
        <v>845</v>
      </c>
      <c r="AE289" s="18"/>
      <c r="AF289" s="3" t="s">
        <v>5778</v>
      </c>
      <c r="AG289" s="6" t="s">
        <v>5777</v>
      </c>
      <c r="AH289" s="6" t="s">
        <v>7310</v>
      </c>
      <c r="AL289" s="3" t="s">
        <v>170</v>
      </c>
      <c r="AM289" s="3" t="s">
        <v>3421</v>
      </c>
    </row>
    <row r="290" spans="1:39">
      <c r="A290" s="35">
        <v>1309</v>
      </c>
      <c r="B290" s="32"/>
      <c r="C290" s="32"/>
      <c r="D290" s="53" t="s">
        <v>9903</v>
      </c>
      <c r="E290" s="41" t="s">
        <v>170</v>
      </c>
      <c r="F290" s="41" t="s">
        <v>9234</v>
      </c>
      <c r="G290" s="3"/>
      <c r="H290" s="60"/>
      <c r="I290"/>
      <c r="J290"/>
      <c r="K290" s="22" t="s">
        <v>10579</v>
      </c>
      <c r="L290" s="3" t="s">
        <v>10620</v>
      </c>
      <c r="M290" s="32"/>
      <c r="N290" s="32"/>
      <c r="O290" s="6" t="s">
        <v>219</v>
      </c>
      <c r="P290" s="4" t="s">
        <v>3289</v>
      </c>
      <c r="Q290" s="10">
        <f t="shared" si="42"/>
        <v>0</v>
      </c>
      <c r="R290" s="10">
        <f t="shared" si="43"/>
        <v>1</v>
      </c>
      <c r="S290" s="10">
        <f t="shared" si="41"/>
        <v>0</v>
      </c>
      <c r="T290" s="10">
        <f t="shared" si="44"/>
        <v>-901</v>
      </c>
      <c r="AE290" s="18"/>
      <c r="AF290" s="3" t="s">
        <v>3281</v>
      </c>
      <c r="AG290" s="6" t="s">
        <v>3288</v>
      </c>
      <c r="AH290" s="6" t="s">
        <v>7310</v>
      </c>
      <c r="AL290" s="3" t="s">
        <v>170</v>
      </c>
      <c r="AM290" s="3" t="s">
        <v>3290</v>
      </c>
    </row>
    <row r="291" spans="1:39">
      <c r="A291" s="35">
        <v>2097</v>
      </c>
      <c r="D291" s="53" t="s">
        <v>10654</v>
      </c>
      <c r="E291" s="41" t="s">
        <v>170</v>
      </c>
      <c r="F291" s="41" t="s">
        <v>11470</v>
      </c>
      <c r="G291" s="3"/>
      <c r="H291" s="58"/>
      <c r="I291" s="3"/>
      <c r="J291" s="3"/>
      <c r="K291" s="22" t="s">
        <v>10579</v>
      </c>
      <c r="L291" s="3" t="s">
        <v>10620</v>
      </c>
      <c r="O291" s="6" t="s">
        <v>219</v>
      </c>
      <c r="P291" s="4" t="s">
        <v>5430</v>
      </c>
      <c r="Q291" s="10">
        <f t="shared" si="42"/>
        <v>0</v>
      </c>
      <c r="R291" s="10">
        <f t="shared" si="43"/>
        <v>1</v>
      </c>
      <c r="S291" s="10">
        <f t="shared" si="41"/>
        <v>0</v>
      </c>
      <c r="T291" s="10">
        <f t="shared" si="44"/>
        <v>788</v>
      </c>
      <c r="AE291" s="18"/>
      <c r="AF291" s="3" t="s">
        <v>5429</v>
      </c>
      <c r="AG291" s="6" t="s">
        <v>5428</v>
      </c>
      <c r="AH291" s="6" t="s">
        <v>7310</v>
      </c>
      <c r="AL291" s="3" t="s">
        <v>170</v>
      </c>
      <c r="AM291" s="3" t="s">
        <v>5431</v>
      </c>
    </row>
    <row r="292" spans="1:39">
      <c r="A292" s="35">
        <v>451</v>
      </c>
      <c r="D292" s="53" t="s">
        <v>8828</v>
      </c>
      <c r="E292" s="41" t="s">
        <v>170</v>
      </c>
      <c r="F292" s="41" t="s">
        <v>886</v>
      </c>
      <c r="G292" s="3"/>
      <c r="H292" s="58"/>
      <c r="I292" s="3"/>
      <c r="J292" s="3"/>
      <c r="K292" s="22" t="s">
        <v>10579</v>
      </c>
      <c r="L292" s="3" t="s">
        <v>10620</v>
      </c>
      <c r="O292" s="6" t="s">
        <v>219</v>
      </c>
      <c r="P292" s="4" t="s">
        <v>885</v>
      </c>
      <c r="Q292" s="10">
        <f t="shared" si="42"/>
        <v>0</v>
      </c>
      <c r="R292" s="10">
        <f t="shared" si="43"/>
        <v>1</v>
      </c>
      <c r="S292" s="10">
        <f t="shared" si="41"/>
        <v>0</v>
      </c>
      <c r="T292" s="10">
        <f t="shared" si="44"/>
        <v>-1646</v>
      </c>
      <c r="U292" s="1">
        <v>456</v>
      </c>
      <c r="V292" s="1" t="s">
        <v>7632</v>
      </c>
      <c r="W292" s="1" t="s">
        <v>7368</v>
      </c>
      <c r="X292" s="1" t="s">
        <v>7633</v>
      </c>
      <c r="Y292" s="1" t="s">
        <v>7362</v>
      </c>
      <c r="Z292" s="1" t="s">
        <v>7634</v>
      </c>
      <c r="AA292" s="1" t="s">
        <v>170</v>
      </c>
      <c r="AB292" s="1" t="s">
        <v>882</v>
      </c>
      <c r="AE292" s="18"/>
      <c r="AF292" s="3" t="s">
        <v>884</v>
      </c>
      <c r="AG292" s="6" t="s">
        <v>883</v>
      </c>
      <c r="AH292" s="6" t="s">
        <v>7310</v>
      </c>
      <c r="AL292" s="3" t="s">
        <v>170</v>
      </c>
      <c r="AM292" s="3" t="s">
        <v>886</v>
      </c>
    </row>
    <row r="293" spans="1:39">
      <c r="A293" s="35">
        <v>2748</v>
      </c>
      <c r="D293" s="53" t="s">
        <v>11589</v>
      </c>
      <c r="E293" s="41" t="s">
        <v>170</v>
      </c>
      <c r="F293" s="41" t="s">
        <v>9236</v>
      </c>
      <c r="G293" s="3"/>
      <c r="H293" s="60"/>
      <c r="I293"/>
      <c r="J293"/>
      <c r="K293" s="22" t="s">
        <v>10579</v>
      </c>
      <c r="L293" s="3" t="s">
        <v>10620</v>
      </c>
      <c r="O293" s="6" t="s">
        <v>219</v>
      </c>
      <c r="P293" s="4" t="s">
        <v>7153</v>
      </c>
      <c r="Q293" s="10">
        <f t="shared" si="42"/>
        <v>0</v>
      </c>
      <c r="R293" s="10">
        <f t="shared" si="43"/>
        <v>1</v>
      </c>
      <c r="S293" s="10">
        <f t="shared" si="41"/>
        <v>0</v>
      </c>
      <c r="T293" s="10">
        <f t="shared" si="44"/>
        <v>2297</v>
      </c>
      <c r="AE293" s="18"/>
      <c r="AF293" s="3" t="s">
        <v>7152</v>
      </c>
      <c r="AG293" s="6" t="s">
        <v>7151</v>
      </c>
      <c r="AH293" s="6" t="s">
        <v>7310</v>
      </c>
      <c r="AL293" s="3" t="s">
        <v>170</v>
      </c>
      <c r="AM293" s="3" t="s">
        <v>7154</v>
      </c>
    </row>
    <row r="294" spans="1:39">
      <c r="A294" s="35">
        <v>2468</v>
      </c>
      <c r="D294" s="53" t="s">
        <v>9946</v>
      </c>
      <c r="E294" s="41" t="s">
        <v>170</v>
      </c>
      <c r="F294" s="41" t="s">
        <v>9241</v>
      </c>
      <c r="G294" s="3"/>
      <c r="H294" s="58"/>
      <c r="I294"/>
      <c r="J294"/>
      <c r="K294" s="22" t="s">
        <v>10579</v>
      </c>
      <c r="L294" s="3" t="s">
        <v>10620</v>
      </c>
      <c r="O294" s="6" t="s">
        <v>219</v>
      </c>
      <c r="P294" s="4" t="s">
        <v>6435</v>
      </c>
      <c r="Q294" s="10">
        <f t="shared" si="42"/>
        <v>0</v>
      </c>
      <c r="R294" s="10">
        <f t="shared" si="43"/>
        <v>1</v>
      </c>
      <c r="S294" s="10">
        <f t="shared" si="41"/>
        <v>0</v>
      </c>
      <c r="T294" s="10">
        <f t="shared" si="44"/>
        <v>-280</v>
      </c>
      <c r="AE294" s="18"/>
      <c r="AF294" s="3" t="s">
        <v>6434</v>
      </c>
      <c r="AG294" s="6" t="s">
        <v>6433</v>
      </c>
      <c r="AH294" s="6" t="s">
        <v>7310</v>
      </c>
      <c r="AL294" s="3" t="s">
        <v>170</v>
      </c>
      <c r="AM294" s="3" t="s">
        <v>6436</v>
      </c>
    </row>
    <row r="295" spans="1:39">
      <c r="A295" s="35">
        <v>2819</v>
      </c>
      <c r="D295" s="56" t="s">
        <v>10263</v>
      </c>
      <c r="E295" s="42" t="s">
        <v>170</v>
      </c>
      <c r="F295" s="43" t="s">
        <v>10261</v>
      </c>
      <c r="K295" s="22" t="s">
        <v>10579</v>
      </c>
      <c r="L295" s="26" t="s">
        <v>10620</v>
      </c>
      <c r="O295" s="6" t="s">
        <v>219</v>
      </c>
      <c r="P295" s="34" t="s">
        <v>2677</v>
      </c>
      <c r="Q295" s="10">
        <f t="shared" si="42"/>
        <v>0</v>
      </c>
      <c r="R295" s="10">
        <f t="shared" si="43"/>
        <v>1</v>
      </c>
      <c r="S295" s="10">
        <f t="shared" si="41"/>
        <v>0</v>
      </c>
      <c r="T295" s="10">
        <f t="shared" si="44"/>
        <v>351</v>
      </c>
    </row>
    <row r="296" spans="1:39">
      <c r="A296" s="35">
        <v>2820</v>
      </c>
      <c r="D296" s="56" t="s">
        <v>10264</v>
      </c>
      <c r="E296" s="42" t="s">
        <v>170</v>
      </c>
      <c r="F296" s="43" t="s">
        <v>10265</v>
      </c>
      <c r="K296" s="22" t="s">
        <v>10579</v>
      </c>
      <c r="L296" s="26" t="s">
        <v>10620</v>
      </c>
      <c r="O296" s="6" t="s">
        <v>219</v>
      </c>
      <c r="P296" s="34" t="s">
        <v>10262</v>
      </c>
      <c r="Q296" s="10">
        <f t="shared" si="42"/>
        <v>0</v>
      </c>
      <c r="R296" s="10">
        <f t="shared" si="43"/>
        <v>1</v>
      </c>
      <c r="S296" s="10">
        <f t="shared" si="41"/>
        <v>0</v>
      </c>
      <c r="T296" s="10">
        <f t="shared" si="44"/>
        <v>1</v>
      </c>
    </row>
    <row r="297" spans="1:39">
      <c r="A297" s="35">
        <v>1915</v>
      </c>
      <c r="D297" s="53" t="s">
        <v>8899</v>
      </c>
      <c r="E297" s="41" t="s">
        <v>170</v>
      </c>
      <c r="F297" s="41" t="s">
        <v>4901</v>
      </c>
      <c r="G297" s="3"/>
      <c r="H297" s="58"/>
      <c r="I297" s="3"/>
      <c r="J297" s="3"/>
      <c r="K297" s="22" t="s">
        <v>10579</v>
      </c>
      <c r="L297" s="3" t="s">
        <v>10620</v>
      </c>
      <c r="O297" s="6" t="s">
        <v>219</v>
      </c>
      <c r="P297" s="4" t="s">
        <v>4900</v>
      </c>
      <c r="Q297" s="10">
        <f t="shared" si="42"/>
        <v>0</v>
      </c>
      <c r="R297" s="10">
        <f t="shared" si="43"/>
        <v>1</v>
      </c>
      <c r="S297" s="10">
        <f t="shared" si="41"/>
        <v>0</v>
      </c>
      <c r="T297" s="10">
        <f t="shared" si="44"/>
        <v>-905</v>
      </c>
      <c r="AE297" s="18" t="s">
        <v>9517</v>
      </c>
      <c r="AF297" s="3" t="s">
        <v>4899</v>
      </c>
      <c r="AG297" s="6" t="s">
        <v>4898</v>
      </c>
      <c r="AH297" s="6" t="s">
        <v>7310</v>
      </c>
      <c r="AL297" s="3" t="s">
        <v>170</v>
      </c>
      <c r="AM297" s="3" t="s">
        <v>4901</v>
      </c>
    </row>
    <row r="298" spans="1:39">
      <c r="A298" s="35">
        <v>1926</v>
      </c>
      <c r="D298" s="53" t="s">
        <v>8907</v>
      </c>
      <c r="E298" s="41" t="s">
        <v>170</v>
      </c>
      <c r="F298" s="41" t="s">
        <v>2048</v>
      </c>
      <c r="G298" s="3"/>
      <c r="H298" s="58"/>
      <c r="I298" s="3"/>
      <c r="J298" s="3"/>
      <c r="K298" s="32" t="s">
        <v>10579</v>
      </c>
      <c r="L298" s="3" t="s">
        <v>10620</v>
      </c>
      <c r="O298" s="6" t="s">
        <v>219</v>
      </c>
      <c r="P298" s="4" t="s">
        <v>2032</v>
      </c>
      <c r="Q298" s="10">
        <f t="shared" si="42"/>
        <v>0</v>
      </c>
      <c r="R298" s="10">
        <f t="shared" si="43"/>
        <v>1</v>
      </c>
      <c r="S298" s="10">
        <f t="shared" si="41"/>
        <v>0</v>
      </c>
      <c r="T298" s="10">
        <f t="shared" si="44"/>
        <v>11</v>
      </c>
      <c r="AE298" s="18" t="s">
        <v>9517</v>
      </c>
      <c r="AF298" s="3" t="s">
        <v>4924</v>
      </c>
      <c r="AG298" s="6" t="s">
        <v>4922</v>
      </c>
      <c r="AH298" s="6" t="s">
        <v>7310</v>
      </c>
      <c r="AL298" s="3" t="s">
        <v>170</v>
      </c>
      <c r="AM298" s="3" t="s">
        <v>2033</v>
      </c>
    </row>
    <row r="299" spans="1:39">
      <c r="A299" s="35">
        <v>1069</v>
      </c>
      <c r="D299" s="53" t="s">
        <v>9457</v>
      </c>
      <c r="E299" s="41" t="s">
        <v>170</v>
      </c>
      <c r="F299" s="41" t="s">
        <v>2617</v>
      </c>
      <c r="G299" s="3"/>
      <c r="H299" s="59"/>
      <c r="I299" s="34"/>
      <c r="J299" s="34"/>
      <c r="K299" s="32" t="s">
        <v>10579</v>
      </c>
      <c r="L299" s="3" t="s">
        <v>10620</v>
      </c>
      <c r="O299" s="6" t="s">
        <v>219</v>
      </c>
      <c r="P299" s="4" t="s">
        <v>2032</v>
      </c>
      <c r="Q299" s="10">
        <f t="shared" si="42"/>
        <v>0</v>
      </c>
      <c r="R299" s="10">
        <f t="shared" si="43"/>
        <v>1</v>
      </c>
      <c r="S299" s="10">
        <f t="shared" si="41"/>
        <v>0</v>
      </c>
      <c r="T299" s="10">
        <f t="shared" si="44"/>
        <v>-857</v>
      </c>
      <c r="AE299" s="18"/>
      <c r="AF299" s="3" t="s">
        <v>2616</v>
      </c>
      <c r="AG299" s="6" t="s">
        <v>2615</v>
      </c>
      <c r="AH299" s="6" t="s">
        <v>7310</v>
      </c>
      <c r="AL299" s="3" t="s">
        <v>170</v>
      </c>
      <c r="AM299" s="3" t="s">
        <v>2617</v>
      </c>
    </row>
    <row r="300" spans="1:39">
      <c r="A300" s="35">
        <v>1816</v>
      </c>
      <c r="D300" s="53" t="s">
        <v>8871</v>
      </c>
      <c r="E300" s="41" t="s">
        <v>170</v>
      </c>
      <c r="F300" s="41" t="s">
        <v>4617</v>
      </c>
      <c r="G300" s="3"/>
      <c r="H300" s="58"/>
      <c r="I300" s="3"/>
      <c r="J300" s="3"/>
      <c r="K300" s="22" t="s">
        <v>10579</v>
      </c>
      <c r="L300" s="3" t="s">
        <v>10620</v>
      </c>
      <c r="O300" s="6" t="s">
        <v>219</v>
      </c>
      <c r="P300" s="4" t="s">
        <v>4616</v>
      </c>
      <c r="Q300" s="10">
        <f t="shared" si="42"/>
        <v>0</v>
      </c>
      <c r="R300" s="10">
        <f t="shared" si="43"/>
        <v>1</v>
      </c>
      <c r="S300" s="10">
        <f t="shared" si="41"/>
        <v>0</v>
      </c>
      <c r="T300" s="10">
        <f t="shared" si="44"/>
        <v>747</v>
      </c>
      <c r="AE300" s="18" t="s">
        <v>9517</v>
      </c>
      <c r="AF300" s="3" t="s">
        <v>4615</v>
      </c>
      <c r="AG300" s="6" t="s">
        <v>4614</v>
      </c>
      <c r="AH300" s="6" t="s">
        <v>7310</v>
      </c>
      <c r="AL300" s="3" t="s">
        <v>170</v>
      </c>
      <c r="AM300" s="3" t="s">
        <v>4617</v>
      </c>
    </row>
    <row r="301" spans="1:39">
      <c r="A301" s="35">
        <v>1151</v>
      </c>
      <c r="D301" s="53" t="s">
        <v>10812</v>
      </c>
      <c r="E301" s="41" t="s">
        <v>170</v>
      </c>
      <c r="F301" s="41" t="s">
        <v>9243</v>
      </c>
      <c r="G301" s="3"/>
      <c r="H301" s="59"/>
      <c r="I301" s="34"/>
      <c r="J301" s="34"/>
      <c r="K301" s="22" t="s">
        <v>10579</v>
      </c>
      <c r="L301" s="3" t="s">
        <v>10620</v>
      </c>
      <c r="O301" s="6" t="s">
        <v>219</v>
      </c>
      <c r="P301" s="4" t="s">
        <v>2843</v>
      </c>
      <c r="Q301" s="10">
        <f t="shared" si="42"/>
        <v>0</v>
      </c>
      <c r="R301" s="10">
        <f t="shared" si="43"/>
        <v>1</v>
      </c>
      <c r="S301" s="10">
        <f t="shared" si="41"/>
        <v>0</v>
      </c>
      <c r="T301" s="10">
        <f t="shared" si="44"/>
        <v>-665</v>
      </c>
      <c r="AE301" s="18"/>
      <c r="AF301" s="3" t="s">
        <v>2842</v>
      </c>
      <c r="AG301" s="6" t="s">
        <v>2841</v>
      </c>
      <c r="AH301" s="6" t="s">
        <v>7310</v>
      </c>
      <c r="AL301" s="3" t="s">
        <v>170</v>
      </c>
      <c r="AM301" s="3" t="s">
        <v>2844</v>
      </c>
    </row>
    <row r="302" spans="1:39">
      <c r="A302" s="35">
        <v>1796</v>
      </c>
      <c r="D302" s="53" t="s">
        <v>8870</v>
      </c>
      <c r="E302" s="41" t="s">
        <v>170</v>
      </c>
      <c r="F302" s="41" t="s">
        <v>9244</v>
      </c>
      <c r="G302" s="3"/>
      <c r="H302" s="58"/>
      <c r="I302" s="3"/>
      <c r="J302" s="3"/>
      <c r="K302" s="22" t="s">
        <v>10579</v>
      </c>
      <c r="L302" s="3" t="s">
        <v>10620</v>
      </c>
      <c r="O302" s="6" t="s">
        <v>219</v>
      </c>
      <c r="P302" s="4" t="s">
        <v>4564</v>
      </c>
      <c r="Q302" s="10">
        <f t="shared" si="42"/>
        <v>0</v>
      </c>
      <c r="R302" s="10">
        <f t="shared" si="43"/>
        <v>1</v>
      </c>
      <c r="S302" s="10">
        <f t="shared" si="41"/>
        <v>0</v>
      </c>
      <c r="T302" s="10">
        <f t="shared" si="44"/>
        <v>645</v>
      </c>
      <c r="AE302" s="18" t="s">
        <v>9517</v>
      </c>
      <c r="AF302" s="3" t="s">
        <v>4563</v>
      </c>
      <c r="AG302" s="6" t="s">
        <v>4562</v>
      </c>
      <c r="AH302" s="6" t="s">
        <v>7310</v>
      </c>
      <c r="AL302" s="3" t="s">
        <v>170</v>
      </c>
      <c r="AM302" s="3" t="s">
        <v>4565</v>
      </c>
    </row>
    <row r="303" spans="1:39">
      <c r="A303" s="35">
        <v>2022</v>
      </c>
      <c r="D303" s="53" t="s">
        <v>9621</v>
      </c>
      <c r="E303" s="41" t="s">
        <v>170</v>
      </c>
      <c r="F303" s="41" t="s">
        <v>9247</v>
      </c>
      <c r="G303" s="3"/>
      <c r="H303" s="60"/>
      <c r="I303"/>
      <c r="J303"/>
      <c r="K303" s="22" t="s">
        <v>10579</v>
      </c>
      <c r="L303" s="3" t="s">
        <v>10620</v>
      </c>
      <c r="O303" s="6" t="s">
        <v>219</v>
      </c>
      <c r="P303" s="4" t="s">
        <v>5192</v>
      </c>
      <c r="Q303" s="10">
        <f t="shared" si="42"/>
        <v>0</v>
      </c>
      <c r="R303" s="10">
        <f t="shared" si="43"/>
        <v>1</v>
      </c>
      <c r="S303" s="10">
        <f t="shared" ref="S303:S334" si="45">R303*Q303</f>
        <v>0</v>
      </c>
      <c r="T303" s="10">
        <f t="shared" si="44"/>
        <v>226</v>
      </c>
      <c r="AE303" s="18"/>
      <c r="AF303" s="3" t="s">
        <v>5191</v>
      </c>
      <c r="AG303" s="6" t="s">
        <v>5190</v>
      </c>
      <c r="AH303" s="6" t="s">
        <v>7310</v>
      </c>
      <c r="AL303" s="3" t="s">
        <v>170</v>
      </c>
      <c r="AM303" s="3" t="s">
        <v>5193</v>
      </c>
    </row>
    <row r="304" spans="1:39">
      <c r="A304" s="35">
        <v>2142</v>
      </c>
      <c r="D304" s="53" t="s">
        <v>9634</v>
      </c>
      <c r="E304" s="41" t="s">
        <v>170</v>
      </c>
      <c r="F304" s="41" t="s">
        <v>10589</v>
      </c>
      <c r="G304" s="3"/>
      <c r="H304" s="58"/>
      <c r="I304" s="3"/>
      <c r="J304" s="3"/>
      <c r="K304" s="22" t="s">
        <v>10579</v>
      </c>
      <c r="L304" s="3" t="s">
        <v>10620</v>
      </c>
      <c r="O304" s="6" t="s">
        <v>219</v>
      </c>
      <c r="P304" s="4" t="s">
        <v>5551</v>
      </c>
      <c r="Q304" s="10">
        <f t="shared" si="42"/>
        <v>0</v>
      </c>
      <c r="R304" s="10">
        <f t="shared" si="43"/>
        <v>1</v>
      </c>
      <c r="S304" s="10">
        <f t="shared" si="45"/>
        <v>0</v>
      </c>
      <c r="T304" s="10">
        <f t="shared" si="44"/>
        <v>120</v>
      </c>
      <c r="AE304" s="18"/>
      <c r="AF304" s="3" t="s">
        <v>5550</v>
      </c>
      <c r="AG304" s="6" t="s">
        <v>5549</v>
      </c>
      <c r="AH304" s="6" t="s">
        <v>7310</v>
      </c>
      <c r="AL304" s="3" t="s">
        <v>170</v>
      </c>
      <c r="AM304" s="3" t="s">
        <v>5552</v>
      </c>
    </row>
    <row r="305" spans="1:39">
      <c r="A305" s="35">
        <v>800</v>
      </c>
      <c r="D305" s="53" t="s">
        <v>9361</v>
      </c>
      <c r="E305" s="41" t="s">
        <v>170</v>
      </c>
      <c r="F305" s="41" t="s">
        <v>10140</v>
      </c>
      <c r="G305" s="3"/>
      <c r="H305" s="59"/>
      <c r="I305" s="34"/>
      <c r="J305" s="34"/>
      <c r="K305" s="22" t="s">
        <v>10579</v>
      </c>
      <c r="L305" s="3" t="s">
        <v>10620</v>
      </c>
      <c r="O305" s="6" t="s">
        <v>219</v>
      </c>
      <c r="P305" s="4" t="s">
        <v>1876</v>
      </c>
      <c r="Q305" s="10">
        <f t="shared" si="42"/>
        <v>0</v>
      </c>
      <c r="R305" s="10">
        <f t="shared" si="43"/>
        <v>1</v>
      </c>
      <c r="S305" s="10">
        <f t="shared" si="45"/>
        <v>0</v>
      </c>
      <c r="T305" s="10">
        <f t="shared" si="44"/>
        <v>-1342</v>
      </c>
      <c r="V305" s="1" t="s">
        <v>1862</v>
      </c>
      <c r="W305" s="1" t="s">
        <v>8097</v>
      </c>
      <c r="X305" s="1" t="s">
        <v>7375</v>
      </c>
      <c r="Y305" s="1" t="s">
        <v>8098</v>
      </c>
      <c r="Z305" s="1" t="s">
        <v>245</v>
      </c>
      <c r="AA305" s="1" t="s">
        <v>1863</v>
      </c>
      <c r="AE305" s="18"/>
      <c r="AF305" s="3" t="s">
        <v>1875</v>
      </c>
      <c r="AG305" s="6" t="s">
        <v>1874</v>
      </c>
      <c r="AH305" s="6" t="s">
        <v>7310</v>
      </c>
      <c r="AL305" s="3" t="s">
        <v>170</v>
      </c>
      <c r="AM305" s="3" t="s">
        <v>8182</v>
      </c>
    </row>
    <row r="306" spans="1:39">
      <c r="A306" s="35">
        <v>2487</v>
      </c>
      <c r="D306" s="53" t="s">
        <v>8908</v>
      </c>
      <c r="E306" s="41" t="s">
        <v>170</v>
      </c>
      <c r="F306" s="41" t="s">
        <v>9253</v>
      </c>
      <c r="G306" s="3"/>
      <c r="H306" s="58"/>
      <c r="I306" s="3"/>
      <c r="J306" s="3"/>
      <c r="K306" s="22" t="s">
        <v>10579</v>
      </c>
      <c r="L306" s="3" t="s">
        <v>10620</v>
      </c>
      <c r="O306" s="6" t="s">
        <v>219</v>
      </c>
      <c r="P306" s="4" t="s">
        <v>6480</v>
      </c>
      <c r="Q306" s="10">
        <f t="shared" si="42"/>
        <v>0</v>
      </c>
      <c r="R306" s="10">
        <f t="shared" si="43"/>
        <v>1</v>
      </c>
      <c r="S306" s="10">
        <f t="shared" si="45"/>
        <v>0</v>
      </c>
      <c r="T306" s="10">
        <f t="shared" si="44"/>
        <v>1687</v>
      </c>
      <c r="AE306" s="18"/>
      <c r="AF306" s="3" t="s">
        <v>6478</v>
      </c>
      <c r="AG306" s="6" t="s">
        <v>6477</v>
      </c>
      <c r="AH306" s="6" t="s">
        <v>7310</v>
      </c>
      <c r="AL306" s="3" t="s">
        <v>170</v>
      </c>
      <c r="AM306" s="3" t="s">
        <v>6481</v>
      </c>
    </row>
    <row r="307" spans="1:39">
      <c r="A307" s="35">
        <v>2577</v>
      </c>
      <c r="D307" s="53" t="s">
        <v>9744</v>
      </c>
      <c r="E307" s="41" t="s">
        <v>170</v>
      </c>
      <c r="F307" s="41" t="s">
        <v>9254</v>
      </c>
      <c r="G307" s="3"/>
      <c r="H307" s="58"/>
      <c r="I307" s="3"/>
      <c r="J307" s="3"/>
      <c r="K307" s="22" t="s">
        <v>10579</v>
      </c>
      <c r="L307" s="3" t="s">
        <v>10620</v>
      </c>
      <c r="O307" s="6" t="s">
        <v>219</v>
      </c>
      <c r="P307" s="4" t="s">
        <v>6733</v>
      </c>
      <c r="Q307" s="10">
        <f t="shared" si="42"/>
        <v>0</v>
      </c>
      <c r="R307" s="10">
        <f t="shared" si="43"/>
        <v>1</v>
      </c>
      <c r="S307" s="10">
        <f t="shared" si="45"/>
        <v>0</v>
      </c>
      <c r="T307" s="10">
        <f t="shared" si="44"/>
        <v>90</v>
      </c>
      <c r="AE307" s="18"/>
      <c r="AF307" s="3" t="s">
        <v>6732</v>
      </c>
      <c r="AG307" s="6" t="s">
        <v>6731</v>
      </c>
      <c r="AH307" s="6" t="s">
        <v>7310</v>
      </c>
      <c r="AL307" s="3" t="s">
        <v>170</v>
      </c>
      <c r="AM307" s="3" t="s">
        <v>6734</v>
      </c>
    </row>
    <row r="308" spans="1:39">
      <c r="A308" s="35">
        <v>1227</v>
      </c>
      <c r="D308" s="53" t="s">
        <v>11307</v>
      </c>
      <c r="E308" s="41" t="s">
        <v>170</v>
      </c>
      <c r="F308" s="41" t="s">
        <v>10582</v>
      </c>
      <c r="G308" s="3"/>
      <c r="H308" s="58"/>
      <c r="I308" s="3"/>
      <c r="J308" s="3"/>
      <c r="K308" s="22" t="s">
        <v>10579</v>
      </c>
      <c r="L308" s="3" t="s">
        <v>10620</v>
      </c>
      <c r="O308" s="6" t="s">
        <v>219</v>
      </c>
      <c r="P308" s="4" t="s">
        <v>3048</v>
      </c>
      <c r="Q308" s="10">
        <f t="shared" si="42"/>
        <v>0</v>
      </c>
      <c r="R308" s="10">
        <f t="shared" si="43"/>
        <v>1</v>
      </c>
      <c r="S308" s="10">
        <f t="shared" si="45"/>
        <v>0</v>
      </c>
      <c r="T308" s="10">
        <f t="shared" si="44"/>
        <v>-1350</v>
      </c>
      <c r="AE308" s="18"/>
      <c r="AF308" s="3" t="s">
        <v>3047</v>
      </c>
      <c r="AG308" s="6" t="s">
        <v>3046</v>
      </c>
      <c r="AH308" s="6" t="s">
        <v>7310</v>
      </c>
      <c r="AL308" s="3" t="s">
        <v>170</v>
      </c>
      <c r="AM308" s="3" t="s">
        <v>3049</v>
      </c>
    </row>
    <row r="309" spans="1:39">
      <c r="A309" s="35">
        <v>1402</v>
      </c>
      <c r="B309" s="32"/>
      <c r="C309" s="32"/>
      <c r="D309" s="53" t="s">
        <v>10737</v>
      </c>
      <c r="E309" s="41" t="s">
        <v>170</v>
      </c>
      <c r="F309" s="41" t="s">
        <v>10581</v>
      </c>
      <c r="G309" s="3"/>
      <c r="H309" s="58"/>
      <c r="I309" s="3"/>
      <c r="J309" s="3"/>
      <c r="K309" s="22" t="s">
        <v>10579</v>
      </c>
      <c r="L309" s="3" t="s">
        <v>10620</v>
      </c>
      <c r="M309" s="32"/>
      <c r="N309" s="32"/>
      <c r="O309" s="6" t="s">
        <v>219</v>
      </c>
      <c r="P309" s="4" t="s">
        <v>3513</v>
      </c>
      <c r="Q309" s="10">
        <f t="shared" si="42"/>
        <v>0</v>
      </c>
      <c r="R309" s="10">
        <f t="shared" si="43"/>
        <v>1</v>
      </c>
      <c r="S309" s="10">
        <f t="shared" si="45"/>
        <v>0</v>
      </c>
      <c r="T309" s="10">
        <f t="shared" si="44"/>
        <v>175</v>
      </c>
      <c r="AE309" s="18"/>
      <c r="AF309" s="3" t="s">
        <v>3512</v>
      </c>
      <c r="AG309" s="6" t="s">
        <v>3511</v>
      </c>
      <c r="AH309" s="6" t="s">
        <v>7310</v>
      </c>
      <c r="AL309" s="3" t="s">
        <v>170</v>
      </c>
      <c r="AM309" s="3" t="s">
        <v>3514</v>
      </c>
    </row>
    <row r="310" spans="1:39">
      <c r="A310" s="35">
        <v>1700</v>
      </c>
      <c r="D310" s="53" t="s">
        <v>8923</v>
      </c>
      <c r="E310" s="41" t="s">
        <v>170</v>
      </c>
      <c r="F310" s="41" t="s">
        <v>9263</v>
      </c>
      <c r="G310" s="3"/>
      <c r="H310" s="58"/>
      <c r="I310"/>
      <c r="J310"/>
      <c r="K310" s="22" t="s">
        <v>10579</v>
      </c>
      <c r="L310" s="3" t="s">
        <v>10620</v>
      </c>
      <c r="O310" s="6" t="s">
        <v>219</v>
      </c>
      <c r="P310" s="4" t="s">
        <v>4334</v>
      </c>
      <c r="Q310" s="10">
        <f t="shared" si="42"/>
        <v>0</v>
      </c>
      <c r="R310" s="10">
        <f t="shared" si="43"/>
        <v>1</v>
      </c>
      <c r="S310" s="10">
        <f t="shared" si="45"/>
        <v>0</v>
      </c>
      <c r="T310" s="10">
        <f t="shared" si="44"/>
        <v>298</v>
      </c>
      <c r="AE310" s="18"/>
      <c r="AF310" s="3" t="s">
        <v>4333</v>
      </c>
      <c r="AG310" s="6" t="s">
        <v>4332</v>
      </c>
      <c r="AH310" s="6" t="s">
        <v>7310</v>
      </c>
      <c r="AL310" s="3" t="s">
        <v>170</v>
      </c>
      <c r="AM310" s="3" t="s">
        <v>4335</v>
      </c>
    </row>
    <row r="311" spans="1:39">
      <c r="A311" s="35">
        <v>1588</v>
      </c>
      <c r="D311" s="53" t="s">
        <v>8927</v>
      </c>
      <c r="E311" s="41" t="s">
        <v>170</v>
      </c>
      <c r="F311" s="41" t="s">
        <v>10510</v>
      </c>
      <c r="G311" s="3"/>
      <c r="H311" s="60"/>
      <c r="I311"/>
      <c r="J311"/>
      <c r="K311" s="22" t="s">
        <v>10579</v>
      </c>
      <c r="L311" s="3" t="s">
        <v>10620</v>
      </c>
      <c r="O311" s="6" t="s">
        <v>219</v>
      </c>
      <c r="P311" s="4" t="s">
        <v>4062</v>
      </c>
      <c r="Q311" s="10">
        <f t="shared" si="42"/>
        <v>0</v>
      </c>
      <c r="R311" s="10">
        <f t="shared" si="43"/>
        <v>1</v>
      </c>
      <c r="S311" s="10">
        <f t="shared" si="45"/>
        <v>0</v>
      </c>
      <c r="T311" s="10">
        <f t="shared" si="44"/>
        <v>-112</v>
      </c>
      <c r="AE311" s="18"/>
      <c r="AF311" s="3" t="s">
        <v>4061</v>
      </c>
      <c r="AG311" s="6" t="s">
        <v>4060</v>
      </c>
      <c r="AH311" s="6" t="s">
        <v>7310</v>
      </c>
      <c r="AL311" s="3" t="s">
        <v>170</v>
      </c>
      <c r="AM311" s="3" t="s">
        <v>4063</v>
      </c>
    </row>
    <row r="312" spans="1:39">
      <c r="A312" s="35">
        <v>2992</v>
      </c>
      <c r="B312" s="32"/>
      <c r="C312" s="32"/>
      <c r="D312" s="53" t="s">
        <v>11351</v>
      </c>
      <c r="E312" s="41" t="s">
        <v>170</v>
      </c>
      <c r="F312" s="41" t="s">
        <v>11352</v>
      </c>
      <c r="G312" s="3"/>
      <c r="H312" s="58">
        <v>1</v>
      </c>
      <c r="I312" s="3"/>
      <c r="J312" s="3"/>
      <c r="K312" s="22" t="s">
        <v>10579</v>
      </c>
      <c r="L312" s="3" t="s">
        <v>10620</v>
      </c>
      <c r="M312" s="32"/>
      <c r="N312" s="32"/>
      <c r="O312" s="6"/>
      <c r="P312" s="4"/>
      <c r="Q312" s="10">
        <f t="shared" si="42"/>
        <v>0</v>
      </c>
      <c r="R312" s="10">
        <f t="shared" si="43"/>
        <v>1</v>
      </c>
      <c r="S312" s="10">
        <f t="shared" si="45"/>
        <v>0</v>
      </c>
      <c r="T312" s="10">
        <f t="shared" si="44"/>
        <v>1404</v>
      </c>
      <c r="AE312" s="18"/>
      <c r="AF312" s="3"/>
      <c r="AG312" s="6"/>
      <c r="AH312" s="6"/>
    </row>
    <row r="313" spans="1:39">
      <c r="A313" s="35">
        <v>432</v>
      </c>
      <c r="D313" s="53" t="s">
        <v>10270</v>
      </c>
      <c r="E313" s="41" t="s">
        <v>170</v>
      </c>
      <c r="F313" s="41" t="s">
        <v>9265</v>
      </c>
      <c r="G313" s="3"/>
      <c r="H313" s="58"/>
      <c r="I313" s="3"/>
      <c r="J313" s="3"/>
      <c r="K313" s="22" t="s">
        <v>10579</v>
      </c>
      <c r="L313" s="3" t="s">
        <v>10620</v>
      </c>
      <c r="O313" s="6" t="s">
        <v>219</v>
      </c>
      <c r="P313" s="4" t="s">
        <v>822</v>
      </c>
      <c r="Q313" s="10">
        <f t="shared" si="42"/>
        <v>0</v>
      </c>
      <c r="R313" s="10">
        <f t="shared" si="43"/>
        <v>1</v>
      </c>
      <c r="S313" s="10">
        <f t="shared" si="45"/>
        <v>0</v>
      </c>
      <c r="T313" s="10">
        <f t="shared" si="44"/>
        <v>-2560</v>
      </c>
      <c r="U313" s="1">
        <v>437</v>
      </c>
      <c r="V313" s="1" t="s">
        <v>817</v>
      </c>
      <c r="W313" s="1" t="s">
        <v>7371</v>
      </c>
      <c r="X313" s="1" t="s">
        <v>7608</v>
      </c>
      <c r="Y313" s="1" t="s">
        <v>7209</v>
      </c>
      <c r="Z313" s="1" t="s">
        <v>818</v>
      </c>
      <c r="AA313" s="1" t="s">
        <v>7</v>
      </c>
      <c r="AB313" s="1" t="s">
        <v>819</v>
      </c>
      <c r="AE313" s="18"/>
      <c r="AF313" s="3" t="s">
        <v>821</v>
      </c>
      <c r="AG313" s="6" t="s">
        <v>820</v>
      </c>
      <c r="AH313" s="6" t="s">
        <v>7310</v>
      </c>
      <c r="AL313" s="3" t="s">
        <v>170</v>
      </c>
      <c r="AM313" s="3" t="s">
        <v>823</v>
      </c>
    </row>
    <row r="314" spans="1:39">
      <c r="A314" s="35">
        <v>1164</v>
      </c>
      <c r="D314" s="53" t="s">
        <v>11280</v>
      </c>
      <c r="E314" s="41" t="s">
        <v>170</v>
      </c>
      <c r="F314" s="41" t="s">
        <v>11279</v>
      </c>
      <c r="G314" s="3"/>
      <c r="H314" s="59"/>
      <c r="I314" s="34"/>
      <c r="J314" s="34"/>
      <c r="K314" s="22" t="s">
        <v>10579</v>
      </c>
      <c r="L314" s="3" t="s">
        <v>10620</v>
      </c>
      <c r="O314" s="6" t="s">
        <v>219</v>
      </c>
      <c r="P314" s="4" t="s">
        <v>2880</v>
      </c>
      <c r="Q314" s="10">
        <f t="shared" si="42"/>
        <v>0</v>
      </c>
      <c r="R314" s="10">
        <f t="shared" si="43"/>
        <v>1</v>
      </c>
      <c r="S314" s="10">
        <f t="shared" si="45"/>
        <v>0</v>
      </c>
      <c r="T314" s="10">
        <f t="shared" si="44"/>
        <v>732</v>
      </c>
      <c r="AE314" s="18"/>
      <c r="AF314" s="3" t="s">
        <v>2879</v>
      </c>
      <c r="AG314" s="6" t="s">
        <v>2878</v>
      </c>
      <c r="AH314" s="6" t="s">
        <v>7310</v>
      </c>
      <c r="AL314" s="3" t="s">
        <v>170</v>
      </c>
      <c r="AM314" s="3" t="s">
        <v>2881</v>
      </c>
    </row>
    <row r="315" spans="1:39">
      <c r="A315" s="35">
        <v>1966</v>
      </c>
      <c r="D315" s="53" t="s">
        <v>9597</v>
      </c>
      <c r="E315" s="41" t="s">
        <v>170</v>
      </c>
      <c r="F315" s="41" t="s">
        <v>5029</v>
      </c>
      <c r="G315" s="3"/>
      <c r="H315" s="58"/>
      <c r="I315" s="3"/>
      <c r="J315" s="3"/>
      <c r="K315" s="22" t="s">
        <v>10579</v>
      </c>
      <c r="L315" s="3" t="s">
        <v>10620</v>
      </c>
      <c r="O315" s="6" t="s">
        <v>219</v>
      </c>
      <c r="P315" s="4" t="s">
        <v>5028</v>
      </c>
      <c r="Q315" s="10">
        <f t="shared" ref="Q315:Q334" si="46">IF(D315=D314 &amp; K315 = K314,1,0)</f>
        <v>0</v>
      </c>
      <c r="R315" s="10">
        <f t="shared" ref="R315:R334" si="47">IF(K315=K314,1,0)</f>
        <v>1</v>
      </c>
      <c r="S315" s="10">
        <f t="shared" si="45"/>
        <v>0</v>
      </c>
      <c r="T315" s="10">
        <f t="shared" ref="T315:T334" si="48">A315-A314</f>
        <v>802</v>
      </c>
      <c r="AE315" s="18"/>
      <c r="AF315" s="3" t="s">
        <v>5027</v>
      </c>
      <c r="AG315" s="6" t="s">
        <v>5026</v>
      </c>
      <c r="AH315" s="6" t="s">
        <v>7310</v>
      </c>
      <c r="AL315" s="3" t="s">
        <v>170</v>
      </c>
      <c r="AM315" s="3" t="s">
        <v>5029</v>
      </c>
    </row>
    <row r="316" spans="1:39">
      <c r="A316" s="35">
        <v>1971</v>
      </c>
      <c r="D316" s="53" t="s">
        <v>8903</v>
      </c>
      <c r="E316" s="41" t="s">
        <v>170</v>
      </c>
      <c r="F316" s="41" t="s">
        <v>9266</v>
      </c>
      <c r="G316" s="3"/>
      <c r="H316" s="58"/>
      <c r="I316" s="3"/>
      <c r="J316" s="3"/>
      <c r="K316" s="32" t="s">
        <v>10579</v>
      </c>
      <c r="L316" s="3" t="s">
        <v>10620</v>
      </c>
      <c r="O316" s="6" t="s">
        <v>219</v>
      </c>
      <c r="P316" s="4" t="s">
        <v>5046</v>
      </c>
      <c r="Q316" s="10">
        <f t="shared" si="46"/>
        <v>0</v>
      </c>
      <c r="R316" s="10">
        <f t="shared" si="47"/>
        <v>1</v>
      </c>
      <c r="S316" s="10">
        <f t="shared" si="45"/>
        <v>0</v>
      </c>
      <c r="T316" s="10">
        <f t="shared" si="48"/>
        <v>5</v>
      </c>
      <c r="AE316" s="18" t="s">
        <v>9599</v>
      </c>
      <c r="AF316" s="3" t="s">
        <v>5045</v>
      </c>
      <c r="AG316" s="6" t="s">
        <v>5044</v>
      </c>
      <c r="AH316" s="6" t="s">
        <v>7310</v>
      </c>
      <c r="AL316" s="3" t="s">
        <v>170</v>
      </c>
      <c r="AM316" s="3" t="s">
        <v>5047</v>
      </c>
    </row>
    <row r="317" spans="1:39">
      <c r="A317" s="35">
        <v>1087</v>
      </c>
      <c r="D317" s="53" t="s">
        <v>8950</v>
      </c>
      <c r="E317" s="41" t="s">
        <v>170</v>
      </c>
      <c r="F317" s="41" t="s">
        <v>2657</v>
      </c>
      <c r="G317" s="3"/>
      <c r="H317" s="60"/>
      <c r="I317"/>
      <c r="J317"/>
      <c r="K317" s="22" t="s">
        <v>10579</v>
      </c>
      <c r="L317" s="3" t="s">
        <v>10620</v>
      </c>
      <c r="O317" s="6" t="s">
        <v>219</v>
      </c>
      <c r="P317" s="4" t="s">
        <v>2574</v>
      </c>
      <c r="Q317" s="10">
        <f t="shared" si="46"/>
        <v>0</v>
      </c>
      <c r="R317" s="10">
        <f t="shared" si="47"/>
        <v>1</v>
      </c>
      <c r="S317" s="10">
        <f t="shared" si="45"/>
        <v>0</v>
      </c>
      <c r="T317" s="10">
        <f t="shared" si="48"/>
        <v>-884</v>
      </c>
      <c r="AE317" s="18"/>
      <c r="AF317" s="3" t="s">
        <v>2575</v>
      </c>
      <c r="AG317" s="6" t="s">
        <v>2656</v>
      </c>
      <c r="AH317" s="6" t="s">
        <v>7310</v>
      </c>
      <c r="AL317" s="3" t="s">
        <v>170</v>
      </c>
      <c r="AM317" s="3" t="s">
        <v>2657</v>
      </c>
    </row>
    <row r="318" spans="1:39">
      <c r="A318" s="35">
        <v>1465</v>
      </c>
      <c r="D318" s="53" t="s">
        <v>9872</v>
      </c>
      <c r="E318" s="41" t="s">
        <v>170</v>
      </c>
      <c r="F318" s="41" t="s">
        <v>4184</v>
      </c>
      <c r="G318" s="3"/>
      <c r="H318" s="59">
        <v>1</v>
      </c>
      <c r="I318" s="34"/>
      <c r="J318" s="34"/>
      <c r="K318" s="22" t="s">
        <v>10579</v>
      </c>
      <c r="L318" s="3" t="s">
        <v>10620</v>
      </c>
      <c r="O318" s="6" t="s">
        <v>219</v>
      </c>
      <c r="P318" s="4" t="s">
        <v>3691</v>
      </c>
      <c r="Q318" s="10">
        <f t="shared" si="46"/>
        <v>0</v>
      </c>
      <c r="R318" s="10">
        <f t="shared" si="47"/>
        <v>1</v>
      </c>
      <c r="S318" s="10">
        <f t="shared" si="45"/>
        <v>0</v>
      </c>
      <c r="T318" s="10">
        <f t="shared" si="48"/>
        <v>378</v>
      </c>
      <c r="AE318" s="18"/>
      <c r="AF318" s="3" t="s">
        <v>3690</v>
      </c>
      <c r="AG318" s="6" t="s">
        <v>3689</v>
      </c>
      <c r="AH318" s="6" t="s">
        <v>7310</v>
      </c>
      <c r="AL318" s="3" t="s">
        <v>170</v>
      </c>
      <c r="AM318" s="3" t="s">
        <v>3692</v>
      </c>
    </row>
    <row r="319" spans="1:39">
      <c r="A319" s="35">
        <v>1488</v>
      </c>
      <c r="D319" s="53" t="s">
        <v>8921</v>
      </c>
      <c r="E319" s="41" t="s">
        <v>170</v>
      </c>
      <c r="F319" s="41" t="s">
        <v>9269</v>
      </c>
      <c r="G319" s="3"/>
      <c r="H319" s="58">
        <v>1</v>
      </c>
      <c r="I319" s="3"/>
      <c r="J319" s="3"/>
      <c r="K319" s="32" t="s">
        <v>10579</v>
      </c>
      <c r="L319" s="3" t="s">
        <v>10620</v>
      </c>
      <c r="O319" s="6" t="s">
        <v>219</v>
      </c>
      <c r="P319" s="4" t="s">
        <v>2884</v>
      </c>
      <c r="Q319" s="10">
        <f t="shared" si="46"/>
        <v>0</v>
      </c>
      <c r="R319" s="10">
        <f t="shared" si="47"/>
        <v>1</v>
      </c>
      <c r="S319" s="10">
        <f t="shared" si="45"/>
        <v>0</v>
      </c>
      <c r="T319" s="10">
        <f t="shared" si="48"/>
        <v>23</v>
      </c>
      <c r="AE319" s="18"/>
      <c r="AF319" s="3" t="s">
        <v>3751</v>
      </c>
      <c r="AG319" s="6" t="s">
        <v>3750</v>
      </c>
      <c r="AH319" s="6" t="s">
        <v>7310</v>
      </c>
      <c r="AL319" s="3" t="s">
        <v>170</v>
      </c>
      <c r="AM319" s="3" t="s">
        <v>2885</v>
      </c>
    </row>
    <row r="320" spans="1:39">
      <c r="A320" s="35">
        <v>1166</v>
      </c>
      <c r="B320" s="32"/>
      <c r="C320" s="32"/>
      <c r="D320" s="53" t="s">
        <v>10393</v>
      </c>
      <c r="E320" s="41" t="s">
        <v>170</v>
      </c>
      <c r="F320" s="41" t="s">
        <v>9269</v>
      </c>
      <c r="G320" s="3"/>
      <c r="H320" s="58">
        <v>1</v>
      </c>
      <c r="I320" s="3"/>
      <c r="J320" s="3"/>
      <c r="K320" s="32" t="s">
        <v>10579</v>
      </c>
      <c r="L320" s="3" t="s">
        <v>10620</v>
      </c>
      <c r="M320" s="32"/>
      <c r="N320" s="32"/>
      <c r="O320" s="6" t="s">
        <v>219</v>
      </c>
      <c r="P320" s="4" t="s">
        <v>2884</v>
      </c>
      <c r="Q320" s="10">
        <f t="shared" si="46"/>
        <v>0</v>
      </c>
      <c r="R320" s="10">
        <f t="shared" si="47"/>
        <v>1</v>
      </c>
      <c r="S320" s="10">
        <f t="shared" si="45"/>
        <v>0</v>
      </c>
      <c r="T320" s="10">
        <f t="shared" si="48"/>
        <v>-322</v>
      </c>
      <c r="AE320" s="18"/>
      <c r="AF320" s="3" t="s">
        <v>2883</v>
      </c>
      <c r="AG320" s="6" t="s">
        <v>2882</v>
      </c>
      <c r="AH320" s="6" t="s">
        <v>7310</v>
      </c>
      <c r="AL320" s="3" t="s">
        <v>170</v>
      </c>
      <c r="AM320" s="3" t="s">
        <v>2885</v>
      </c>
    </row>
    <row r="321" spans="1:40">
      <c r="A321" s="35">
        <v>452</v>
      </c>
      <c r="D321" s="54" t="s">
        <v>8827</v>
      </c>
      <c r="E321" s="41" t="s">
        <v>170</v>
      </c>
      <c r="F321" s="41" t="s">
        <v>10529</v>
      </c>
      <c r="G321" s="3"/>
      <c r="H321" s="58"/>
      <c r="I321" s="3"/>
      <c r="J321" s="3"/>
      <c r="K321" s="22" t="s">
        <v>10579</v>
      </c>
      <c r="L321" s="3" t="s">
        <v>10620</v>
      </c>
      <c r="O321" s="6" t="s">
        <v>219</v>
      </c>
      <c r="P321" s="4" t="s">
        <v>888</v>
      </c>
      <c r="Q321" s="10">
        <f t="shared" si="46"/>
        <v>0</v>
      </c>
      <c r="R321" s="10">
        <f t="shared" si="47"/>
        <v>1</v>
      </c>
      <c r="S321" s="10">
        <f t="shared" si="45"/>
        <v>0</v>
      </c>
      <c r="T321" s="10">
        <f t="shared" si="48"/>
        <v>-714</v>
      </c>
      <c r="U321" s="1">
        <v>457</v>
      </c>
      <c r="V321" s="1" t="s">
        <v>7635</v>
      </c>
      <c r="W321" s="1" t="s">
        <v>7636</v>
      </c>
      <c r="X321" s="1" t="s">
        <v>7362</v>
      </c>
      <c r="Y321" s="1" t="s">
        <v>7637</v>
      </c>
      <c r="Z321" s="1" t="s">
        <v>170</v>
      </c>
      <c r="AA321" s="1" t="s">
        <v>886</v>
      </c>
      <c r="AE321" s="20"/>
      <c r="AF321" s="1" t="s">
        <v>7639</v>
      </c>
      <c r="AG321" s="6" t="s">
        <v>887</v>
      </c>
      <c r="AH321" s="1" t="s">
        <v>7368</v>
      </c>
      <c r="AL321" s="3" t="s">
        <v>170</v>
      </c>
      <c r="AM321" s="3" t="s">
        <v>889</v>
      </c>
    </row>
    <row r="322" spans="1:40">
      <c r="A322" s="35">
        <v>648</v>
      </c>
      <c r="D322" s="54" t="s">
        <v>8826</v>
      </c>
      <c r="E322" s="41" t="s">
        <v>170</v>
      </c>
      <c r="F322" s="41" t="s">
        <v>1445</v>
      </c>
      <c r="G322" s="3"/>
      <c r="H322" s="58"/>
      <c r="I322" s="3"/>
      <c r="J322" s="3"/>
      <c r="K322" s="22" t="s">
        <v>10579</v>
      </c>
      <c r="L322" s="3" t="s">
        <v>10620</v>
      </c>
      <c r="O322" s="6" t="s">
        <v>219</v>
      </c>
      <c r="P322" s="4" t="s">
        <v>1444</v>
      </c>
      <c r="Q322" s="10">
        <f t="shared" si="46"/>
        <v>0</v>
      </c>
      <c r="R322" s="10">
        <f t="shared" si="47"/>
        <v>1</v>
      </c>
      <c r="S322" s="10">
        <f t="shared" si="45"/>
        <v>0</v>
      </c>
      <c r="T322" s="10">
        <f t="shared" si="48"/>
        <v>196</v>
      </c>
      <c r="U322" s="1">
        <v>653</v>
      </c>
      <c r="V322" s="1" t="s">
        <v>1431</v>
      </c>
      <c r="W322" s="1" t="s">
        <v>7894</v>
      </c>
      <c r="X322" s="1" t="s">
        <v>7209</v>
      </c>
      <c r="Y322" s="1" t="s">
        <v>1432</v>
      </c>
      <c r="Z322" s="1" t="s">
        <v>7</v>
      </c>
      <c r="AA322" s="1" t="s">
        <v>1433</v>
      </c>
      <c r="AE322" s="20"/>
      <c r="AF322" s="1" t="s">
        <v>7562</v>
      </c>
      <c r="AG322" s="6" t="s">
        <v>1443</v>
      </c>
      <c r="AH322" s="6" t="s">
        <v>7368</v>
      </c>
      <c r="AL322" s="3" t="s">
        <v>170</v>
      </c>
      <c r="AM322" s="3" t="s">
        <v>1445</v>
      </c>
    </row>
    <row r="323" spans="1:40">
      <c r="A323" s="35">
        <v>1680</v>
      </c>
      <c r="D323" s="53" t="s">
        <v>11169</v>
      </c>
      <c r="E323" s="41" t="s">
        <v>170</v>
      </c>
      <c r="F323" s="41" t="s">
        <v>9991</v>
      </c>
      <c r="G323" s="3"/>
      <c r="H323" s="58"/>
      <c r="I323"/>
      <c r="J323"/>
      <c r="K323" s="22" t="s">
        <v>10579</v>
      </c>
      <c r="L323" s="3" t="s">
        <v>10620</v>
      </c>
      <c r="O323" s="6" t="s">
        <v>219</v>
      </c>
      <c r="P323" s="4" t="s">
        <v>4297</v>
      </c>
      <c r="Q323" s="10">
        <f t="shared" si="46"/>
        <v>0</v>
      </c>
      <c r="R323" s="10">
        <f t="shared" si="47"/>
        <v>1</v>
      </c>
      <c r="S323" s="10">
        <f t="shared" si="45"/>
        <v>0</v>
      </c>
      <c r="T323" s="10">
        <f t="shared" si="48"/>
        <v>1032</v>
      </c>
      <c r="AE323" s="18"/>
      <c r="AF323" s="3" t="s">
        <v>4296</v>
      </c>
      <c r="AG323" s="6" t="s">
        <v>4295</v>
      </c>
      <c r="AH323" s="6" t="s">
        <v>7310</v>
      </c>
      <c r="AL323" s="3" t="s">
        <v>170</v>
      </c>
      <c r="AM323" s="3"/>
    </row>
    <row r="324" spans="1:40">
      <c r="A324" s="35">
        <v>548</v>
      </c>
      <c r="B324" s="32"/>
      <c r="C324" s="32"/>
      <c r="D324" s="53" t="s">
        <v>8809</v>
      </c>
      <c r="E324" s="41" t="s">
        <v>170</v>
      </c>
      <c r="F324" s="41" t="s">
        <v>11467</v>
      </c>
      <c r="G324" s="3"/>
      <c r="H324" s="58"/>
      <c r="I324" s="3"/>
      <c r="J324" s="3"/>
      <c r="K324" s="22" t="s">
        <v>10579</v>
      </c>
      <c r="L324" s="3" t="s">
        <v>10620</v>
      </c>
      <c r="M324" s="32"/>
      <c r="N324" s="32"/>
      <c r="O324" s="6" t="s">
        <v>219</v>
      </c>
      <c r="P324" s="4" t="s">
        <v>1187</v>
      </c>
      <c r="Q324" s="10">
        <f t="shared" si="46"/>
        <v>0</v>
      </c>
      <c r="R324" s="10">
        <f t="shared" si="47"/>
        <v>1</v>
      </c>
      <c r="S324" s="10">
        <f t="shared" si="45"/>
        <v>0</v>
      </c>
      <c r="T324" s="10">
        <f t="shared" si="48"/>
        <v>-1132</v>
      </c>
      <c r="U324" s="1">
        <v>553</v>
      </c>
      <c r="V324" s="1" t="s">
        <v>1178</v>
      </c>
      <c r="W324" s="1" t="s">
        <v>7368</v>
      </c>
      <c r="X324" s="1" t="s">
        <v>7764</v>
      </c>
      <c r="Y324" s="1" t="s">
        <v>7209</v>
      </c>
      <c r="Z324" s="1" t="s">
        <v>1179</v>
      </c>
      <c r="AA324" s="1" t="s">
        <v>7</v>
      </c>
      <c r="AB324" s="1" t="s">
        <v>1180</v>
      </c>
      <c r="AE324" s="18"/>
      <c r="AF324" s="3" t="s">
        <v>1186</v>
      </c>
      <c r="AG324" s="6" t="s">
        <v>1185</v>
      </c>
      <c r="AH324" s="6" t="s">
        <v>7310</v>
      </c>
      <c r="AL324" s="3" t="s">
        <v>170</v>
      </c>
      <c r="AM324" s="3" t="s">
        <v>1188</v>
      </c>
    </row>
    <row r="325" spans="1:40">
      <c r="A325" s="35">
        <v>617</v>
      </c>
      <c r="B325" s="32"/>
      <c r="C325" s="32"/>
      <c r="D325" s="54" t="s">
        <v>8809</v>
      </c>
      <c r="E325" s="41" t="s">
        <v>170</v>
      </c>
      <c r="F325" s="41" t="s">
        <v>11473</v>
      </c>
      <c r="G325" s="3"/>
      <c r="H325" s="58"/>
      <c r="I325"/>
      <c r="J325"/>
      <c r="K325" s="22" t="s">
        <v>10579</v>
      </c>
      <c r="L325" s="3" t="s">
        <v>10620</v>
      </c>
      <c r="M325" s="32"/>
      <c r="N325" s="32"/>
      <c r="O325" s="6" t="s">
        <v>219</v>
      </c>
      <c r="P325" s="4" t="s">
        <v>1356</v>
      </c>
      <c r="Q325" s="10">
        <f t="shared" si="46"/>
        <v>0</v>
      </c>
      <c r="R325" s="10">
        <f t="shared" si="47"/>
        <v>1</v>
      </c>
      <c r="S325" s="10">
        <f t="shared" si="45"/>
        <v>0</v>
      </c>
      <c r="T325" s="10">
        <f t="shared" si="48"/>
        <v>69</v>
      </c>
      <c r="U325" s="1">
        <v>622</v>
      </c>
      <c r="V325" s="1" t="s">
        <v>1352</v>
      </c>
      <c r="W325" s="1" t="s">
        <v>7368</v>
      </c>
      <c r="X325" s="1" t="s">
        <v>7851</v>
      </c>
      <c r="Y325" s="1" t="s">
        <v>7209</v>
      </c>
      <c r="Z325" s="1" t="s">
        <v>7852</v>
      </c>
      <c r="AE325" s="20"/>
      <c r="AF325" s="1" t="s">
        <v>7766</v>
      </c>
      <c r="AG325" s="6" t="s">
        <v>1355</v>
      </c>
      <c r="AH325" s="6" t="s">
        <v>7368</v>
      </c>
      <c r="AL325" s="3" t="s">
        <v>170</v>
      </c>
      <c r="AM325" s="3" t="s">
        <v>1357</v>
      </c>
    </row>
    <row r="326" spans="1:40">
      <c r="A326" s="35">
        <v>1694</v>
      </c>
      <c r="D326" s="53" t="s">
        <v>10684</v>
      </c>
      <c r="E326" s="41" t="s">
        <v>170</v>
      </c>
      <c r="F326" s="41" t="s">
        <v>9271</v>
      </c>
      <c r="G326" s="3"/>
      <c r="H326" s="58"/>
      <c r="I326"/>
      <c r="J326"/>
      <c r="K326" s="22" t="s">
        <v>10579</v>
      </c>
      <c r="L326" s="3" t="s">
        <v>10620</v>
      </c>
      <c r="O326" s="6" t="s">
        <v>219</v>
      </c>
      <c r="P326" s="4" t="s">
        <v>4328</v>
      </c>
      <c r="Q326" s="10">
        <f t="shared" si="46"/>
        <v>0</v>
      </c>
      <c r="R326" s="10">
        <f t="shared" si="47"/>
        <v>1</v>
      </c>
      <c r="S326" s="10">
        <f t="shared" si="45"/>
        <v>0</v>
      </c>
      <c r="T326" s="10">
        <f t="shared" si="48"/>
        <v>1077</v>
      </c>
      <c r="AE326" s="18"/>
      <c r="AF326" s="3" t="s">
        <v>4327</v>
      </c>
      <c r="AG326" s="6" t="s">
        <v>4326</v>
      </c>
      <c r="AH326" s="6" t="s">
        <v>7310</v>
      </c>
      <c r="AL326" s="3" t="s">
        <v>170</v>
      </c>
      <c r="AM326" s="3" t="s">
        <v>4329</v>
      </c>
    </row>
    <row r="327" spans="1:40">
      <c r="A327" s="35">
        <v>1975</v>
      </c>
      <c r="D327" s="53" t="s">
        <v>9601</v>
      </c>
      <c r="E327" s="41" t="s">
        <v>170</v>
      </c>
      <c r="F327" s="41" t="s">
        <v>9271</v>
      </c>
      <c r="G327" s="3"/>
      <c r="H327" s="58"/>
      <c r="I327" s="3"/>
      <c r="J327" s="3"/>
      <c r="K327" s="32" t="s">
        <v>10579</v>
      </c>
      <c r="L327" s="3" t="s">
        <v>10620</v>
      </c>
      <c r="O327" s="6" t="s">
        <v>219</v>
      </c>
      <c r="P327" s="4" t="s">
        <v>5056</v>
      </c>
      <c r="Q327" s="10">
        <f t="shared" si="46"/>
        <v>0</v>
      </c>
      <c r="R327" s="10">
        <f t="shared" si="47"/>
        <v>1</v>
      </c>
      <c r="S327" s="10">
        <f t="shared" si="45"/>
        <v>0</v>
      </c>
      <c r="T327" s="10">
        <f t="shared" si="48"/>
        <v>281</v>
      </c>
      <c r="AE327" s="18"/>
      <c r="AF327" s="3" t="s">
        <v>5053</v>
      </c>
      <c r="AG327" s="6" t="s">
        <v>5052</v>
      </c>
      <c r="AH327" s="6" t="s">
        <v>7310</v>
      </c>
      <c r="AL327" s="3" t="s">
        <v>170</v>
      </c>
      <c r="AM327" s="3" t="s">
        <v>4329</v>
      </c>
    </row>
    <row r="328" spans="1:40">
      <c r="A328" s="35">
        <v>1649</v>
      </c>
      <c r="D328" s="53" t="s">
        <v>10673</v>
      </c>
      <c r="E328" s="41" t="s">
        <v>170</v>
      </c>
      <c r="F328" s="41" t="s">
        <v>10585</v>
      </c>
      <c r="G328" s="3"/>
      <c r="H328" s="58"/>
      <c r="I328" s="3"/>
      <c r="J328" s="3"/>
      <c r="K328" s="22" t="s">
        <v>10579</v>
      </c>
      <c r="L328" s="3" t="s">
        <v>10620</v>
      </c>
      <c r="O328" s="6" t="s">
        <v>219</v>
      </c>
      <c r="P328" s="4" t="s">
        <v>4211</v>
      </c>
      <c r="Q328" s="10">
        <f t="shared" si="46"/>
        <v>0</v>
      </c>
      <c r="R328" s="10">
        <f t="shared" si="47"/>
        <v>1</v>
      </c>
      <c r="S328" s="10">
        <f t="shared" si="45"/>
        <v>0</v>
      </c>
      <c r="T328" s="10">
        <f t="shared" si="48"/>
        <v>-326</v>
      </c>
      <c r="AE328" s="18" t="s">
        <v>8101</v>
      </c>
      <c r="AF328" s="3" t="s">
        <v>4210</v>
      </c>
      <c r="AG328" s="6" t="s">
        <v>4209</v>
      </c>
      <c r="AH328" s="6" t="s">
        <v>7310</v>
      </c>
      <c r="AL328" s="3" t="s">
        <v>170</v>
      </c>
      <c r="AM328" s="3" t="s">
        <v>4212</v>
      </c>
    </row>
    <row r="329" spans="1:40">
      <c r="A329" s="35">
        <v>3031</v>
      </c>
      <c r="D329" s="53" t="s">
        <v>10812</v>
      </c>
      <c r="E329" s="41" t="s">
        <v>170</v>
      </c>
      <c r="F329" s="41" t="s">
        <v>10952</v>
      </c>
      <c r="G329" s="3"/>
      <c r="H329" s="59"/>
      <c r="I329" s="34"/>
      <c r="J329" s="34"/>
      <c r="K329" s="22" t="s">
        <v>10579</v>
      </c>
      <c r="L329" s="3" t="s">
        <v>10620</v>
      </c>
      <c r="O329" s="6" t="s">
        <v>219</v>
      </c>
      <c r="P329" s="4" t="s">
        <v>10951</v>
      </c>
      <c r="Q329" s="10">
        <f t="shared" si="46"/>
        <v>0</v>
      </c>
      <c r="R329" s="10">
        <f t="shared" si="47"/>
        <v>1</v>
      </c>
      <c r="S329" s="10">
        <f t="shared" si="45"/>
        <v>0</v>
      </c>
      <c r="T329" s="10">
        <f t="shared" si="48"/>
        <v>1382</v>
      </c>
      <c r="AE329" s="18"/>
      <c r="AF329" s="3" t="s">
        <v>2879</v>
      </c>
      <c r="AG329" s="6" t="s">
        <v>2878</v>
      </c>
      <c r="AH329" s="6" t="s">
        <v>7310</v>
      </c>
      <c r="AL329" s="3" t="s">
        <v>170</v>
      </c>
      <c r="AM329" s="3" t="s">
        <v>2881</v>
      </c>
    </row>
    <row r="330" spans="1:40">
      <c r="A330" s="35">
        <v>1155</v>
      </c>
      <c r="D330" s="53" t="s">
        <v>10814</v>
      </c>
      <c r="E330" s="41" t="s">
        <v>170</v>
      </c>
      <c r="F330" s="41" t="s">
        <v>9274</v>
      </c>
      <c r="G330" s="3"/>
      <c r="H330" s="60"/>
      <c r="I330"/>
      <c r="J330"/>
      <c r="K330" s="22" t="s">
        <v>10579</v>
      </c>
      <c r="L330" s="3" t="s">
        <v>10620</v>
      </c>
      <c r="O330" s="6" t="s">
        <v>219</v>
      </c>
      <c r="P330" s="4" t="s">
        <v>2855</v>
      </c>
      <c r="Q330" s="10">
        <f t="shared" si="46"/>
        <v>0</v>
      </c>
      <c r="R330" s="10">
        <f t="shared" si="47"/>
        <v>1</v>
      </c>
      <c r="S330" s="10">
        <f t="shared" si="45"/>
        <v>0</v>
      </c>
      <c r="T330" s="10">
        <f t="shared" si="48"/>
        <v>-1876</v>
      </c>
      <c r="AE330" s="18"/>
      <c r="AF330" s="3" t="s">
        <v>2854</v>
      </c>
      <c r="AG330" s="6" t="s">
        <v>2853</v>
      </c>
      <c r="AH330" s="6" t="s">
        <v>7310</v>
      </c>
      <c r="AL330" s="3" t="s">
        <v>170</v>
      </c>
      <c r="AM330" s="3" t="s">
        <v>2856</v>
      </c>
    </row>
    <row r="331" spans="1:40">
      <c r="A331" s="35">
        <v>656</v>
      </c>
      <c r="D331" s="54" t="s">
        <v>11104</v>
      </c>
      <c r="E331" s="41" t="s">
        <v>170</v>
      </c>
      <c r="F331" s="41" t="s">
        <v>9275</v>
      </c>
      <c r="G331" s="3"/>
      <c r="H331" s="58"/>
      <c r="I331" s="3"/>
      <c r="J331" s="3"/>
      <c r="K331" s="22" t="s">
        <v>10579</v>
      </c>
      <c r="L331" s="3" t="s">
        <v>10620</v>
      </c>
      <c r="O331" s="6" t="s">
        <v>219</v>
      </c>
      <c r="P331" s="4" t="s">
        <v>1464</v>
      </c>
      <c r="Q331" s="10">
        <f t="shared" si="46"/>
        <v>0</v>
      </c>
      <c r="R331" s="10">
        <f t="shared" si="47"/>
        <v>1</v>
      </c>
      <c r="S331" s="10">
        <f t="shared" si="45"/>
        <v>0</v>
      </c>
      <c r="T331" s="10">
        <f t="shared" si="48"/>
        <v>-499</v>
      </c>
      <c r="U331" s="1">
        <v>661</v>
      </c>
      <c r="V331" s="1" t="s">
        <v>1455</v>
      </c>
      <c r="W331" s="1" t="s">
        <v>7368</v>
      </c>
      <c r="X331" s="1" t="s">
        <v>7904</v>
      </c>
      <c r="Y331" s="1" t="s">
        <v>7209</v>
      </c>
      <c r="Z331" s="1" t="s">
        <v>7905</v>
      </c>
      <c r="AA331" s="1" t="s">
        <v>7</v>
      </c>
      <c r="AB331" s="1" t="s">
        <v>1457</v>
      </c>
      <c r="AE331" s="20"/>
      <c r="AF331" s="1" t="s">
        <v>7909</v>
      </c>
      <c r="AG331" s="6" t="s">
        <v>1455</v>
      </c>
      <c r="AH331" s="1" t="s">
        <v>7368</v>
      </c>
      <c r="AL331" s="3" t="s">
        <v>170</v>
      </c>
      <c r="AM331" s="3" t="s">
        <v>1465</v>
      </c>
    </row>
    <row r="332" spans="1:40">
      <c r="A332" s="35">
        <v>488</v>
      </c>
      <c r="D332" s="53" t="s">
        <v>8833</v>
      </c>
      <c r="E332" s="41" t="s">
        <v>170</v>
      </c>
      <c r="F332" s="41" t="s">
        <v>9277</v>
      </c>
      <c r="G332" s="3"/>
      <c r="H332" s="58"/>
      <c r="I332" s="3"/>
      <c r="J332" s="3"/>
      <c r="K332" s="22" t="s">
        <v>10579</v>
      </c>
      <c r="L332" s="3" t="s">
        <v>10620</v>
      </c>
      <c r="O332" s="6" t="s">
        <v>219</v>
      </c>
      <c r="P332" s="4" t="s">
        <v>1006</v>
      </c>
      <c r="Q332" s="10">
        <f t="shared" si="46"/>
        <v>0</v>
      </c>
      <c r="R332" s="10">
        <f t="shared" si="47"/>
        <v>1</v>
      </c>
      <c r="S332" s="10">
        <f t="shared" si="45"/>
        <v>0</v>
      </c>
      <c r="T332" s="10">
        <f t="shared" si="48"/>
        <v>-168</v>
      </c>
      <c r="U332" s="1">
        <v>493</v>
      </c>
      <c r="V332" s="1" t="s">
        <v>998</v>
      </c>
      <c r="W332" s="1" t="s">
        <v>7368</v>
      </c>
      <c r="X332" s="1" t="s">
        <v>7684</v>
      </c>
      <c r="Y332" s="1" t="s">
        <v>7209</v>
      </c>
      <c r="Z332" s="1" t="s">
        <v>7685</v>
      </c>
      <c r="AA332" s="1" t="s">
        <v>7</v>
      </c>
      <c r="AB332" s="1" t="s">
        <v>1000</v>
      </c>
      <c r="AE332" s="18"/>
      <c r="AF332" s="3" t="s">
        <v>1005</v>
      </c>
      <c r="AG332" s="6" t="s">
        <v>1004</v>
      </c>
      <c r="AH332" s="6" t="s">
        <v>7310</v>
      </c>
      <c r="AL332" s="3" t="s">
        <v>170</v>
      </c>
      <c r="AM332" s="3" t="s">
        <v>1007</v>
      </c>
    </row>
    <row r="333" spans="1:40">
      <c r="A333" s="35">
        <v>367</v>
      </c>
      <c r="D333" s="53" t="s">
        <v>8849</v>
      </c>
      <c r="E333" s="41" t="s">
        <v>170</v>
      </c>
      <c r="F333" s="41" t="s">
        <v>10606</v>
      </c>
      <c r="G333" s="3"/>
      <c r="H333" s="58"/>
      <c r="I333" s="3"/>
      <c r="J333" s="3"/>
      <c r="K333" s="22" t="s">
        <v>10579</v>
      </c>
      <c r="L333" s="3" t="s">
        <v>10620</v>
      </c>
      <c r="O333" s="6" t="s">
        <v>219</v>
      </c>
      <c r="P333" s="4" t="s">
        <v>625</v>
      </c>
      <c r="Q333" s="10">
        <f t="shared" si="46"/>
        <v>0</v>
      </c>
      <c r="R333" s="10">
        <f t="shared" si="47"/>
        <v>1</v>
      </c>
      <c r="S333" s="10">
        <f t="shared" si="45"/>
        <v>0</v>
      </c>
      <c r="T333" s="10">
        <f t="shared" si="48"/>
        <v>-121</v>
      </c>
      <c r="U333" s="1">
        <v>372</v>
      </c>
      <c r="V333" s="1" t="s">
        <v>620</v>
      </c>
      <c r="W333" s="1" t="s">
        <v>7371</v>
      </c>
      <c r="X333" s="1" t="s">
        <v>7522</v>
      </c>
      <c r="Y333" s="1" t="s">
        <v>7366</v>
      </c>
      <c r="Z333" s="1" t="s">
        <v>621</v>
      </c>
      <c r="AA333" s="1" t="s">
        <v>227</v>
      </c>
      <c r="AB333" s="1" t="s">
        <v>622</v>
      </c>
      <c r="AE333" s="18"/>
      <c r="AF333" s="3" t="s">
        <v>624</v>
      </c>
      <c r="AG333" s="6" t="s">
        <v>623</v>
      </c>
      <c r="AH333" s="6" t="s">
        <v>7310</v>
      </c>
      <c r="AL333" s="3" t="s">
        <v>170</v>
      </c>
      <c r="AM333" s="3" t="s">
        <v>626</v>
      </c>
      <c r="AN333" s="10"/>
    </row>
    <row r="334" spans="1:40">
      <c r="A334" s="35">
        <v>1715</v>
      </c>
      <c r="D334" s="53" t="s">
        <v>8935</v>
      </c>
      <c r="E334" s="41" t="s">
        <v>170</v>
      </c>
      <c r="F334" s="41" t="s">
        <v>9278</v>
      </c>
      <c r="G334" s="3"/>
      <c r="H334" s="58"/>
      <c r="I334"/>
      <c r="J334"/>
      <c r="K334" s="22" t="s">
        <v>10579</v>
      </c>
      <c r="L334" s="3" t="s">
        <v>10620</v>
      </c>
      <c r="O334" s="6" t="s">
        <v>219</v>
      </c>
      <c r="P334" s="4" t="s">
        <v>4371</v>
      </c>
      <c r="Q334" s="10">
        <f t="shared" si="46"/>
        <v>0</v>
      </c>
      <c r="R334" s="10">
        <f t="shared" si="47"/>
        <v>1</v>
      </c>
      <c r="S334" s="10">
        <f t="shared" si="45"/>
        <v>0</v>
      </c>
      <c r="T334" s="10">
        <f t="shared" si="48"/>
        <v>1348</v>
      </c>
      <c r="AE334" s="18"/>
      <c r="AF334" s="3" t="s">
        <v>4385</v>
      </c>
      <c r="AG334" s="6" t="s">
        <v>4384</v>
      </c>
      <c r="AH334" s="6" t="s">
        <v>7310</v>
      </c>
      <c r="AL334" s="3" t="s">
        <v>170</v>
      </c>
      <c r="AM334" s="3" t="s">
        <v>4386</v>
      </c>
    </row>
    <row r="335" spans="1:40">
      <c r="A335" s="35">
        <v>3130</v>
      </c>
      <c r="D335" s="53" t="s">
        <v>11575</v>
      </c>
      <c r="E335" s="41" t="s">
        <v>170</v>
      </c>
      <c r="F335" s="41" t="s">
        <v>11574</v>
      </c>
      <c r="G335" s="3"/>
      <c r="H335" s="58">
        <v>1</v>
      </c>
      <c r="I335" s="3"/>
      <c r="J335" s="3"/>
      <c r="K335" s="23" t="s">
        <v>10579</v>
      </c>
      <c r="L335" s="3" t="s">
        <v>10620</v>
      </c>
      <c r="O335" s="6"/>
      <c r="P335" s="4"/>
      <c r="Q335" s="10"/>
      <c r="T335" s="10"/>
      <c r="AE335" s="18"/>
      <c r="AF335" s="3"/>
      <c r="AG335" s="6"/>
      <c r="AH335" s="6"/>
    </row>
    <row r="336" spans="1:40">
      <c r="A336" s="35">
        <v>1118</v>
      </c>
      <c r="D336" s="53" t="s">
        <v>10759</v>
      </c>
      <c r="E336" s="41" t="s">
        <v>170</v>
      </c>
      <c r="F336" s="41" t="s">
        <v>10816</v>
      </c>
      <c r="G336" s="3"/>
      <c r="H336" s="59">
        <v>1</v>
      </c>
      <c r="I336" s="34"/>
      <c r="J336" s="3"/>
      <c r="K336" s="22" t="s">
        <v>10579</v>
      </c>
      <c r="L336" s="3" t="s">
        <v>10620</v>
      </c>
      <c r="O336" s="6" t="s">
        <v>219</v>
      </c>
      <c r="P336" s="4" t="s">
        <v>2744</v>
      </c>
      <c r="Q336" s="10">
        <f t="shared" ref="Q336:Q367" si="49">IF(D336=D335 &amp; K336 = K335,1,0)</f>
        <v>0</v>
      </c>
      <c r="R336" s="10">
        <f t="shared" ref="R336:R367" si="50">IF(K336=K335,1,0)</f>
        <v>1</v>
      </c>
      <c r="S336" s="10">
        <f t="shared" ref="S336:S367" si="51">R336*Q336</f>
        <v>0</v>
      </c>
      <c r="T336" s="10">
        <f t="shared" ref="T336:T367" si="52">A336-A335</f>
        <v>-2012</v>
      </c>
      <c r="AE336" s="18"/>
      <c r="AF336" s="3" t="s">
        <v>2743</v>
      </c>
      <c r="AG336" s="6" t="s">
        <v>2742</v>
      </c>
      <c r="AH336" s="6" t="s">
        <v>7310</v>
      </c>
      <c r="AL336" s="3" t="s">
        <v>170</v>
      </c>
      <c r="AM336" s="3" t="s">
        <v>2745</v>
      </c>
    </row>
    <row r="337" spans="1:39">
      <c r="A337" s="35">
        <v>1231</v>
      </c>
      <c r="D337" s="53" t="s">
        <v>8883</v>
      </c>
      <c r="E337" s="41" t="s">
        <v>170</v>
      </c>
      <c r="F337" s="41" t="s">
        <v>9280</v>
      </c>
      <c r="G337" s="3"/>
      <c r="H337" s="58">
        <v>1</v>
      </c>
      <c r="I337" s="3"/>
      <c r="J337" s="3"/>
      <c r="K337" s="22" t="s">
        <v>10579</v>
      </c>
      <c r="L337" s="3" t="s">
        <v>10620</v>
      </c>
      <c r="O337" s="6" t="s">
        <v>219</v>
      </c>
      <c r="P337" s="4" t="s">
        <v>3057</v>
      </c>
      <c r="Q337" s="10">
        <f t="shared" si="49"/>
        <v>0</v>
      </c>
      <c r="R337" s="10">
        <f t="shared" si="50"/>
        <v>1</v>
      </c>
      <c r="S337" s="10">
        <f t="shared" si="51"/>
        <v>0</v>
      </c>
      <c r="T337" s="10">
        <f t="shared" si="52"/>
        <v>113</v>
      </c>
      <c r="AE337" s="18"/>
      <c r="AF337" s="3" t="s">
        <v>3056</v>
      </c>
      <c r="AG337" s="6" t="s">
        <v>3055</v>
      </c>
      <c r="AH337" s="6" t="s">
        <v>7310</v>
      </c>
      <c r="AL337" s="3" t="s">
        <v>170</v>
      </c>
      <c r="AM337" s="3" t="s">
        <v>3058</v>
      </c>
    </row>
    <row r="338" spans="1:39">
      <c r="A338" s="35">
        <v>2797</v>
      </c>
      <c r="D338" s="56" t="s">
        <v>10205</v>
      </c>
      <c r="E338" s="42" t="s">
        <v>170</v>
      </c>
      <c r="F338" s="43" t="s">
        <v>11446</v>
      </c>
      <c r="H338" s="57">
        <v>1</v>
      </c>
      <c r="K338" s="22" t="s">
        <v>10579</v>
      </c>
      <c r="L338" s="26" t="s">
        <v>10620</v>
      </c>
      <c r="O338" s="34"/>
      <c r="P338" s="34" t="s">
        <v>10204</v>
      </c>
      <c r="Q338" s="10">
        <f t="shared" si="49"/>
        <v>0</v>
      </c>
      <c r="R338" s="10">
        <f t="shared" si="50"/>
        <v>1</v>
      </c>
      <c r="S338" s="10">
        <f t="shared" si="51"/>
        <v>0</v>
      </c>
      <c r="T338" s="10">
        <f t="shared" si="52"/>
        <v>1566</v>
      </c>
      <c r="AE338"/>
      <c r="AF338"/>
    </row>
    <row r="339" spans="1:39">
      <c r="A339" s="35">
        <v>1443</v>
      </c>
      <c r="B339" s="32"/>
      <c r="C339" s="32"/>
      <c r="D339" s="53" t="s">
        <v>10750</v>
      </c>
      <c r="E339" s="41" t="s">
        <v>170</v>
      </c>
      <c r="F339" s="41" t="s">
        <v>3631</v>
      </c>
      <c r="G339" s="3"/>
      <c r="H339" s="58"/>
      <c r="I339"/>
      <c r="J339"/>
      <c r="K339" s="22" t="s">
        <v>10579</v>
      </c>
      <c r="L339" s="3" t="s">
        <v>10620</v>
      </c>
      <c r="M339" s="32"/>
      <c r="N339" s="32"/>
      <c r="O339" s="6" t="s">
        <v>219</v>
      </c>
      <c r="P339" s="4" t="s">
        <v>3630</v>
      </c>
      <c r="Q339" s="10">
        <f t="shared" si="49"/>
        <v>0</v>
      </c>
      <c r="R339" s="10">
        <f t="shared" si="50"/>
        <v>1</v>
      </c>
      <c r="S339" s="10">
        <f t="shared" si="51"/>
        <v>0</v>
      </c>
      <c r="T339" s="10">
        <f t="shared" si="52"/>
        <v>-1354</v>
      </c>
      <c r="AE339" s="18" t="s">
        <v>7212</v>
      </c>
      <c r="AF339" s="3" t="s">
        <v>3629</v>
      </c>
      <c r="AG339" s="6" t="s">
        <v>3628</v>
      </c>
      <c r="AH339" s="6" t="s">
        <v>7310</v>
      </c>
      <c r="AL339" s="3" t="s">
        <v>170</v>
      </c>
      <c r="AM339" s="3" t="s">
        <v>3631</v>
      </c>
    </row>
    <row r="340" spans="1:39">
      <c r="A340" s="35">
        <v>2237</v>
      </c>
      <c r="D340" s="53" t="s">
        <v>8816</v>
      </c>
      <c r="E340" s="41" t="s">
        <v>170</v>
      </c>
      <c r="F340" s="41" t="s">
        <v>3631</v>
      </c>
      <c r="G340" s="3"/>
      <c r="H340" s="58"/>
      <c r="I340" s="3"/>
      <c r="J340" s="3"/>
      <c r="K340" s="22" t="s">
        <v>10579</v>
      </c>
      <c r="L340" s="3" t="s">
        <v>10620</v>
      </c>
      <c r="O340" s="6" t="s">
        <v>219</v>
      </c>
      <c r="P340" s="4" t="s">
        <v>5829</v>
      </c>
      <c r="Q340" s="10">
        <f t="shared" si="49"/>
        <v>0</v>
      </c>
      <c r="R340" s="10">
        <f t="shared" si="50"/>
        <v>1</v>
      </c>
      <c r="S340" s="10">
        <f t="shared" si="51"/>
        <v>0</v>
      </c>
      <c r="T340" s="10">
        <f t="shared" si="52"/>
        <v>794</v>
      </c>
      <c r="AE340" s="18"/>
      <c r="AF340" s="3" t="s">
        <v>2740</v>
      </c>
      <c r="AG340" s="6" t="s">
        <v>5828</v>
      </c>
      <c r="AH340" s="6" t="s">
        <v>7310</v>
      </c>
      <c r="AL340" s="3" t="s">
        <v>170</v>
      </c>
      <c r="AM340" s="3" t="s">
        <v>5830</v>
      </c>
    </row>
    <row r="341" spans="1:39">
      <c r="A341" s="35">
        <v>2016</v>
      </c>
      <c r="D341" s="53" t="s">
        <v>8894</v>
      </c>
      <c r="E341" s="41" t="s">
        <v>170</v>
      </c>
      <c r="F341" s="41" t="s">
        <v>10610</v>
      </c>
      <c r="G341" s="3"/>
      <c r="H341" s="58"/>
      <c r="I341" s="3"/>
      <c r="J341" s="3"/>
      <c r="K341" s="22" t="s">
        <v>10579</v>
      </c>
      <c r="L341" s="3" t="s">
        <v>10620</v>
      </c>
      <c r="O341" s="6" t="s">
        <v>219</v>
      </c>
      <c r="P341" s="4" t="s">
        <v>5169</v>
      </c>
      <c r="Q341" s="10">
        <f t="shared" si="49"/>
        <v>0</v>
      </c>
      <c r="R341" s="10">
        <f t="shared" si="50"/>
        <v>1</v>
      </c>
      <c r="S341" s="10">
        <f t="shared" si="51"/>
        <v>0</v>
      </c>
      <c r="T341" s="10">
        <f t="shared" si="52"/>
        <v>-221</v>
      </c>
      <c r="AE341" s="18"/>
      <c r="AF341" s="3" t="s">
        <v>5168</v>
      </c>
      <c r="AG341" s="6" t="s">
        <v>5167</v>
      </c>
      <c r="AH341" s="6" t="s">
        <v>7310</v>
      </c>
      <c r="AL341" s="3" t="s">
        <v>170</v>
      </c>
      <c r="AM341" s="3" t="s">
        <v>5170</v>
      </c>
    </row>
    <row r="342" spans="1:39">
      <c r="A342" s="35">
        <v>2722</v>
      </c>
      <c r="D342" s="53" t="s">
        <v>10973</v>
      </c>
      <c r="E342" s="41" t="s">
        <v>170</v>
      </c>
      <c r="F342" s="41" t="s">
        <v>9281</v>
      </c>
      <c r="G342" s="3"/>
      <c r="H342" s="58"/>
      <c r="I342" s="9"/>
      <c r="J342" s="3"/>
      <c r="K342" s="22" t="s">
        <v>10579</v>
      </c>
      <c r="L342" s="3" t="s">
        <v>10620</v>
      </c>
      <c r="O342" s="6" t="s">
        <v>219</v>
      </c>
      <c r="P342" s="4" t="s">
        <v>7086</v>
      </c>
      <c r="Q342" s="10">
        <f t="shared" si="49"/>
        <v>0</v>
      </c>
      <c r="R342" s="10">
        <f t="shared" si="50"/>
        <v>1</v>
      </c>
      <c r="S342" s="10">
        <f t="shared" si="51"/>
        <v>0</v>
      </c>
      <c r="T342" s="10">
        <f t="shared" si="52"/>
        <v>706</v>
      </c>
      <c r="AE342" s="18" t="s">
        <v>9544</v>
      </c>
      <c r="AF342" s="3" t="s">
        <v>7085</v>
      </c>
      <c r="AG342" s="6" t="s">
        <v>7084</v>
      </c>
      <c r="AH342" s="6" t="s">
        <v>7310</v>
      </c>
      <c r="AL342" s="3" t="s">
        <v>170</v>
      </c>
      <c r="AM342" s="3" t="s">
        <v>7087</v>
      </c>
    </row>
    <row r="343" spans="1:39">
      <c r="A343" s="35">
        <v>2638</v>
      </c>
      <c r="D343" s="53" t="s">
        <v>9759</v>
      </c>
      <c r="E343" s="41" t="s">
        <v>170</v>
      </c>
      <c r="F343" s="41" t="s">
        <v>9282</v>
      </c>
      <c r="G343" s="3"/>
      <c r="H343" s="58"/>
      <c r="I343" s="3"/>
      <c r="J343" s="3"/>
      <c r="K343" s="22" t="s">
        <v>10579</v>
      </c>
      <c r="L343" s="3" t="s">
        <v>10620</v>
      </c>
      <c r="O343" s="6" t="s">
        <v>219</v>
      </c>
      <c r="P343" s="4" t="s">
        <v>6870</v>
      </c>
      <c r="Q343" s="10">
        <f t="shared" si="49"/>
        <v>0</v>
      </c>
      <c r="R343" s="10">
        <f t="shared" si="50"/>
        <v>1</v>
      </c>
      <c r="S343" s="10">
        <f t="shared" si="51"/>
        <v>0</v>
      </c>
      <c r="T343" s="10">
        <f t="shared" si="52"/>
        <v>-84</v>
      </c>
      <c r="AE343" s="18"/>
      <c r="AF343" s="3" t="s">
        <v>6869</v>
      </c>
      <c r="AG343" s="6" t="s">
        <v>6868</v>
      </c>
      <c r="AH343" s="6" t="s">
        <v>7310</v>
      </c>
      <c r="AL343" s="3" t="s">
        <v>170</v>
      </c>
      <c r="AM343" s="3" t="s">
        <v>6871</v>
      </c>
    </row>
    <row r="344" spans="1:39">
      <c r="A344" s="35">
        <v>1470</v>
      </c>
      <c r="D344" s="53" t="s">
        <v>10397</v>
      </c>
      <c r="E344" s="41" t="s">
        <v>170</v>
      </c>
      <c r="F344" s="41" t="s">
        <v>9283</v>
      </c>
      <c r="G344" s="3"/>
      <c r="H344" s="58"/>
      <c r="I344" s="3"/>
      <c r="J344" s="3"/>
      <c r="K344" s="22" t="s">
        <v>10579</v>
      </c>
      <c r="L344" s="3" t="s">
        <v>10620</v>
      </c>
      <c r="O344" s="6" t="s">
        <v>219</v>
      </c>
      <c r="P344" s="4" t="s">
        <v>3706</v>
      </c>
      <c r="Q344" s="10">
        <f t="shared" si="49"/>
        <v>0</v>
      </c>
      <c r="R344" s="10">
        <f t="shared" si="50"/>
        <v>1</v>
      </c>
      <c r="S344" s="10">
        <f t="shared" si="51"/>
        <v>0</v>
      </c>
      <c r="T344" s="10">
        <f t="shared" si="52"/>
        <v>-1168</v>
      </c>
      <c r="AE344" s="18"/>
      <c r="AF344" s="3" t="s">
        <v>7286</v>
      </c>
      <c r="AG344" s="6" t="s">
        <v>3705</v>
      </c>
      <c r="AH344" s="6" t="s">
        <v>7310</v>
      </c>
      <c r="AL344" s="3" t="s">
        <v>170</v>
      </c>
      <c r="AM344" s="3" t="s">
        <v>3707</v>
      </c>
    </row>
    <row r="345" spans="1:39">
      <c r="A345" s="35">
        <v>1788</v>
      </c>
      <c r="D345" s="53" t="s">
        <v>10439</v>
      </c>
      <c r="E345" s="41" t="s">
        <v>170</v>
      </c>
      <c r="F345" s="41" t="s">
        <v>9283</v>
      </c>
      <c r="G345" s="3"/>
      <c r="H345" s="60"/>
      <c r="I345"/>
      <c r="J345"/>
      <c r="K345" s="22" t="s">
        <v>10579</v>
      </c>
      <c r="L345" s="3" t="s">
        <v>10620</v>
      </c>
      <c r="O345" s="6" t="s">
        <v>219</v>
      </c>
      <c r="P345" s="4" t="s">
        <v>4544</v>
      </c>
      <c r="Q345" s="10">
        <f t="shared" si="49"/>
        <v>0</v>
      </c>
      <c r="R345" s="10">
        <f t="shared" si="50"/>
        <v>1</v>
      </c>
      <c r="S345" s="10">
        <f t="shared" si="51"/>
        <v>0</v>
      </c>
      <c r="T345" s="10">
        <f t="shared" si="52"/>
        <v>318</v>
      </c>
      <c r="AE345" s="18"/>
      <c r="AF345" s="3" t="s">
        <v>7261</v>
      </c>
      <c r="AG345" s="6" t="s">
        <v>4543</v>
      </c>
      <c r="AH345" s="6" t="s">
        <v>7310</v>
      </c>
      <c r="AL345" s="3" t="s">
        <v>170</v>
      </c>
      <c r="AM345" s="3" t="s">
        <v>3707</v>
      </c>
    </row>
    <row r="346" spans="1:39">
      <c r="A346" s="35">
        <v>2045</v>
      </c>
      <c r="D346" s="53" t="s">
        <v>10729</v>
      </c>
      <c r="E346" s="41" t="s">
        <v>170</v>
      </c>
      <c r="F346" s="41" t="s">
        <v>9284</v>
      </c>
      <c r="G346" s="3"/>
      <c r="H346" s="58"/>
      <c r="I346" s="3"/>
      <c r="J346" s="3"/>
      <c r="K346" s="22" t="s">
        <v>10579</v>
      </c>
      <c r="L346" s="3" t="s">
        <v>10620</v>
      </c>
      <c r="O346" s="6" t="s">
        <v>219</v>
      </c>
      <c r="P346" s="4" t="s">
        <v>5262</v>
      </c>
      <c r="Q346" s="10">
        <f t="shared" si="49"/>
        <v>0</v>
      </c>
      <c r="R346" s="10">
        <f t="shared" si="50"/>
        <v>1</v>
      </c>
      <c r="S346" s="10">
        <f t="shared" si="51"/>
        <v>0</v>
      </c>
      <c r="T346" s="10">
        <f t="shared" si="52"/>
        <v>257</v>
      </c>
      <c r="AE346" s="18" t="s">
        <v>9517</v>
      </c>
      <c r="AF346" s="3" t="s">
        <v>5261</v>
      </c>
      <c r="AG346" s="6" t="s">
        <v>5260</v>
      </c>
      <c r="AH346" s="6" t="s">
        <v>7310</v>
      </c>
      <c r="AL346" s="3" t="s">
        <v>170</v>
      </c>
      <c r="AM346" s="3" t="s">
        <v>5263</v>
      </c>
    </row>
    <row r="347" spans="1:39">
      <c r="A347" s="35">
        <v>1955</v>
      </c>
      <c r="D347" s="53" t="s">
        <v>8901</v>
      </c>
      <c r="E347" s="41" t="s">
        <v>170</v>
      </c>
      <c r="F347" s="41" t="s">
        <v>9287</v>
      </c>
      <c r="G347" s="3"/>
      <c r="H347" s="60"/>
      <c r="I347"/>
      <c r="J347"/>
      <c r="K347" s="22" t="s">
        <v>10579</v>
      </c>
      <c r="L347" s="3" t="s">
        <v>10620</v>
      </c>
      <c r="O347" s="6" t="s">
        <v>219</v>
      </c>
      <c r="P347" s="4" t="s">
        <v>5002</v>
      </c>
      <c r="Q347" s="10">
        <f t="shared" si="49"/>
        <v>0</v>
      </c>
      <c r="R347" s="10">
        <f t="shared" si="50"/>
        <v>1</v>
      </c>
      <c r="S347" s="10">
        <f t="shared" si="51"/>
        <v>0</v>
      </c>
      <c r="T347" s="10">
        <f t="shared" si="52"/>
        <v>-90</v>
      </c>
      <c r="AE347" s="18" t="s">
        <v>9589</v>
      </c>
      <c r="AF347" s="3" t="s">
        <v>4998</v>
      </c>
      <c r="AG347" s="6" t="s">
        <v>4997</v>
      </c>
      <c r="AH347" s="6" t="s">
        <v>7310</v>
      </c>
      <c r="AL347" s="3" t="s">
        <v>170</v>
      </c>
      <c r="AM347" s="3" t="s">
        <v>5003</v>
      </c>
    </row>
    <row r="348" spans="1:39">
      <c r="A348" s="35">
        <v>1614</v>
      </c>
      <c r="D348" s="53" t="s">
        <v>11341</v>
      </c>
      <c r="E348" s="41" t="s">
        <v>170</v>
      </c>
      <c r="F348" s="41" t="s">
        <v>5838</v>
      </c>
      <c r="G348" s="3"/>
      <c r="H348" s="58"/>
      <c r="I348"/>
      <c r="J348"/>
      <c r="K348" s="22" t="s">
        <v>10579</v>
      </c>
      <c r="L348" s="3" t="s">
        <v>10620</v>
      </c>
      <c r="O348" s="6" t="s">
        <v>219</v>
      </c>
      <c r="P348" s="4" t="s">
        <v>2486</v>
      </c>
      <c r="Q348" s="10">
        <f t="shared" si="49"/>
        <v>0</v>
      </c>
      <c r="R348" s="10">
        <f t="shared" si="50"/>
        <v>1</v>
      </c>
      <c r="S348" s="10">
        <f t="shared" si="51"/>
        <v>0</v>
      </c>
      <c r="T348" s="10">
        <f t="shared" si="52"/>
        <v>-341</v>
      </c>
      <c r="AE348" s="18" t="s">
        <v>7212</v>
      </c>
      <c r="AF348" s="3" t="s">
        <v>4135</v>
      </c>
      <c r="AG348" s="6" t="s">
        <v>4134</v>
      </c>
      <c r="AH348" s="6" t="s">
        <v>7310</v>
      </c>
      <c r="AL348" s="3" t="s">
        <v>170</v>
      </c>
      <c r="AM348" s="3" t="s">
        <v>2487</v>
      </c>
    </row>
    <row r="349" spans="1:39">
      <c r="A349" s="35">
        <v>3040</v>
      </c>
      <c r="D349" s="53" t="s">
        <v>11342</v>
      </c>
      <c r="E349" s="41" t="s">
        <v>170</v>
      </c>
      <c r="F349" s="41" t="s">
        <v>5838</v>
      </c>
      <c r="G349" s="3"/>
      <c r="H349" s="58"/>
      <c r="I349"/>
      <c r="J349"/>
      <c r="K349" s="22" t="s">
        <v>10579</v>
      </c>
      <c r="L349" s="3" t="s">
        <v>10620</v>
      </c>
      <c r="O349" s="6" t="s">
        <v>219</v>
      </c>
      <c r="P349" s="4" t="s">
        <v>2486</v>
      </c>
      <c r="Q349" s="10">
        <f t="shared" si="49"/>
        <v>0</v>
      </c>
      <c r="R349" s="10">
        <f t="shared" si="50"/>
        <v>1</v>
      </c>
      <c r="S349" s="10">
        <f t="shared" si="51"/>
        <v>0</v>
      </c>
      <c r="T349" s="10">
        <f t="shared" si="52"/>
        <v>1426</v>
      </c>
      <c r="AE349" s="18" t="s">
        <v>7212</v>
      </c>
      <c r="AF349" s="3" t="s">
        <v>4135</v>
      </c>
      <c r="AG349" s="6" t="s">
        <v>4134</v>
      </c>
      <c r="AH349" s="6" t="s">
        <v>7310</v>
      </c>
      <c r="AL349" s="3" t="s">
        <v>170</v>
      </c>
      <c r="AM349" s="3" t="s">
        <v>2487</v>
      </c>
    </row>
    <row r="350" spans="1:39">
      <c r="A350" s="35">
        <v>1021</v>
      </c>
      <c r="D350" s="53" t="s">
        <v>9437</v>
      </c>
      <c r="E350" s="41" t="s">
        <v>170</v>
      </c>
      <c r="F350" s="41" t="s">
        <v>5838</v>
      </c>
      <c r="G350" s="3"/>
      <c r="H350" s="59"/>
      <c r="I350" s="34"/>
      <c r="J350" s="34"/>
      <c r="K350" s="22" t="s">
        <v>10579</v>
      </c>
      <c r="L350" s="3" t="s">
        <v>10620</v>
      </c>
      <c r="O350" s="6" t="s">
        <v>219</v>
      </c>
      <c r="P350" s="4" t="s">
        <v>2486</v>
      </c>
      <c r="Q350" s="10">
        <f t="shared" si="49"/>
        <v>0</v>
      </c>
      <c r="R350" s="10">
        <f t="shared" si="50"/>
        <v>1</v>
      </c>
      <c r="S350" s="10">
        <f t="shared" si="51"/>
        <v>0</v>
      </c>
      <c r="T350" s="10">
        <f t="shared" si="52"/>
        <v>-2019</v>
      </c>
      <c r="AE350" s="18"/>
      <c r="AF350" s="3" t="s">
        <v>2485</v>
      </c>
      <c r="AG350" s="6" t="s">
        <v>2484</v>
      </c>
      <c r="AH350" s="6" t="s">
        <v>7310</v>
      </c>
      <c r="AL350" s="3" t="s">
        <v>170</v>
      </c>
      <c r="AM350" s="3" t="s">
        <v>2487</v>
      </c>
    </row>
    <row r="351" spans="1:39">
      <c r="A351" s="35">
        <v>1558</v>
      </c>
      <c r="D351" s="53" t="s">
        <v>8936</v>
      </c>
      <c r="E351" s="41" t="s">
        <v>170</v>
      </c>
      <c r="F351" s="41" t="s">
        <v>9288</v>
      </c>
      <c r="G351" s="3"/>
      <c r="H351" s="58"/>
      <c r="I351" s="3"/>
      <c r="J351" s="3"/>
      <c r="K351" s="22" t="s">
        <v>10579</v>
      </c>
      <c r="L351" s="3" t="s">
        <v>10620</v>
      </c>
      <c r="O351" s="6" t="s">
        <v>219</v>
      </c>
      <c r="P351" s="4" t="s">
        <v>3976</v>
      </c>
      <c r="Q351" s="10">
        <f t="shared" si="49"/>
        <v>0</v>
      </c>
      <c r="R351" s="10">
        <f t="shared" si="50"/>
        <v>1</v>
      </c>
      <c r="S351" s="10">
        <f t="shared" si="51"/>
        <v>0</v>
      </c>
      <c r="T351" s="10">
        <f t="shared" si="52"/>
        <v>537</v>
      </c>
      <c r="AE351" s="18" t="s">
        <v>9517</v>
      </c>
      <c r="AF351" s="3" t="s">
        <v>3975</v>
      </c>
      <c r="AG351" s="6" t="s">
        <v>3974</v>
      </c>
      <c r="AH351" s="6" t="s">
        <v>7310</v>
      </c>
      <c r="AL351" s="3" t="s">
        <v>170</v>
      </c>
      <c r="AM351" s="3" t="s">
        <v>3977</v>
      </c>
    </row>
    <row r="352" spans="1:39">
      <c r="A352" s="35">
        <v>2601</v>
      </c>
      <c r="D352" s="53" t="s">
        <v>9760</v>
      </c>
      <c r="E352" s="41" t="s">
        <v>170</v>
      </c>
      <c r="F352" s="41" t="s">
        <v>9821</v>
      </c>
      <c r="G352" s="3"/>
      <c r="H352" s="58"/>
      <c r="I352" s="3"/>
      <c r="J352" s="3"/>
      <c r="K352" s="22" t="s">
        <v>10579</v>
      </c>
      <c r="L352" s="3" t="s">
        <v>10620</v>
      </c>
      <c r="O352" s="6" t="s">
        <v>219</v>
      </c>
      <c r="P352" s="4" t="s">
        <v>9820</v>
      </c>
      <c r="Q352" s="10">
        <f t="shared" si="49"/>
        <v>0</v>
      </c>
      <c r="R352" s="10">
        <f t="shared" si="50"/>
        <v>1</v>
      </c>
      <c r="S352" s="10">
        <f t="shared" si="51"/>
        <v>0</v>
      </c>
      <c r="T352" s="10">
        <f t="shared" si="52"/>
        <v>1043</v>
      </c>
      <c r="AE352" s="18"/>
      <c r="AF352" s="3" t="s">
        <v>8143</v>
      </c>
      <c r="AG352" s="6" t="s">
        <v>6781</v>
      </c>
      <c r="AH352" s="6" t="s">
        <v>7310</v>
      </c>
      <c r="AL352" s="3" t="s">
        <v>170</v>
      </c>
      <c r="AM352" s="3" t="s">
        <v>6782</v>
      </c>
    </row>
    <row r="353" spans="1:40">
      <c r="A353" s="35">
        <v>1863</v>
      </c>
      <c r="D353" s="53" t="s">
        <v>8880</v>
      </c>
      <c r="E353" s="41" t="s">
        <v>170</v>
      </c>
      <c r="F353" s="41" t="s">
        <v>4762</v>
      </c>
      <c r="G353" s="3"/>
      <c r="H353" s="60"/>
      <c r="I353"/>
      <c r="J353"/>
      <c r="K353" s="22" t="s">
        <v>10579</v>
      </c>
      <c r="L353" s="3" t="s">
        <v>10620</v>
      </c>
      <c r="O353" s="6" t="s">
        <v>219</v>
      </c>
      <c r="P353" s="4" t="s">
        <v>4761</v>
      </c>
      <c r="Q353" s="10">
        <f t="shared" si="49"/>
        <v>0</v>
      </c>
      <c r="R353" s="10">
        <f t="shared" si="50"/>
        <v>1</v>
      </c>
      <c r="S353" s="10">
        <f t="shared" si="51"/>
        <v>0</v>
      </c>
      <c r="T353" s="10">
        <f t="shared" si="52"/>
        <v>-738</v>
      </c>
      <c r="AE353" s="18"/>
      <c r="AF353" s="3" t="s">
        <v>4760</v>
      </c>
      <c r="AG353" s="6" t="s">
        <v>4759</v>
      </c>
      <c r="AH353" s="6" t="s">
        <v>7310</v>
      </c>
      <c r="AL353" s="3" t="s">
        <v>170</v>
      </c>
      <c r="AM353" s="3" t="s">
        <v>4762</v>
      </c>
    </row>
    <row r="354" spans="1:40">
      <c r="A354" s="35">
        <v>1500</v>
      </c>
      <c r="D354" s="53" t="s">
        <v>9921</v>
      </c>
      <c r="E354" s="41" t="s">
        <v>170</v>
      </c>
      <c r="F354" s="41" t="s">
        <v>3830</v>
      </c>
      <c r="G354" s="3"/>
      <c r="H354" s="58"/>
      <c r="I354" s="3"/>
      <c r="J354" s="3"/>
      <c r="K354" s="22" t="s">
        <v>10579</v>
      </c>
      <c r="L354" s="3" t="s">
        <v>10620</v>
      </c>
      <c r="O354" s="6" t="s">
        <v>219</v>
      </c>
      <c r="P354" s="4" t="s">
        <v>3783</v>
      </c>
      <c r="Q354" s="10">
        <f t="shared" si="49"/>
        <v>0</v>
      </c>
      <c r="R354" s="10">
        <f t="shared" si="50"/>
        <v>1</v>
      </c>
      <c r="S354" s="10">
        <f t="shared" si="51"/>
        <v>0</v>
      </c>
      <c r="T354" s="10">
        <f t="shared" si="52"/>
        <v>-363</v>
      </c>
      <c r="AE354" s="18"/>
      <c r="AF354" s="3" t="s">
        <v>3781</v>
      </c>
      <c r="AG354" s="6" t="s">
        <v>3780</v>
      </c>
      <c r="AH354" s="6" t="s">
        <v>7310</v>
      </c>
      <c r="AL354" s="3" t="s">
        <v>170</v>
      </c>
      <c r="AM354" s="3" t="s">
        <v>3784</v>
      </c>
    </row>
    <row r="355" spans="1:40">
      <c r="A355" s="35">
        <v>1515</v>
      </c>
      <c r="D355" s="53" t="s">
        <v>9538</v>
      </c>
      <c r="E355" s="41" t="s">
        <v>170</v>
      </c>
      <c r="F355" s="41" t="s">
        <v>3830</v>
      </c>
      <c r="G355" s="3"/>
      <c r="H355" s="58"/>
      <c r="I355" s="3"/>
      <c r="J355" s="3"/>
      <c r="K355" s="22" t="s">
        <v>10579</v>
      </c>
      <c r="L355" s="3" t="s">
        <v>10620</v>
      </c>
      <c r="O355" s="6" t="s">
        <v>219</v>
      </c>
      <c r="P355" s="4" t="s">
        <v>3829</v>
      </c>
      <c r="Q355" s="10">
        <f t="shared" si="49"/>
        <v>0</v>
      </c>
      <c r="R355" s="10">
        <f t="shared" si="50"/>
        <v>1</v>
      </c>
      <c r="S355" s="10">
        <f t="shared" si="51"/>
        <v>0</v>
      </c>
      <c r="T355" s="10">
        <f t="shared" si="52"/>
        <v>15</v>
      </c>
      <c r="AE355" s="18"/>
      <c r="AF355" s="3" t="s">
        <v>3828</v>
      </c>
      <c r="AG355" s="6" t="s">
        <v>3827</v>
      </c>
      <c r="AH355" s="6" t="s">
        <v>7310</v>
      </c>
      <c r="AL355" s="3" t="s">
        <v>170</v>
      </c>
      <c r="AM355" s="3" t="s">
        <v>3830</v>
      </c>
    </row>
    <row r="356" spans="1:40">
      <c r="A356" s="35">
        <v>1496</v>
      </c>
      <c r="D356" s="53" t="s">
        <v>8922</v>
      </c>
      <c r="E356" s="41" t="s">
        <v>170</v>
      </c>
      <c r="F356" s="41" t="s">
        <v>10608</v>
      </c>
      <c r="G356" s="3"/>
      <c r="H356" s="58"/>
      <c r="I356" s="3"/>
      <c r="J356" s="3"/>
      <c r="K356" s="22" t="s">
        <v>10579</v>
      </c>
      <c r="L356" s="3" t="s">
        <v>10620</v>
      </c>
      <c r="O356" s="6" t="s">
        <v>219</v>
      </c>
      <c r="P356" s="4" t="s">
        <v>3772</v>
      </c>
      <c r="Q356" s="10">
        <f t="shared" si="49"/>
        <v>0</v>
      </c>
      <c r="R356" s="10">
        <f t="shared" si="50"/>
        <v>1</v>
      </c>
      <c r="S356" s="10">
        <f t="shared" si="51"/>
        <v>0</v>
      </c>
      <c r="T356" s="10">
        <f t="shared" si="52"/>
        <v>-19</v>
      </c>
      <c r="AE356" s="18"/>
      <c r="AF356" s="3" t="s">
        <v>3771</v>
      </c>
      <c r="AG356" s="6" t="s">
        <v>3770</v>
      </c>
      <c r="AH356" s="6" t="s">
        <v>7310</v>
      </c>
      <c r="AL356" s="3" t="s">
        <v>170</v>
      </c>
      <c r="AM356" s="3" t="s">
        <v>3773</v>
      </c>
    </row>
    <row r="357" spans="1:40">
      <c r="A357" s="35">
        <v>896</v>
      </c>
      <c r="D357" s="53" t="s">
        <v>9399</v>
      </c>
      <c r="E357" s="41" t="s">
        <v>170</v>
      </c>
      <c r="F357" s="41" t="s">
        <v>9290</v>
      </c>
      <c r="G357" s="3"/>
      <c r="H357" s="59"/>
      <c r="I357" s="34"/>
      <c r="J357" s="34"/>
      <c r="K357" s="22" t="s">
        <v>10579</v>
      </c>
      <c r="L357" s="3" t="s">
        <v>10620</v>
      </c>
      <c r="O357" s="6" t="s">
        <v>219</v>
      </c>
      <c r="P357" s="4" t="s">
        <v>2139</v>
      </c>
      <c r="Q357" s="10">
        <f t="shared" si="49"/>
        <v>0</v>
      </c>
      <c r="R357" s="10">
        <f t="shared" si="50"/>
        <v>1</v>
      </c>
      <c r="S357" s="10">
        <f t="shared" si="51"/>
        <v>0</v>
      </c>
      <c r="T357" s="10">
        <f t="shared" si="52"/>
        <v>-600</v>
      </c>
      <c r="AE357" s="18"/>
      <c r="AF357" s="3" t="s">
        <v>2138</v>
      </c>
      <c r="AG357" s="6" t="s">
        <v>2137</v>
      </c>
      <c r="AH357" s="6" t="s">
        <v>7310</v>
      </c>
      <c r="AL357" s="3" t="s">
        <v>170</v>
      </c>
      <c r="AM357" s="3" t="s">
        <v>2140</v>
      </c>
    </row>
    <row r="358" spans="1:40">
      <c r="A358" s="35">
        <v>844</v>
      </c>
      <c r="D358" s="53" t="s">
        <v>8946</v>
      </c>
      <c r="E358" s="41" t="s">
        <v>170</v>
      </c>
      <c r="F358" s="41" t="s">
        <v>9291</v>
      </c>
      <c r="G358" s="3"/>
      <c r="H358" s="59"/>
      <c r="I358" s="34"/>
      <c r="J358" s="34"/>
      <c r="K358" s="22" t="s">
        <v>10579</v>
      </c>
      <c r="L358" s="3" t="s">
        <v>10620</v>
      </c>
      <c r="O358" s="6" t="s">
        <v>219</v>
      </c>
      <c r="P358" s="4" t="s">
        <v>2004</v>
      </c>
      <c r="Q358" s="10">
        <f t="shared" si="49"/>
        <v>0</v>
      </c>
      <c r="R358" s="10">
        <f t="shared" si="50"/>
        <v>1</v>
      </c>
      <c r="S358" s="10">
        <f t="shared" si="51"/>
        <v>0</v>
      </c>
      <c r="T358" s="10">
        <f t="shared" si="52"/>
        <v>-52</v>
      </c>
      <c r="AE358" s="18"/>
      <c r="AF358" s="3" t="s">
        <v>2003</v>
      </c>
      <c r="AG358" s="6" t="s">
        <v>2002</v>
      </c>
      <c r="AH358" s="6" t="s">
        <v>7310</v>
      </c>
      <c r="AL358" s="3" t="s">
        <v>170</v>
      </c>
      <c r="AM358" s="3" t="s">
        <v>2005</v>
      </c>
    </row>
    <row r="359" spans="1:40">
      <c r="A359" s="35">
        <v>2334</v>
      </c>
      <c r="D359" s="53" t="s">
        <v>8855</v>
      </c>
      <c r="E359" s="41" t="s">
        <v>170</v>
      </c>
      <c r="F359" s="41" t="s">
        <v>9293</v>
      </c>
      <c r="G359" s="3"/>
      <c r="H359" s="58">
        <v>1</v>
      </c>
      <c r="I359" s="3"/>
      <c r="J359" s="3"/>
      <c r="K359" s="22" t="s">
        <v>10579</v>
      </c>
      <c r="L359" s="3" t="s">
        <v>10620</v>
      </c>
      <c r="O359" s="6" t="s">
        <v>219</v>
      </c>
      <c r="P359" s="4" t="s">
        <v>6085</v>
      </c>
      <c r="Q359" s="10">
        <f t="shared" si="49"/>
        <v>0</v>
      </c>
      <c r="R359" s="10">
        <f t="shared" si="50"/>
        <v>1</v>
      </c>
      <c r="S359" s="10">
        <f t="shared" si="51"/>
        <v>0</v>
      </c>
      <c r="T359" s="10">
        <f t="shared" si="52"/>
        <v>1490</v>
      </c>
      <c r="AE359" s="18"/>
      <c r="AF359" s="3" t="s">
        <v>6084</v>
      </c>
      <c r="AG359" s="6" t="s">
        <v>6083</v>
      </c>
      <c r="AH359" s="6" t="s">
        <v>7310</v>
      </c>
      <c r="AL359" s="3" t="s">
        <v>170</v>
      </c>
      <c r="AM359" s="3" t="s">
        <v>6086</v>
      </c>
    </row>
    <row r="360" spans="1:40">
      <c r="A360" s="35">
        <v>2292</v>
      </c>
      <c r="D360" s="53" t="s">
        <v>8787</v>
      </c>
      <c r="E360" s="41" t="s">
        <v>170</v>
      </c>
      <c r="F360" s="41" t="s">
        <v>9295</v>
      </c>
      <c r="G360" s="3"/>
      <c r="H360" s="60"/>
      <c r="I360"/>
      <c r="J360"/>
      <c r="K360" s="22" t="s">
        <v>10579</v>
      </c>
      <c r="L360" s="3" t="s">
        <v>10620</v>
      </c>
      <c r="O360" s="6" t="s">
        <v>219</v>
      </c>
      <c r="P360" s="4" t="s">
        <v>5980</v>
      </c>
      <c r="Q360" s="10">
        <f t="shared" si="49"/>
        <v>0</v>
      </c>
      <c r="R360" s="10">
        <f t="shared" si="50"/>
        <v>1</v>
      </c>
      <c r="S360" s="10">
        <f t="shared" si="51"/>
        <v>0</v>
      </c>
      <c r="T360" s="10">
        <f t="shared" si="52"/>
        <v>-42</v>
      </c>
      <c r="AE360" s="18"/>
      <c r="AF360" s="3" t="s">
        <v>5979</v>
      </c>
      <c r="AG360" s="6" t="s">
        <v>5978</v>
      </c>
      <c r="AH360" s="6" t="s">
        <v>7310</v>
      </c>
      <c r="AL360" s="3" t="s">
        <v>170</v>
      </c>
      <c r="AM360" s="3" t="s">
        <v>5981</v>
      </c>
    </row>
    <row r="361" spans="1:40">
      <c r="A361" s="32">
        <v>287</v>
      </c>
      <c r="B361" s="32"/>
      <c r="C361" s="32"/>
      <c r="D361" s="53" t="s">
        <v>8817</v>
      </c>
      <c r="E361" s="44" t="s">
        <v>170</v>
      </c>
      <c r="F361" s="44" t="s">
        <v>9297</v>
      </c>
      <c r="G361" s="12"/>
      <c r="H361" s="60"/>
      <c r="I361"/>
      <c r="J361"/>
      <c r="K361" s="22" t="s">
        <v>10579</v>
      </c>
      <c r="L361" s="12" t="s">
        <v>10620</v>
      </c>
      <c r="M361" s="32"/>
      <c r="N361" s="32"/>
      <c r="O361" s="15" t="s">
        <v>219</v>
      </c>
      <c r="P361" s="13" t="s">
        <v>382</v>
      </c>
      <c r="Q361" s="10">
        <f t="shared" si="49"/>
        <v>0</v>
      </c>
      <c r="R361" s="10">
        <f t="shared" si="50"/>
        <v>1</v>
      </c>
      <c r="S361" s="10">
        <f t="shared" si="51"/>
        <v>0</v>
      </c>
      <c r="T361" s="10">
        <f t="shared" si="52"/>
        <v>-2005</v>
      </c>
      <c r="U361" s="10">
        <v>290</v>
      </c>
      <c r="V361" s="10" t="s">
        <v>380</v>
      </c>
      <c r="W361" s="10" t="s">
        <v>7425</v>
      </c>
      <c r="X361" s="10" t="s">
        <v>7362</v>
      </c>
      <c r="Y361" s="10" t="s">
        <v>7362</v>
      </c>
      <c r="Z361" s="10" t="s">
        <v>170</v>
      </c>
      <c r="AA361" s="10" t="s">
        <v>383</v>
      </c>
      <c r="AB361" s="10"/>
      <c r="AC361" s="10"/>
      <c r="AE361" s="18"/>
      <c r="AF361" s="12" t="s">
        <v>381</v>
      </c>
      <c r="AG361" s="15" t="s">
        <v>380</v>
      </c>
      <c r="AH361" s="15" t="s">
        <v>7310</v>
      </c>
      <c r="AL361" s="17" t="s">
        <v>170</v>
      </c>
      <c r="AM361" s="12" t="s">
        <v>383</v>
      </c>
      <c r="AN361" s="10"/>
    </row>
    <row r="362" spans="1:40">
      <c r="A362" s="32">
        <v>314</v>
      </c>
      <c r="B362" s="32"/>
      <c r="C362" s="32"/>
      <c r="D362" s="54" t="s">
        <v>8836</v>
      </c>
      <c r="E362" s="44" t="s">
        <v>170</v>
      </c>
      <c r="F362" s="44" t="s">
        <v>9297</v>
      </c>
      <c r="G362" s="12"/>
      <c r="H362" s="60"/>
      <c r="I362"/>
      <c r="J362"/>
      <c r="K362" s="22" t="s">
        <v>10579</v>
      </c>
      <c r="L362" s="12" t="s">
        <v>10620</v>
      </c>
      <c r="M362" s="32"/>
      <c r="N362" s="32"/>
      <c r="O362" s="15" t="s">
        <v>219</v>
      </c>
      <c r="P362" s="13" t="s">
        <v>467</v>
      </c>
      <c r="Q362" s="10">
        <f t="shared" si="49"/>
        <v>0</v>
      </c>
      <c r="R362" s="10">
        <f t="shared" si="50"/>
        <v>1</v>
      </c>
      <c r="S362" s="10">
        <f t="shared" si="51"/>
        <v>0</v>
      </c>
      <c r="T362" s="10">
        <f t="shared" si="52"/>
        <v>27</v>
      </c>
      <c r="U362" s="10">
        <v>319</v>
      </c>
      <c r="V362" s="10" t="s">
        <v>466</v>
      </c>
      <c r="W362" s="10" t="s">
        <v>7368</v>
      </c>
      <c r="X362" s="10" t="s">
        <v>7459</v>
      </c>
      <c r="Y362" s="10" t="s">
        <v>7362</v>
      </c>
      <c r="Z362" s="10" t="s">
        <v>467</v>
      </c>
      <c r="AA362" s="10" t="s">
        <v>170</v>
      </c>
      <c r="AB362" s="10" t="s">
        <v>383</v>
      </c>
      <c r="AC362" s="10"/>
      <c r="AE362" s="20"/>
      <c r="AF362" s="10" t="s">
        <v>7459</v>
      </c>
      <c r="AG362" s="15" t="s">
        <v>466</v>
      </c>
      <c r="AH362" s="10" t="s">
        <v>7368</v>
      </c>
      <c r="AL362" s="12" t="s">
        <v>170</v>
      </c>
      <c r="AM362" s="12" t="s">
        <v>383</v>
      </c>
      <c r="AN362" s="10"/>
    </row>
    <row r="363" spans="1:40">
      <c r="A363" s="32">
        <v>334</v>
      </c>
      <c r="D363" s="54" t="s">
        <v>8817</v>
      </c>
      <c r="E363" s="44" t="s">
        <v>170</v>
      </c>
      <c r="F363" s="44" t="s">
        <v>9298</v>
      </c>
      <c r="G363" s="12"/>
      <c r="H363" s="58"/>
      <c r="I363" s="12"/>
      <c r="J363" s="12"/>
      <c r="K363" s="22" t="s">
        <v>10579</v>
      </c>
      <c r="L363" s="12" t="s">
        <v>10620</v>
      </c>
      <c r="O363" s="15" t="s">
        <v>219</v>
      </c>
      <c r="P363" s="13" t="s">
        <v>527</v>
      </c>
      <c r="Q363" s="10">
        <f t="shared" si="49"/>
        <v>0</v>
      </c>
      <c r="R363" s="10">
        <f t="shared" si="50"/>
        <v>1</v>
      </c>
      <c r="S363" s="10">
        <f t="shared" si="51"/>
        <v>0</v>
      </c>
      <c r="T363" s="10">
        <f t="shared" si="52"/>
        <v>20</v>
      </c>
      <c r="U363" s="10">
        <v>339</v>
      </c>
      <c r="V363" s="10" t="s">
        <v>523</v>
      </c>
      <c r="W363" s="10" t="s">
        <v>7368</v>
      </c>
      <c r="X363" s="10" t="s">
        <v>7425</v>
      </c>
      <c r="Y363" s="10" t="s">
        <v>7362</v>
      </c>
      <c r="Z363" s="10" t="s">
        <v>7479</v>
      </c>
      <c r="AA363" s="10" t="s">
        <v>170</v>
      </c>
      <c r="AB363" s="10" t="s">
        <v>528</v>
      </c>
      <c r="AC363" s="10"/>
      <c r="AE363" s="20"/>
      <c r="AF363" s="10" t="s">
        <v>8167</v>
      </c>
      <c r="AG363" s="15" t="s">
        <v>523</v>
      </c>
      <c r="AH363" s="10" t="s">
        <v>7368</v>
      </c>
      <c r="AL363" s="12" t="s">
        <v>170</v>
      </c>
      <c r="AM363" s="12" t="s">
        <v>528</v>
      </c>
      <c r="AN363" s="10"/>
    </row>
    <row r="364" spans="1:40">
      <c r="A364" s="32">
        <v>151</v>
      </c>
      <c r="D364" s="53" t="s">
        <v>10886</v>
      </c>
      <c r="E364" s="44" t="s">
        <v>170</v>
      </c>
      <c r="F364" s="44" t="s">
        <v>11469</v>
      </c>
      <c r="G364" s="12"/>
      <c r="H364" s="58"/>
      <c r="I364" s="12"/>
      <c r="J364" s="12"/>
      <c r="K364" s="32" t="s">
        <v>10579</v>
      </c>
      <c r="L364" s="12" t="s">
        <v>10620</v>
      </c>
      <c r="O364" s="6" t="s">
        <v>219</v>
      </c>
      <c r="P364" t="s">
        <v>10888</v>
      </c>
      <c r="Q364" s="10">
        <f t="shared" si="49"/>
        <v>0</v>
      </c>
      <c r="R364" s="10">
        <f t="shared" si="50"/>
        <v>1</v>
      </c>
      <c r="S364" s="10">
        <f t="shared" si="51"/>
        <v>0</v>
      </c>
      <c r="T364" s="10">
        <f t="shared" si="52"/>
        <v>-183</v>
      </c>
      <c r="U364" s="10">
        <v>151</v>
      </c>
      <c r="V364" s="10" t="s">
        <v>137</v>
      </c>
      <c r="W364" s="10"/>
      <c r="X364" s="10"/>
      <c r="Y364" s="10"/>
      <c r="Z364" s="10"/>
      <c r="AA364" s="10"/>
      <c r="AB364" s="10"/>
      <c r="AC364" s="10"/>
      <c r="AE364" s="18"/>
      <c r="AF364" s="12"/>
      <c r="AG364" s="11"/>
      <c r="AH364" s="11" t="s">
        <v>7310</v>
      </c>
      <c r="AN364" s="10"/>
    </row>
    <row r="365" spans="1:40">
      <c r="A365" s="32">
        <v>3016</v>
      </c>
      <c r="D365" s="53" t="s">
        <v>10887</v>
      </c>
      <c r="E365" s="44" t="s">
        <v>170</v>
      </c>
      <c r="F365" s="44" t="s">
        <v>11474</v>
      </c>
      <c r="G365" s="12"/>
      <c r="H365" s="58"/>
      <c r="I365" s="12"/>
      <c r="J365" s="12"/>
      <c r="K365" s="32" t="s">
        <v>10579</v>
      </c>
      <c r="L365" s="12" t="s">
        <v>10620</v>
      </c>
      <c r="O365" s="6" t="s">
        <v>219</v>
      </c>
      <c r="P365" s="13" t="s">
        <v>137</v>
      </c>
      <c r="Q365" s="10">
        <f t="shared" si="49"/>
        <v>0</v>
      </c>
      <c r="R365" s="10">
        <f t="shared" si="50"/>
        <v>1</v>
      </c>
      <c r="S365" s="10">
        <f t="shared" si="51"/>
        <v>0</v>
      </c>
      <c r="T365" s="10">
        <f t="shared" si="52"/>
        <v>2865</v>
      </c>
      <c r="U365" s="10">
        <v>151</v>
      </c>
      <c r="V365" s="10" t="s">
        <v>137</v>
      </c>
      <c r="W365" s="10"/>
      <c r="X365" s="10"/>
      <c r="Y365" s="10"/>
      <c r="Z365" s="10"/>
      <c r="AA365" s="10"/>
      <c r="AB365" s="10"/>
      <c r="AC365" s="10"/>
      <c r="AE365" s="18"/>
      <c r="AF365" s="12"/>
      <c r="AG365" s="11"/>
      <c r="AH365" s="11" t="s">
        <v>7310</v>
      </c>
      <c r="AN365" s="10"/>
    </row>
    <row r="366" spans="1:40">
      <c r="A366" s="35">
        <v>587</v>
      </c>
      <c r="B366" s="32"/>
      <c r="C366" s="32"/>
      <c r="D366" s="53" t="s">
        <v>8823</v>
      </c>
      <c r="E366" s="41" t="s">
        <v>170</v>
      </c>
      <c r="F366" s="41" t="s">
        <v>10533</v>
      </c>
      <c r="G366" s="3"/>
      <c r="H366" s="58"/>
      <c r="I366"/>
      <c r="J366"/>
      <c r="K366" s="32" t="s">
        <v>10579</v>
      </c>
      <c r="L366" s="3" t="s">
        <v>10620</v>
      </c>
      <c r="M366" s="32"/>
      <c r="N366" s="32"/>
      <c r="O366" s="6" t="s">
        <v>219</v>
      </c>
      <c r="P366" s="4" t="s">
        <v>970</v>
      </c>
      <c r="Q366" s="10">
        <f t="shared" si="49"/>
        <v>0</v>
      </c>
      <c r="R366" s="10">
        <f t="shared" si="50"/>
        <v>1</v>
      </c>
      <c r="S366" s="10">
        <f t="shared" si="51"/>
        <v>0</v>
      </c>
      <c r="T366" s="10">
        <f t="shared" si="52"/>
        <v>-2429</v>
      </c>
      <c r="U366" s="1">
        <v>592</v>
      </c>
      <c r="V366" s="1" t="s">
        <v>1285</v>
      </c>
      <c r="W366" s="1" t="s">
        <v>7368</v>
      </c>
      <c r="X366" s="1" t="s">
        <v>7808</v>
      </c>
      <c r="Y366" s="1" t="s">
        <v>7209</v>
      </c>
      <c r="Z366" s="1" t="s">
        <v>7809</v>
      </c>
      <c r="AA366" s="1" t="s">
        <v>7</v>
      </c>
      <c r="AB366" s="1" t="s">
        <v>1287</v>
      </c>
      <c r="AE366" s="18"/>
      <c r="AF366" s="3" t="s">
        <v>1289</v>
      </c>
      <c r="AG366" s="6" t="s">
        <v>1288</v>
      </c>
      <c r="AH366" s="6" t="s">
        <v>7310</v>
      </c>
      <c r="AL366" s="3" t="s">
        <v>170</v>
      </c>
      <c r="AM366" s="3"/>
    </row>
    <row r="367" spans="1:40">
      <c r="A367" s="32">
        <v>311</v>
      </c>
      <c r="D367" s="54" t="s">
        <v>8845</v>
      </c>
      <c r="E367" s="44" t="s">
        <v>170</v>
      </c>
      <c r="F367" s="44" t="s">
        <v>10605</v>
      </c>
      <c r="G367" s="12"/>
      <c r="H367" s="58"/>
      <c r="I367" s="12"/>
      <c r="J367" s="12"/>
      <c r="K367" s="22" t="s">
        <v>10579</v>
      </c>
      <c r="L367" s="12" t="s">
        <v>10620</v>
      </c>
      <c r="O367" s="15" t="s">
        <v>219</v>
      </c>
      <c r="P367" s="13" t="s">
        <v>457</v>
      </c>
      <c r="Q367" s="10">
        <f t="shared" si="49"/>
        <v>0</v>
      </c>
      <c r="R367" s="10">
        <f t="shared" si="50"/>
        <v>1</v>
      </c>
      <c r="S367" s="10">
        <f t="shared" si="51"/>
        <v>0</v>
      </c>
      <c r="T367" s="10">
        <f t="shared" si="52"/>
        <v>-276</v>
      </c>
      <c r="U367" s="10">
        <v>316</v>
      </c>
      <c r="V367" s="10" t="s">
        <v>453</v>
      </c>
      <c r="W367" s="10" t="s">
        <v>7371</v>
      </c>
      <c r="X367" s="10" t="s">
        <v>7455</v>
      </c>
      <c r="Y367" s="10" t="s">
        <v>7456</v>
      </c>
      <c r="Z367" s="10" t="s">
        <v>457</v>
      </c>
      <c r="AA367" s="10" t="s">
        <v>170</v>
      </c>
      <c r="AB367" s="10" t="s">
        <v>7457</v>
      </c>
      <c r="AC367" s="10"/>
      <c r="AE367" s="20"/>
      <c r="AF367" s="10" t="s">
        <v>7455</v>
      </c>
      <c r="AG367" s="15" t="s">
        <v>453</v>
      </c>
      <c r="AH367" s="10" t="s">
        <v>7371</v>
      </c>
      <c r="AL367" s="12" t="s">
        <v>170</v>
      </c>
      <c r="AM367" s="12" t="s">
        <v>458</v>
      </c>
      <c r="AN367" s="10"/>
    </row>
    <row r="368" spans="1:40">
      <c r="A368" s="35">
        <v>1711</v>
      </c>
      <c r="D368" s="53" t="s">
        <v>10697</v>
      </c>
      <c r="E368" s="41" t="s">
        <v>170</v>
      </c>
      <c r="F368" s="41" t="s">
        <v>9299</v>
      </c>
      <c r="G368" s="3"/>
      <c r="H368" s="58"/>
      <c r="I368"/>
      <c r="J368"/>
      <c r="K368" s="32" t="s">
        <v>10579</v>
      </c>
      <c r="L368" s="3" t="s">
        <v>10620</v>
      </c>
      <c r="O368" s="6" t="s">
        <v>219</v>
      </c>
      <c r="P368" s="4" t="s">
        <v>4371</v>
      </c>
      <c r="Q368" s="10">
        <f t="shared" ref="Q368:Q399" si="53">IF(D368=D367 &amp; K368 = K367,1,0)</f>
        <v>0</v>
      </c>
      <c r="R368" s="10">
        <f t="shared" ref="R368:R399" si="54">IF(K368=K367,1,0)</f>
        <v>1</v>
      </c>
      <c r="S368" s="10">
        <f t="shared" ref="S368:S399" si="55">R368*Q368</f>
        <v>0</v>
      </c>
      <c r="T368" s="10">
        <f t="shared" ref="T368:T399" si="56">A368-A367</f>
        <v>1400</v>
      </c>
      <c r="AE368" s="18"/>
      <c r="AF368" s="3" t="s">
        <v>4370</v>
      </c>
      <c r="AG368" s="6" t="s">
        <v>4369</v>
      </c>
      <c r="AH368" s="6" t="s">
        <v>7310</v>
      </c>
      <c r="AL368" s="3" t="s">
        <v>170</v>
      </c>
      <c r="AM368" s="3" t="s">
        <v>4372</v>
      </c>
    </row>
    <row r="369" spans="1:39">
      <c r="A369" s="35">
        <v>1103</v>
      </c>
      <c r="D369" s="53" t="s">
        <v>9465</v>
      </c>
      <c r="E369" s="41" t="s">
        <v>170</v>
      </c>
      <c r="F369" s="41" t="s">
        <v>9300</v>
      </c>
      <c r="G369" s="3"/>
      <c r="H369" s="59"/>
      <c r="I369" s="34"/>
      <c r="J369" s="34"/>
      <c r="K369" s="22" t="s">
        <v>10579</v>
      </c>
      <c r="L369" s="3" t="s">
        <v>10620</v>
      </c>
      <c r="O369" s="6" t="s">
        <v>219</v>
      </c>
      <c r="P369" s="4" t="s">
        <v>2701</v>
      </c>
      <c r="Q369" s="10">
        <f t="shared" si="53"/>
        <v>0</v>
      </c>
      <c r="R369" s="10">
        <f t="shared" si="54"/>
        <v>1</v>
      </c>
      <c r="S369" s="10">
        <f t="shared" si="55"/>
        <v>0</v>
      </c>
      <c r="T369" s="10">
        <f t="shared" si="56"/>
        <v>-608</v>
      </c>
      <c r="AE369" s="18"/>
      <c r="AF369" s="3" t="s">
        <v>2700</v>
      </c>
      <c r="AG369" s="6" t="s">
        <v>2699</v>
      </c>
      <c r="AH369" s="6" t="s">
        <v>7310</v>
      </c>
      <c r="AL369" s="3" t="s">
        <v>170</v>
      </c>
      <c r="AM369" s="3" t="s">
        <v>2702</v>
      </c>
    </row>
    <row r="370" spans="1:39">
      <c r="A370" s="35">
        <v>2040</v>
      </c>
      <c r="D370" s="53" t="s">
        <v>8896</v>
      </c>
      <c r="E370" s="41" t="s">
        <v>170</v>
      </c>
      <c r="F370" s="41" t="s">
        <v>9303</v>
      </c>
      <c r="G370" s="3"/>
      <c r="H370" s="58"/>
      <c r="I370" s="3"/>
      <c r="J370" s="3"/>
      <c r="K370" s="22" t="s">
        <v>10579</v>
      </c>
      <c r="L370" s="3" t="s">
        <v>10620</v>
      </c>
      <c r="O370" s="6" t="s">
        <v>219</v>
      </c>
      <c r="P370" s="4" t="s">
        <v>5249</v>
      </c>
      <c r="Q370" s="10">
        <f t="shared" si="53"/>
        <v>0</v>
      </c>
      <c r="R370" s="10">
        <f t="shared" si="54"/>
        <v>1</v>
      </c>
      <c r="S370" s="10">
        <f t="shared" si="55"/>
        <v>0</v>
      </c>
      <c r="T370" s="10">
        <f t="shared" si="56"/>
        <v>937</v>
      </c>
      <c r="AE370" s="18" t="s">
        <v>9517</v>
      </c>
      <c r="AF370" s="3" t="s">
        <v>5248</v>
      </c>
      <c r="AG370" s="6" t="s">
        <v>5247</v>
      </c>
      <c r="AH370" s="6" t="s">
        <v>7310</v>
      </c>
      <c r="AL370" s="3" t="s">
        <v>170</v>
      </c>
      <c r="AM370" s="3" t="s">
        <v>5250</v>
      </c>
    </row>
    <row r="371" spans="1:39">
      <c r="A371" s="35">
        <v>1286</v>
      </c>
      <c r="D371" s="53" t="s">
        <v>11143</v>
      </c>
      <c r="E371" s="41" t="s">
        <v>170</v>
      </c>
      <c r="F371" s="41" t="s">
        <v>9304</v>
      </c>
      <c r="G371" s="3"/>
      <c r="H371" s="58"/>
      <c r="I371" s="3"/>
      <c r="J371" s="3"/>
      <c r="K371" s="32" t="s">
        <v>10579</v>
      </c>
      <c r="L371" s="3" t="s">
        <v>10620</v>
      </c>
      <c r="O371" s="6" t="s">
        <v>219</v>
      </c>
      <c r="P371" s="4" t="s">
        <v>3222</v>
      </c>
      <c r="Q371" s="10">
        <f t="shared" si="53"/>
        <v>0</v>
      </c>
      <c r="R371" s="10">
        <f t="shared" si="54"/>
        <v>1</v>
      </c>
      <c r="S371" s="10">
        <f t="shared" si="55"/>
        <v>0</v>
      </c>
      <c r="T371" s="10">
        <f t="shared" si="56"/>
        <v>-754</v>
      </c>
      <c r="AE371" s="18"/>
      <c r="AF371" s="3" t="s">
        <v>3216</v>
      </c>
      <c r="AG371" s="6" t="s">
        <v>3221</v>
      </c>
      <c r="AH371" s="6" t="s">
        <v>7310</v>
      </c>
      <c r="AL371" s="3" t="s">
        <v>170</v>
      </c>
      <c r="AM371" s="3" t="s">
        <v>3223</v>
      </c>
    </row>
    <row r="372" spans="1:39">
      <c r="A372" s="35">
        <v>2396</v>
      </c>
      <c r="D372" s="53" t="s">
        <v>8860</v>
      </c>
      <c r="E372" s="41" t="s">
        <v>170</v>
      </c>
      <c r="F372" s="41" t="s">
        <v>9306</v>
      </c>
      <c r="G372" s="3"/>
      <c r="H372" s="58"/>
      <c r="I372" s="3"/>
      <c r="J372" s="3"/>
      <c r="K372" s="32" t="s">
        <v>10579</v>
      </c>
      <c r="L372" s="3" t="s">
        <v>10620</v>
      </c>
      <c r="O372" s="6" t="s">
        <v>219</v>
      </c>
      <c r="P372" s="4" t="s">
        <v>1222</v>
      </c>
      <c r="Q372" s="10">
        <f t="shared" si="53"/>
        <v>0</v>
      </c>
      <c r="R372" s="10">
        <f t="shared" si="54"/>
        <v>1</v>
      </c>
      <c r="S372" s="10">
        <f t="shared" si="55"/>
        <v>0</v>
      </c>
      <c r="T372" s="10">
        <f t="shared" si="56"/>
        <v>1110</v>
      </c>
      <c r="AE372" s="18"/>
      <c r="AF372" s="3" t="s">
        <v>6251</v>
      </c>
      <c r="AG372" s="6" t="s">
        <v>6250</v>
      </c>
      <c r="AH372" s="6" t="s">
        <v>7310</v>
      </c>
      <c r="AL372" s="3" t="s">
        <v>170</v>
      </c>
      <c r="AM372" s="3" t="s">
        <v>1223</v>
      </c>
    </row>
    <row r="373" spans="1:39">
      <c r="A373" s="35">
        <v>1897</v>
      </c>
      <c r="D373" s="53" t="s">
        <v>9710</v>
      </c>
      <c r="E373" s="41" t="s">
        <v>170</v>
      </c>
      <c r="F373" s="41" t="s">
        <v>4851</v>
      </c>
      <c r="G373" s="3"/>
      <c r="H373" s="58"/>
      <c r="I373" s="3"/>
      <c r="J373" s="3"/>
      <c r="K373" s="32" t="s">
        <v>10579</v>
      </c>
      <c r="L373" s="3" t="s">
        <v>10620</v>
      </c>
      <c r="O373" s="6" t="s">
        <v>219</v>
      </c>
      <c r="P373" s="4" t="s">
        <v>4850</v>
      </c>
      <c r="Q373" s="10">
        <f t="shared" si="53"/>
        <v>0</v>
      </c>
      <c r="R373" s="10">
        <f t="shared" si="54"/>
        <v>1</v>
      </c>
      <c r="S373" s="10">
        <f t="shared" si="55"/>
        <v>0</v>
      </c>
      <c r="T373" s="10">
        <f t="shared" si="56"/>
        <v>-499</v>
      </c>
      <c r="AE373" s="18" t="s">
        <v>9517</v>
      </c>
      <c r="AF373" s="3" t="s">
        <v>4849</v>
      </c>
      <c r="AG373" s="6" t="s">
        <v>4848</v>
      </c>
      <c r="AH373" s="6" t="s">
        <v>7310</v>
      </c>
      <c r="AL373" s="3" t="s">
        <v>170</v>
      </c>
      <c r="AM373" s="3" t="s">
        <v>4851</v>
      </c>
    </row>
    <row r="374" spans="1:39">
      <c r="A374" s="35">
        <v>509</v>
      </c>
      <c r="D374" s="54" t="s">
        <v>8662</v>
      </c>
      <c r="E374" s="41" t="s">
        <v>170</v>
      </c>
      <c r="F374" s="41" t="s">
        <v>9307</v>
      </c>
      <c r="G374" s="3"/>
      <c r="H374" s="58"/>
      <c r="I374" s="3"/>
      <c r="J374" s="3"/>
      <c r="K374" s="32" t="s">
        <v>10579</v>
      </c>
      <c r="L374" s="3" t="s">
        <v>10620</v>
      </c>
      <c r="O374" s="6" t="s">
        <v>219</v>
      </c>
      <c r="P374" s="4" t="s">
        <v>1064</v>
      </c>
      <c r="Q374" s="10">
        <f t="shared" si="53"/>
        <v>0</v>
      </c>
      <c r="R374" s="10">
        <f t="shared" si="54"/>
        <v>1</v>
      </c>
      <c r="S374" s="10">
        <f t="shared" si="55"/>
        <v>0</v>
      </c>
      <c r="T374" s="10">
        <f t="shared" si="56"/>
        <v>-1388</v>
      </c>
      <c r="U374" s="1">
        <v>514</v>
      </c>
      <c r="V374" s="1" t="s">
        <v>1059</v>
      </c>
      <c r="W374" s="1" t="s">
        <v>7368</v>
      </c>
      <c r="X374" s="1" t="s">
        <v>7708</v>
      </c>
      <c r="Y374" s="1" t="s">
        <v>7209</v>
      </c>
      <c r="Z374" s="1" t="s">
        <v>992</v>
      </c>
      <c r="AA374" s="1" t="s">
        <v>7</v>
      </c>
      <c r="AB374" s="1" t="s">
        <v>993</v>
      </c>
      <c r="AE374" s="20"/>
      <c r="AF374" s="1" t="s">
        <v>7711</v>
      </c>
      <c r="AG374" s="6" t="s">
        <v>1063</v>
      </c>
      <c r="AH374" s="1" t="s">
        <v>7368</v>
      </c>
      <c r="AL374" s="3" t="s">
        <v>170</v>
      </c>
      <c r="AM374" s="3" t="s">
        <v>1065</v>
      </c>
    </row>
    <row r="375" spans="1:39">
      <c r="A375" s="35">
        <v>1534</v>
      </c>
      <c r="D375" s="53" t="s">
        <v>8788</v>
      </c>
      <c r="E375" s="41" t="s">
        <v>170</v>
      </c>
      <c r="F375" s="41" t="s">
        <v>9308</v>
      </c>
      <c r="G375" s="3"/>
      <c r="H375" s="58"/>
      <c r="I375" s="3"/>
      <c r="J375" s="3"/>
      <c r="K375" s="32" t="s">
        <v>10579</v>
      </c>
      <c r="L375" s="3" t="s">
        <v>10620</v>
      </c>
      <c r="O375" s="6" t="s">
        <v>219</v>
      </c>
      <c r="P375" s="4" t="s">
        <v>3894</v>
      </c>
      <c r="Q375" s="10">
        <f t="shared" si="53"/>
        <v>0</v>
      </c>
      <c r="R375" s="10">
        <f t="shared" si="54"/>
        <v>1</v>
      </c>
      <c r="S375" s="10">
        <f t="shared" si="55"/>
        <v>0</v>
      </c>
      <c r="T375" s="10">
        <f t="shared" si="56"/>
        <v>1025</v>
      </c>
      <c r="AE375" s="18" t="s">
        <v>9517</v>
      </c>
      <c r="AF375" s="3" t="s">
        <v>3893</v>
      </c>
      <c r="AG375" s="6" t="s">
        <v>3892</v>
      </c>
      <c r="AH375" s="6" t="s">
        <v>7310</v>
      </c>
      <c r="AL375" s="3" t="s">
        <v>170</v>
      </c>
      <c r="AM375" s="3" t="s">
        <v>3895</v>
      </c>
    </row>
    <row r="376" spans="1:39">
      <c r="A376" s="35">
        <v>560</v>
      </c>
      <c r="D376" s="54" t="s">
        <v>8808</v>
      </c>
      <c r="E376" s="41" t="s">
        <v>170</v>
      </c>
      <c r="F376" s="41" t="s">
        <v>9310</v>
      </c>
      <c r="G376" s="3"/>
      <c r="H376" s="58"/>
      <c r="I376" s="3"/>
      <c r="J376" s="3"/>
      <c r="K376" s="22" t="s">
        <v>10579</v>
      </c>
      <c r="L376" s="3" t="s">
        <v>10620</v>
      </c>
      <c r="O376" s="6" t="s">
        <v>219</v>
      </c>
      <c r="P376" s="4" t="s">
        <v>1225</v>
      </c>
      <c r="Q376" s="10">
        <f t="shared" si="53"/>
        <v>0</v>
      </c>
      <c r="R376" s="10">
        <f t="shared" si="54"/>
        <v>1</v>
      </c>
      <c r="S376" s="10">
        <f t="shared" si="55"/>
        <v>0</v>
      </c>
      <c r="T376" s="10">
        <f t="shared" si="56"/>
        <v>-974</v>
      </c>
      <c r="U376" s="1">
        <v>565</v>
      </c>
      <c r="V376" s="1" t="s">
        <v>1217</v>
      </c>
      <c r="W376" s="1" t="s">
        <v>7779</v>
      </c>
      <c r="X376" s="1" t="s">
        <v>7209</v>
      </c>
      <c r="Y376" s="1" t="s">
        <v>1219</v>
      </c>
      <c r="Z376" s="1" t="s">
        <v>7</v>
      </c>
      <c r="AA376" s="1" t="s">
        <v>1220</v>
      </c>
      <c r="AE376" s="20"/>
      <c r="AF376" s="1" t="s">
        <v>7781</v>
      </c>
      <c r="AG376" s="6" t="s">
        <v>1224</v>
      </c>
      <c r="AH376" s="1" t="s">
        <v>7368</v>
      </c>
      <c r="AL376" s="3" t="s">
        <v>170</v>
      </c>
      <c r="AM376" s="3" t="s">
        <v>1226</v>
      </c>
    </row>
    <row r="377" spans="1:39">
      <c r="A377" s="35">
        <v>2265</v>
      </c>
      <c r="D377" s="53" t="s">
        <v>11238</v>
      </c>
      <c r="E377" s="41" t="s">
        <v>170</v>
      </c>
      <c r="F377" s="41" t="s">
        <v>11471</v>
      </c>
      <c r="G377" s="3"/>
      <c r="H377" s="58"/>
      <c r="I377" s="3"/>
      <c r="J377" s="3"/>
      <c r="K377" s="22" t="s">
        <v>10579</v>
      </c>
      <c r="L377" s="3" t="s">
        <v>10620</v>
      </c>
      <c r="O377" s="6" t="s">
        <v>219</v>
      </c>
      <c r="P377" s="4" t="s">
        <v>5907</v>
      </c>
      <c r="Q377" s="10">
        <f t="shared" si="53"/>
        <v>0</v>
      </c>
      <c r="R377" s="10">
        <f t="shared" si="54"/>
        <v>1</v>
      </c>
      <c r="S377" s="10">
        <f t="shared" si="55"/>
        <v>0</v>
      </c>
      <c r="T377" s="10">
        <f t="shared" si="56"/>
        <v>1705</v>
      </c>
      <c r="AE377" s="18"/>
      <c r="AF377" s="3" t="s">
        <v>5906</v>
      </c>
      <c r="AG377" s="6" t="s">
        <v>5905</v>
      </c>
      <c r="AH377" s="6" t="s">
        <v>7310</v>
      </c>
      <c r="AL377" s="3" t="s">
        <v>170</v>
      </c>
      <c r="AM377" s="3" t="s">
        <v>5908</v>
      </c>
    </row>
    <row r="378" spans="1:39">
      <c r="A378" s="35">
        <v>2232</v>
      </c>
      <c r="D378" s="53" t="s">
        <v>10801</v>
      </c>
      <c r="E378" s="41" t="s">
        <v>170</v>
      </c>
      <c r="F378" s="41" t="s">
        <v>9671</v>
      </c>
      <c r="G378" s="3"/>
      <c r="H378" s="58"/>
      <c r="I378" s="34"/>
      <c r="J378" s="34"/>
      <c r="K378" s="32" t="s">
        <v>10579</v>
      </c>
      <c r="L378" s="3" t="s">
        <v>10620</v>
      </c>
      <c r="O378" s="6" t="s">
        <v>219</v>
      </c>
      <c r="P378" s="4" t="s">
        <v>9672</v>
      </c>
      <c r="Q378" s="10">
        <f t="shared" si="53"/>
        <v>0</v>
      </c>
      <c r="R378" s="10">
        <f t="shared" si="54"/>
        <v>1</v>
      </c>
      <c r="S378" s="10">
        <f t="shared" si="55"/>
        <v>0</v>
      </c>
      <c r="T378" s="10">
        <f t="shared" si="56"/>
        <v>-33</v>
      </c>
      <c r="AE378" s="18"/>
      <c r="AF378" s="3" t="s">
        <v>2740</v>
      </c>
      <c r="AG378" s="6" t="s">
        <v>5828</v>
      </c>
      <c r="AH378" s="6" t="s">
        <v>7310</v>
      </c>
      <c r="AL378" s="3" t="s">
        <v>170</v>
      </c>
      <c r="AM378" s="3" t="s">
        <v>2741</v>
      </c>
    </row>
    <row r="379" spans="1:39">
      <c r="A379" s="35">
        <v>2539</v>
      </c>
      <c r="D379" s="53" t="s">
        <v>8913</v>
      </c>
      <c r="E379" s="41" t="s">
        <v>170</v>
      </c>
      <c r="F379" s="41" t="s">
        <v>9316</v>
      </c>
      <c r="G379" s="3"/>
      <c r="H379" s="58"/>
      <c r="I379" s="3"/>
      <c r="J379" s="3"/>
      <c r="K379" s="22" t="s">
        <v>10579</v>
      </c>
      <c r="L379" s="3" t="s">
        <v>10620</v>
      </c>
      <c r="O379" s="6" t="s">
        <v>219</v>
      </c>
      <c r="P379" s="4" t="s">
        <v>146</v>
      </c>
      <c r="Q379" s="10">
        <f t="shared" si="53"/>
        <v>0</v>
      </c>
      <c r="R379" s="10">
        <f t="shared" si="54"/>
        <v>1</v>
      </c>
      <c r="S379" s="10">
        <f t="shared" si="55"/>
        <v>0</v>
      </c>
      <c r="T379" s="10">
        <f t="shared" si="56"/>
        <v>307</v>
      </c>
      <c r="AE379" s="18"/>
      <c r="AF379" s="3" t="s">
        <v>6630</v>
      </c>
      <c r="AG379" s="6" t="s">
        <v>6629</v>
      </c>
      <c r="AH379" s="6" t="s">
        <v>7310</v>
      </c>
      <c r="AL379" s="3" t="s">
        <v>170</v>
      </c>
      <c r="AM379" s="3" t="s">
        <v>6631</v>
      </c>
    </row>
    <row r="380" spans="1:39">
      <c r="A380" s="35">
        <v>1499</v>
      </c>
      <c r="D380" s="53" t="s">
        <v>8794</v>
      </c>
      <c r="E380" s="41" t="s">
        <v>170</v>
      </c>
      <c r="F380" s="41" t="s">
        <v>3782</v>
      </c>
      <c r="G380" s="3"/>
      <c r="H380" s="58"/>
      <c r="I380"/>
      <c r="J380"/>
      <c r="K380" s="22" t="s">
        <v>10579</v>
      </c>
      <c r="L380" s="3" t="s">
        <v>10620</v>
      </c>
      <c r="O380" s="6" t="s">
        <v>219</v>
      </c>
      <c r="P380" s="4" t="s">
        <v>9798</v>
      </c>
      <c r="Q380" s="10">
        <f t="shared" si="53"/>
        <v>0</v>
      </c>
      <c r="R380" s="10">
        <f t="shared" si="54"/>
        <v>1</v>
      </c>
      <c r="S380" s="10">
        <f t="shared" si="55"/>
        <v>0</v>
      </c>
      <c r="T380" s="10">
        <f t="shared" si="56"/>
        <v>-1040</v>
      </c>
      <c r="AE380" s="18"/>
      <c r="AF380" s="3" t="s">
        <v>3781</v>
      </c>
      <c r="AG380" s="6" t="s">
        <v>3780</v>
      </c>
      <c r="AH380" s="6" t="s">
        <v>7310</v>
      </c>
      <c r="AL380" s="3" t="s">
        <v>170</v>
      </c>
      <c r="AM380" s="3" t="s">
        <v>3782</v>
      </c>
    </row>
    <row r="381" spans="1:39">
      <c r="A381" s="35">
        <v>1157</v>
      </c>
      <c r="B381" s="32"/>
      <c r="C381" s="32"/>
      <c r="D381" s="53" t="s">
        <v>9475</v>
      </c>
      <c r="E381" s="41" t="s">
        <v>170</v>
      </c>
      <c r="F381" s="41" t="s">
        <v>9318</v>
      </c>
      <c r="G381" s="3"/>
      <c r="H381" s="60"/>
      <c r="I381"/>
      <c r="J381"/>
      <c r="K381" s="32" t="s">
        <v>10579</v>
      </c>
      <c r="L381" s="3" t="s">
        <v>10620</v>
      </c>
      <c r="M381" s="32"/>
      <c r="N381" s="32"/>
      <c r="O381" s="6" t="s">
        <v>219</v>
      </c>
      <c r="P381" s="4" t="s">
        <v>2859</v>
      </c>
      <c r="Q381" s="10">
        <f t="shared" si="53"/>
        <v>0</v>
      </c>
      <c r="R381" s="10">
        <f t="shared" si="54"/>
        <v>1</v>
      </c>
      <c r="S381" s="10">
        <f t="shared" si="55"/>
        <v>0</v>
      </c>
      <c r="T381" s="10">
        <f t="shared" si="56"/>
        <v>-342</v>
      </c>
      <c r="AE381" s="18"/>
      <c r="AF381" s="3" t="s">
        <v>2858</v>
      </c>
      <c r="AG381" s="6" t="s">
        <v>2857</v>
      </c>
      <c r="AH381" s="6" t="s">
        <v>7310</v>
      </c>
      <c r="AL381" s="3" t="s">
        <v>170</v>
      </c>
      <c r="AM381" s="3" t="s">
        <v>2860</v>
      </c>
    </row>
    <row r="382" spans="1:39">
      <c r="A382" s="35">
        <v>1616</v>
      </c>
      <c r="D382" s="53" t="s">
        <v>8719</v>
      </c>
      <c r="E382" s="41" t="s">
        <v>170</v>
      </c>
      <c r="F382" s="41" t="s">
        <v>9318</v>
      </c>
      <c r="G382" s="3"/>
      <c r="H382" s="60"/>
      <c r="I382"/>
      <c r="J382"/>
      <c r="K382" s="32" t="s">
        <v>10579</v>
      </c>
      <c r="L382" s="3" t="s">
        <v>10620</v>
      </c>
      <c r="O382" s="6" t="s">
        <v>219</v>
      </c>
      <c r="P382" s="4" t="s">
        <v>4117</v>
      </c>
      <c r="Q382" s="10">
        <f t="shared" si="53"/>
        <v>0</v>
      </c>
      <c r="R382" s="10">
        <f t="shared" si="54"/>
        <v>1</v>
      </c>
      <c r="S382" s="10">
        <f t="shared" si="55"/>
        <v>0</v>
      </c>
      <c r="T382" s="10">
        <f t="shared" si="56"/>
        <v>459</v>
      </c>
      <c r="AE382" s="18"/>
      <c r="AF382" s="3" t="s">
        <v>4141</v>
      </c>
      <c r="AG382" s="6" t="s">
        <v>4140</v>
      </c>
      <c r="AH382" s="6" t="s">
        <v>7310</v>
      </c>
      <c r="AL382" s="3" t="s">
        <v>170</v>
      </c>
      <c r="AM382" s="3" t="s">
        <v>2860</v>
      </c>
    </row>
    <row r="383" spans="1:39">
      <c r="A383" s="35">
        <v>2401</v>
      </c>
      <c r="D383" s="53" t="s">
        <v>8281</v>
      </c>
      <c r="E383" s="41" t="s">
        <v>170</v>
      </c>
      <c r="F383" s="41" t="s">
        <v>4670</v>
      </c>
      <c r="G383" s="3"/>
      <c r="H383" s="58"/>
      <c r="I383" s="3"/>
      <c r="J383" s="3"/>
      <c r="K383" s="22" t="s">
        <v>10579</v>
      </c>
      <c r="L383" s="3" t="s">
        <v>10620</v>
      </c>
      <c r="O383" s="6" t="s">
        <v>219</v>
      </c>
      <c r="P383" s="4" t="s">
        <v>4669</v>
      </c>
      <c r="Q383" s="10">
        <f t="shared" si="53"/>
        <v>0</v>
      </c>
      <c r="R383" s="10">
        <f t="shared" si="54"/>
        <v>1</v>
      </c>
      <c r="S383" s="10">
        <f t="shared" si="55"/>
        <v>0</v>
      </c>
      <c r="T383" s="10">
        <f t="shared" si="56"/>
        <v>785</v>
      </c>
      <c r="AE383" s="18"/>
      <c r="AF383" s="3" t="s">
        <v>6261</v>
      </c>
      <c r="AG383" s="6" t="s">
        <v>6260</v>
      </c>
      <c r="AH383" s="6" t="s">
        <v>7310</v>
      </c>
      <c r="AL383" s="3" t="s">
        <v>170</v>
      </c>
      <c r="AM383" s="3" t="s">
        <v>6265</v>
      </c>
    </row>
    <row r="384" spans="1:39">
      <c r="A384" s="35">
        <v>1832</v>
      </c>
      <c r="D384" s="53" t="s">
        <v>11211</v>
      </c>
      <c r="E384" s="41" t="s">
        <v>170</v>
      </c>
      <c r="F384" s="41" t="s">
        <v>4670</v>
      </c>
      <c r="G384" s="3"/>
      <c r="H384" s="58"/>
      <c r="I384" s="3"/>
      <c r="J384" s="3"/>
      <c r="K384" s="22" t="s">
        <v>10579</v>
      </c>
      <c r="L384" s="3" t="s">
        <v>10620</v>
      </c>
      <c r="O384" s="6" t="s">
        <v>219</v>
      </c>
      <c r="P384" s="4" t="s">
        <v>4669</v>
      </c>
      <c r="Q384" s="10">
        <f t="shared" si="53"/>
        <v>0</v>
      </c>
      <c r="R384" s="10">
        <f t="shared" si="54"/>
        <v>1</v>
      </c>
      <c r="S384" s="10">
        <f t="shared" si="55"/>
        <v>0</v>
      </c>
      <c r="T384" s="10">
        <f t="shared" si="56"/>
        <v>-569</v>
      </c>
      <c r="AE384" s="18" t="s">
        <v>9517</v>
      </c>
      <c r="AF384" s="3" t="s">
        <v>4668</v>
      </c>
      <c r="AG384" s="6" t="s">
        <v>4667</v>
      </c>
      <c r="AH384" s="6" t="s">
        <v>7310</v>
      </c>
      <c r="AL384" s="3" t="s">
        <v>170</v>
      </c>
      <c r="AM384" s="3" t="s">
        <v>4670</v>
      </c>
    </row>
    <row r="385" spans="1:40">
      <c r="A385" s="35">
        <v>1659</v>
      </c>
      <c r="D385" s="53" t="s">
        <v>8795</v>
      </c>
      <c r="E385" s="41" t="s">
        <v>170</v>
      </c>
      <c r="F385" s="41" t="s">
        <v>9320</v>
      </c>
      <c r="G385" s="3"/>
      <c r="H385" s="58"/>
      <c r="I385" s="3"/>
      <c r="J385" s="3"/>
      <c r="K385" s="22" t="s">
        <v>10579</v>
      </c>
      <c r="L385" s="3" t="s">
        <v>10620</v>
      </c>
      <c r="O385" s="6" t="s">
        <v>219</v>
      </c>
      <c r="P385" s="4" t="s">
        <v>4240</v>
      </c>
      <c r="Q385" s="10">
        <f t="shared" si="53"/>
        <v>0</v>
      </c>
      <c r="R385" s="10">
        <f t="shared" si="54"/>
        <v>1</v>
      </c>
      <c r="S385" s="10">
        <f t="shared" si="55"/>
        <v>0</v>
      </c>
      <c r="T385" s="10">
        <f t="shared" si="56"/>
        <v>-173</v>
      </c>
      <c r="AE385" s="18"/>
      <c r="AF385" s="3" t="s">
        <v>4239</v>
      </c>
      <c r="AG385" s="6" t="s">
        <v>4238</v>
      </c>
      <c r="AH385" s="6" t="s">
        <v>7310</v>
      </c>
      <c r="AL385" s="3" t="s">
        <v>170</v>
      </c>
      <c r="AM385" s="3" t="s">
        <v>4241</v>
      </c>
    </row>
    <row r="386" spans="1:40">
      <c r="A386" s="35">
        <v>1586</v>
      </c>
      <c r="D386" s="53" t="s">
        <v>8796</v>
      </c>
      <c r="E386" s="41" t="s">
        <v>170</v>
      </c>
      <c r="F386" s="41" t="s">
        <v>9799</v>
      </c>
      <c r="G386" s="3"/>
      <c r="H386" s="58"/>
      <c r="I386"/>
      <c r="J386"/>
      <c r="K386" s="32" t="s">
        <v>10579</v>
      </c>
      <c r="L386" s="3" t="s">
        <v>10620</v>
      </c>
      <c r="O386" s="6" t="s">
        <v>219</v>
      </c>
      <c r="P386" s="4" t="s">
        <v>4055</v>
      </c>
      <c r="Q386" s="10">
        <f t="shared" si="53"/>
        <v>0</v>
      </c>
      <c r="R386" s="10">
        <f t="shared" si="54"/>
        <v>1</v>
      </c>
      <c r="S386" s="10">
        <f t="shared" si="55"/>
        <v>0</v>
      </c>
      <c r="T386" s="10">
        <f t="shared" si="56"/>
        <v>-73</v>
      </c>
      <c r="AE386" s="18"/>
      <c r="AF386" s="3" t="s">
        <v>4054</v>
      </c>
      <c r="AG386" s="6" t="s">
        <v>4053</v>
      </c>
      <c r="AH386" s="6" t="s">
        <v>7310</v>
      </c>
      <c r="AL386" s="3" t="s">
        <v>170</v>
      </c>
      <c r="AM386" s="3"/>
    </row>
    <row r="387" spans="1:40">
      <c r="A387" s="35">
        <v>2098</v>
      </c>
      <c r="D387" s="53" t="s">
        <v>8411</v>
      </c>
      <c r="E387" s="41" t="s">
        <v>170</v>
      </c>
      <c r="F387" s="41" t="s">
        <v>9321</v>
      </c>
      <c r="G387" s="3"/>
      <c r="H387" s="58"/>
      <c r="I387" s="3"/>
      <c r="J387" s="3"/>
      <c r="K387" s="22" t="s">
        <v>10579</v>
      </c>
      <c r="L387" s="3" t="s">
        <v>10620</v>
      </c>
      <c r="O387" s="6" t="s">
        <v>219</v>
      </c>
      <c r="P387" s="4" t="s">
        <v>5434</v>
      </c>
      <c r="Q387" s="10">
        <f t="shared" si="53"/>
        <v>0</v>
      </c>
      <c r="R387" s="10">
        <f t="shared" si="54"/>
        <v>1</v>
      </c>
      <c r="S387" s="10">
        <f t="shared" si="55"/>
        <v>0</v>
      </c>
      <c r="T387" s="10">
        <f t="shared" si="56"/>
        <v>512</v>
      </c>
      <c r="AE387" s="18"/>
      <c r="AF387" s="3" t="s">
        <v>5433</v>
      </c>
      <c r="AG387" s="6" t="s">
        <v>5432</v>
      </c>
      <c r="AH387" s="6" t="s">
        <v>7310</v>
      </c>
      <c r="AL387" s="3" t="s">
        <v>170</v>
      </c>
      <c r="AM387" s="3" t="s">
        <v>5435</v>
      </c>
    </row>
    <row r="388" spans="1:40">
      <c r="A388" s="35">
        <v>2025</v>
      </c>
      <c r="D388" s="53" t="s">
        <v>8502</v>
      </c>
      <c r="E388" s="41" t="s">
        <v>170</v>
      </c>
      <c r="F388" s="41" t="s">
        <v>10609</v>
      </c>
      <c r="G388" s="3"/>
      <c r="H388" s="58"/>
      <c r="I388" s="3"/>
      <c r="J388" s="3"/>
      <c r="K388" s="22" t="s">
        <v>10579</v>
      </c>
      <c r="L388" s="3" t="s">
        <v>10620</v>
      </c>
      <c r="O388" s="6" t="s">
        <v>219</v>
      </c>
      <c r="P388" s="4" t="s">
        <v>5201</v>
      </c>
      <c r="Q388" s="10">
        <f t="shared" si="53"/>
        <v>0</v>
      </c>
      <c r="R388" s="10">
        <f t="shared" si="54"/>
        <v>1</v>
      </c>
      <c r="S388" s="10">
        <f t="shared" si="55"/>
        <v>0</v>
      </c>
      <c r="T388" s="10">
        <f t="shared" si="56"/>
        <v>-73</v>
      </c>
      <c r="AE388" s="18" t="s">
        <v>9517</v>
      </c>
      <c r="AF388" s="3" t="s">
        <v>5197</v>
      </c>
      <c r="AG388" s="6" t="s">
        <v>5200</v>
      </c>
      <c r="AH388" s="6" t="s">
        <v>7310</v>
      </c>
      <c r="AL388" s="3" t="s">
        <v>170</v>
      </c>
      <c r="AM388" s="3" t="s">
        <v>5202</v>
      </c>
    </row>
    <row r="389" spans="1:40">
      <c r="A389" s="35">
        <v>1413</v>
      </c>
      <c r="B389" s="32"/>
      <c r="C389" s="32"/>
      <c r="D389" s="53" t="s">
        <v>10748</v>
      </c>
      <c r="E389" s="41" t="s">
        <v>170</v>
      </c>
      <c r="F389" s="41" t="s">
        <v>9322</v>
      </c>
      <c r="G389" s="3"/>
      <c r="H389" s="58"/>
      <c r="I389"/>
      <c r="J389"/>
      <c r="K389" s="32" t="s">
        <v>10579</v>
      </c>
      <c r="L389" s="3" t="s">
        <v>10620</v>
      </c>
      <c r="M389" s="32"/>
      <c r="N389" s="32"/>
      <c r="O389" s="6" t="s">
        <v>219</v>
      </c>
      <c r="P389" s="4" t="s">
        <v>3541</v>
      </c>
      <c r="Q389" s="10">
        <f t="shared" si="53"/>
        <v>0</v>
      </c>
      <c r="R389" s="10">
        <f t="shared" si="54"/>
        <v>1</v>
      </c>
      <c r="S389" s="10">
        <f t="shared" si="55"/>
        <v>0</v>
      </c>
      <c r="T389" s="10">
        <f t="shared" si="56"/>
        <v>-612</v>
      </c>
      <c r="AE389" s="18"/>
      <c r="AF389" s="3" t="s">
        <v>3540</v>
      </c>
      <c r="AG389" s="6" t="s">
        <v>3539</v>
      </c>
      <c r="AH389" s="6" t="s">
        <v>7310</v>
      </c>
      <c r="AL389" s="3" t="s">
        <v>170</v>
      </c>
      <c r="AM389" s="3" t="s">
        <v>3542</v>
      </c>
    </row>
    <row r="390" spans="1:40">
      <c r="A390" s="35">
        <v>619</v>
      </c>
      <c r="D390" s="54" t="s">
        <v>8854</v>
      </c>
      <c r="E390" s="41" t="s">
        <v>170</v>
      </c>
      <c r="F390" s="41" t="s">
        <v>9326</v>
      </c>
      <c r="G390" s="3"/>
      <c r="H390" s="58"/>
      <c r="I390" s="3"/>
      <c r="J390" s="3"/>
      <c r="K390" s="32" t="s">
        <v>10579</v>
      </c>
      <c r="L390" s="3" t="s">
        <v>10620</v>
      </c>
      <c r="O390" s="6" t="s">
        <v>219</v>
      </c>
      <c r="P390" s="4" t="s">
        <v>1360</v>
      </c>
      <c r="Q390" s="10">
        <f t="shared" si="53"/>
        <v>0</v>
      </c>
      <c r="R390" s="10">
        <f t="shared" si="54"/>
        <v>1</v>
      </c>
      <c r="S390" s="10">
        <f t="shared" si="55"/>
        <v>0</v>
      </c>
      <c r="T390" s="10">
        <f t="shared" si="56"/>
        <v>-794</v>
      </c>
      <c r="U390" s="1">
        <v>624</v>
      </c>
      <c r="V390" s="1" t="s">
        <v>1354</v>
      </c>
      <c r="W390" s="1" t="s">
        <v>7368</v>
      </c>
      <c r="X390" s="1" t="s">
        <v>7854</v>
      </c>
      <c r="Y390" s="1" t="s">
        <v>7209</v>
      </c>
      <c r="Z390" s="1" t="s">
        <v>7855</v>
      </c>
      <c r="AE390" s="20"/>
      <c r="AF390" s="1" t="s">
        <v>7535</v>
      </c>
      <c r="AG390" s="6" t="s">
        <v>1358</v>
      </c>
      <c r="AH390" s="1" t="s">
        <v>7368</v>
      </c>
      <c r="AL390" s="3" t="s">
        <v>170</v>
      </c>
      <c r="AM390" s="3" t="s">
        <v>1361</v>
      </c>
    </row>
    <row r="391" spans="1:40">
      <c r="A391" s="32">
        <v>360</v>
      </c>
      <c r="D391" s="53" t="s">
        <v>8853</v>
      </c>
      <c r="E391" s="44" t="s">
        <v>170</v>
      </c>
      <c r="F391" s="44" t="s">
        <v>10602</v>
      </c>
      <c r="G391" s="12"/>
      <c r="H391" s="58"/>
      <c r="I391" s="12"/>
      <c r="J391" s="12"/>
      <c r="K391" s="22" t="s">
        <v>10579</v>
      </c>
      <c r="L391" s="12" t="s">
        <v>10620</v>
      </c>
      <c r="O391" s="15" t="s">
        <v>219</v>
      </c>
      <c r="P391" s="13" t="s">
        <v>600</v>
      </c>
      <c r="Q391" s="10">
        <f t="shared" si="53"/>
        <v>0</v>
      </c>
      <c r="R391" s="10">
        <f t="shared" si="54"/>
        <v>1</v>
      </c>
      <c r="S391" s="10">
        <f t="shared" si="55"/>
        <v>0</v>
      </c>
      <c r="T391" s="10">
        <f t="shared" si="56"/>
        <v>-259</v>
      </c>
      <c r="U391" s="10">
        <v>365</v>
      </c>
      <c r="V391" s="10" t="s">
        <v>595</v>
      </c>
      <c r="W391" s="10" t="s">
        <v>7368</v>
      </c>
      <c r="X391" s="10" t="s">
        <v>7513</v>
      </c>
      <c r="Y391" s="10" t="s">
        <v>7209</v>
      </c>
      <c r="Z391" s="10" t="s">
        <v>596</v>
      </c>
      <c r="AA391" s="10" t="s">
        <v>7</v>
      </c>
      <c r="AB391" s="10" t="s">
        <v>597</v>
      </c>
      <c r="AC391" s="10"/>
      <c r="AE391" s="18"/>
      <c r="AF391" s="12" t="s">
        <v>599</v>
      </c>
      <c r="AG391" s="15" t="s">
        <v>598</v>
      </c>
      <c r="AH391" s="15" t="s">
        <v>7310</v>
      </c>
      <c r="AL391" s="12" t="s">
        <v>170</v>
      </c>
      <c r="AM391" s="12" t="s">
        <v>601</v>
      </c>
      <c r="AN391" s="10"/>
    </row>
    <row r="392" spans="1:40">
      <c r="A392" s="35">
        <v>2345</v>
      </c>
      <c r="D392" s="53" t="s">
        <v>8857</v>
      </c>
      <c r="E392" s="41" t="s">
        <v>170</v>
      </c>
      <c r="F392" s="41" t="s">
        <v>9327</v>
      </c>
      <c r="G392" s="3"/>
      <c r="H392" s="60"/>
      <c r="I392"/>
      <c r="J392"/>
      <c r="K392" s="32" t="s">
        <v>10579</v>
      </c>
      <c r="L392" s="3" t="s">
        <v>10620</v>
      </c>
      <c r="O392" s="6" t="s">
        <v>219</v>
      </c>
      <c r="P392" s="4" t="s">
        <v>6110</v>
      </c>
      <c r="Q392" s="10">
        <f t="shared" si="53"/>
        <v>0</v>
      </c>
      <c r="R392" s="10">
        <f t="shared" si="54"/>
        <v>1</v>
      </c>
      <c r="S392" s="10">
        <f t="shared" si="55"/>
        <v>0</v>
      </c>
      <c r="T392" s="10">
        <f t="shared" si="56"/>
        <v>1985</v>
      </c>
      <c r="AE392" s="18"/>
      <c r="AF392" s="3" t="s">
        <v>6108</v>
      </c>
      <c r="AG392" s="6" t="s">
        <v>6107</v>
      </c>
      <c r="AH392" s="6" t="s">
        <v>7310</v>
      </c>
      <c r="AL392" s="3" t="s">
        <v>170</v>
      </c>
      <c r="AM392" s="3" t="s">
        <v>6111</v>
      </c>
    </row>
    <row r="393" spans="1:40">
      <c r="A393" s="35">
        <v>2346</v>
      </c>
      <c r="D393" s="53" t="s">
        <v>8857</v>
      </c>
      <c r="E393" s="41" t="s">
        <v>170</v>
      </c>
      <c r="F393" s="41" t="s">
        <v>10588</v>
      </c>
      <c r="G393" s="3"/>
      <c r="H393" s="60"/>
      <c r="I393"/>
      <c r="J393"/>
      <c r="K393" s="22" t="s">
        <v>10579</v>
      </c>
      <c r="L393" s="3" t="s">
        <v>10620</v>
      </c>
      <c r="O393" s="6" t="s">
        <v>219</v>
      </c>
      <c r="P393" s="4" t="s">
        <v>6112</v>
      </c>
      <c r="Q393" s="10">
        <f t="shared" si="53"/>
        <v>0</v>
      </c>
      <c r="R393" s="10">
        <f t="shared" si="54"/>
        <v>1</v>
      </c>
      <c r="S393" s="10">
        <f t="shared" si="55"/>
        <v>0</v>
      </c>
      <c r="T393" s="10">
        <f t="shared" si="56"/>
        <v>1</v>
      </c>
      <c r="AE393" s="18"/>
      <c r="AF393" s="3" t="s">
        <v>6108</v>
      </c>
      <c r="AG393" s="6" t="s">
        <v>6107</v>
      </c>
      <c r="AH393" s="6" t="s">
        <v>7310</v>
      </c>
      <c r="AL393" s="3" t="s">
        <v>170</v>
      </c>
      <c r="AM393" s="3" t="s">
        <v>6113</v>
      </c>
    </row>
    <row r="394" spans="1:40">
      <c r="A394" s="35">
        <v>1351</v>
      </c>
      <c r="D394" s="53" t="s">
        <v>9919</v>
      </c>
      <c r="E394" s="41" t="s">
        <v>170</v>
      </c>
      <c r="F394" s="41" t="s">
        <v>9837</v>
      </c>
      <c r="G394" s="3"/>
      <c r="H394" s="60"/>
      <c r="I394"/>
      <c r="J394"/>
      <c r="K394" s="32" t="s">
        <v>10579</v>
      </c>
      <c r="L394" s="3" t="s">
        <v>10620</v>
      </c>
      <c r="O394" s="6" t="s">
        <v>219</v>
      </c>
      <c r="P394" s="4" t="s">
        <v>9838</v>
      </c>
      <c r="Q394" s="10">
        <f t="shared" si="53"/>
        <v>0</v>
      </c>
      <c r="R394" s="10">
        <f t="shared" si="54"/>
        <v>1</v>
      </c>
      <c r="S394" s="10">
        <f t="shared" si="55"/>
        <v>0</v>
      </c>
      <c r="T394" s="10">
        <f t="shared" si="56"/>
        <v>-995</v>
      </c>
      <c r="AE394" s="18"/>
      <c r="AF394" s="3" t="s">
        <v>3395</v>
      </c>
      <c r="AG394" s="6" t="s">
        <v>3394</v>
      </c>
      <c r="AH394" s="6" t="s">
        <v>7310</v>
      </c>
      <c r="AL394" s="3" t="s">
        <v>170</v>
      </c>
      <c r="AM394" s="3" t="s">
        <v>3396</v>
      </c>
    </row>
    <row r="395" spans="1:40">
      <c r="A395" s="35">
        <v>2637</v>
      </c>
      <c r="D395" s="53" t="s">
        <v>8914</v>
      </c>
      <c r="E395" s="41" t="s">
        <v>170</v>
      </c>
      <c r="F395" s="41" t="s">
        <v>9329</v>
      </c>
      <c r="G395" s="3"/>
      <c r="H395" s="58"/>
      <c r="I395" s="3"/>
      <c r="J395" s="3"/>
      <c r="K395" s="32" t="s">
        <v>10579</v>
      </c>
      <c r="L395" s="3" t="s">
        <v>10620</v>
      </c>
      <c r="O395" s="6" t="s">
        <v>219</v>
      </c>
      <c r="P395" s="4" t="s">
        <v>6866</v>
      </c>
      <c r="Q395" s="10">
        <f t="shared" si="53"/>
        <v>0</v>
      </c>
      <c r="R395" s="10">
        <f t="shared" si="54"/>
        <v>1</v>
      </c>
      <c r="S395" s="10">
        <f t="shared" si="55"/>
        <v>0</v>
      </c>
      <c r="T395" s="10">
        <f t="shared" si="56"/>
        <v>1286</v>
      </c>
      <c r="AE395" s="18"/>
      <c r="AF395" s="3" t="s">
        <v>6865</v>
      </c>
      <c r="AG395" s="6" t="s">
        <v>6864</v>
      </c>
      <c r="AH395" s="6" t="s">
        <v>7310</v>
      </c>
      <c r="AL395" s="3" t="s">
        <v>170</v>
      </c>
      <c r="AM395" s="3" t="s">
        <v>6867</v>
      </c>
    </row>
    <row r="396" spans="1:40">
      <c r="A396" s="35">
        <v>2176</v>
      </c>
      <c r="D396" s="53" t="s">
        <v>8867</v>
      </c>
      <c r="E396" s="41" t="s">
        <v>170</v>
      </c>
      <c r="F396" s="41" t="s">
        <v>9330</v>
      </c>
      <c r="G396" s="3"/>
      <c r="H396" s="60"/>
      <c r="I396"/>
      <c r="J396"/>
      <c r="K396" s="32" t="s">
        <v>10579</v>
      </c>
      <c r="L396" s="3" t="s">
        <v>10620</v>
      </c>
      <c r="O396" s="6" t="s">
        <v>219</v>
      </c>
      <c r="P396" s="4" t="s">
        <v>1796</v>
      </c>
      <c r="Q396" s="10">
        <f t="shared" si="53"/>
        <v>0</v>
      </c>
      <c r="R396" s="10">
        <f t="shared" si="54"/>
        <v>1</v>
      </c>
      <c r="S396" s="10">
        <f t="shared" si="55"/>
        <v>0</v>
      </c>
      <c r="T396" s="10">
        <f t="shared" si="56"/>
        <v>-461</v>
      </c>
      <c r="AE396" s="18" t="s">
        <v>9653</v>
      </c>
      <c r="AF396" s="3" t="s">
        <v>5666</v>
      </c>
      <c r="AG396" s="6" t="s">
        <v>5665</v>
      </c>
      <c r="AH396" s="6" t="s">
        <v>7310</v>
      </c>
      <c r="AL396" s="3" t="s">
        <v>170</v>
      </c>
      <c r="AM396" s="3" t="s">
        <v>5667</v>
      </c>
    </row>
    <row r="397" spans="1:40">
      <c r="A397" s="35">
        <v>583</v>
      </c>
      <c r="D397" s="54" t="s">
        <v>8822</v>
      </c>
      <c r="E397" s="41" t="s">
        <v>170</v>
      </c>
      <c r="F397" s="41" t="s">
        <v>9331</v>
      </c>
      <c r="G397" s="3"/>
      <c r="H397" s="58"/>
      <c r="I397" s="3"/>
      <c r="J397" s="3"/>
      <c r="K397" s="32" t="s">
        <v>10579</v>
      </c>
      <c r="L397" s="3" t="s">
        <v>10620</v>
      </c>
      <c r="O397" s="6" t="s">
        <v>219</v>
      </c>
      <c r="P397" s="4" t="s">
        <v>1280</v>
      </c>
      <c r="Q397" s="10">
        <f t="shared" si="53"/>
        <v>0</v>
      </c>
      <c r="R397" s="10">
        <f t="shared" si="54"/>
        <v>1</v>
      </c>
      <c r="S397" s="10">
        <f t="shared" si="55"/>
        <v>0</v>
      </c>
      <c r="T397" s="10">
        <f t="shared" si="56"/>
        <v>-1593</v>
      </c>
      <c r="U397" s="1">
        <v>588</v>
      </c>
      <c r="V397" s="1" t="s">
        <v>1275</v>
      </c>
      <c r="W397" s="1" t="s">
        <v>7368</v>
      </c>
      <c r="X397" s="1" t="s">
        <v>7803</v>
      </c>
      <c r="Y397" s="1" t="s">
        <v>7366</v>
      </c>
      <c r="Z397" s="1" t="s">
        <v>394</v>
      </c>
      <c r="AA397" s="1" t="s">
        <v>227</v>
      </c>
      <c r="AB397" s="1" t="s">
        <v>395</v>
      </c>
      <c r="AE397" s="20"/>
      <c r="AF397" s="1" t="s">
        <v>7805</v>
      </c>
      <c r="AG397" s="6" t="s">
        <v>1279</v>
      </c>
      <c r="AH397" s="1" t="s">
        <v>7368</v>
      </c>
      <c r="AL397" s="3" t="s">
        <v>170</v>
      </c>
      <c r="AM397" s="3" t="s">
        <v>1281</v>
      </c>
    </row>
    <row r="398" spans="1:40">
      <c r="A398" s="35">
        <v>2075</v>
      </c>
      <c r="D398" s="53" t="s">
        <v>9625</v>
      </c>
      <c r="E398" s="41" t="s">
        <v>170</v>
      </c>
      <c r="F398" s="41" t="s">
        <v>4294</v>
      </c>
      <c r="G398" s="3"/>
      <c r="H398" s="59">
        <v>1</v>
      </c>
      <c r="I398" s="34"/>
      <c r="J398" s="3"/>
      <c r="K398" s="22" t="s">
        <v>10579</v>
      </c>
      <c r="L398" s="3" t="s">
        <v>10620</v>
      </c>
      <c r="O398" s="6" t="s">
        <v>219</v>
      </c>
      <c r="P398" s="4" t="s">
        <v>4095</v>
      </c>
      <c r="Q398" s="10">
        <f t="shared" si="53"/>
        <v>0</v>
      </c>
      <c r="R398" s="10">
        <f t="shared" si="54"/>
        <v>1</v>
      </c>
      <c r="S398" s="10">
        <f t="shared" si="55"/>
        <v>0</v>
      </c>
      <c r="T398" s="10">
        <f t="shared" si="56"/>
        <v>1492</v>
      </c>
      <c r="AE398" s="18"/>
      <c r="AF398" s="3" t="s">
        <v>5356</v>
      </c>
      <c r="AG398" s="6" t="s">
        <v>5355</v>
      </c>
      <c r="AH398" s="6" t="s">
        <v>7310</v>
      </c>
      <c r="AL398" s="3" t="s">
        <v>170</v>
      </c>
      <c r="AM398" s="3" t="s">
        <v>5357</v>
      </c>
    </row>
    <row r="399" spans="1:40">
      <c r="A399" s="35">
        <v>1886</v>
      </c>
      <c r="D399" s="53" t="s">
        <v>11222</v>
      </c>
      <c r="E399" s="41" t="s">
        <v>170</v>
      </c>
      <c r="F399" s="41" t="s">
        <v>10607</v>
      </c>
      <c r="G399" s="3"/>
      <c r="H399" s="58"/>
      <c r="I399" s="3"/>
      <c r="J399" s="3"/>
      <c r="K399" s="22" t="s">
        <v>10579</v>
      </c>
      <c r="L399" s="3" t="s">
        <v>10620</v>
      </c>
      <c r="O399" s="6" t="s">
        <v>219</v>
      </c>
      <c r="P399" s="4" t="s">
        <v>4813</v>
      </c>
      <c r="Q399" s="10">
        <f t="shared" si="53"/>
        <v>0</v>
      </c>
      <c r="R399" s="10">
        <f t="shared" si="54"/>
        <v>1</v>
      </c>
      <c r="S399" s="10">
        <f t="shared" si="55"/>
        <v>0</v>
      </c>
      <c r="T399" s="10">
        <f t="shared" si="56"/>
        <v>-189</v>
      </c>
      <c r="AE399" s="18" t="s">
        <v>9584</v>
      </c>
      <c r="AF399" s="3" t="s">
        <v>4812</v>
      </c>
      <c r="AG399" s="6" t="s">
        <v>4811</v>
      </c>
      <c r="AH399" s="6" t="s">
        <v>7310</v>
      </c>
      <c r="AL399" s="3" t="s">
        <v>170</v>
      </c>
      <c r="AM399" s="3" t="s">
        <v>4814</v>
      </c>
    </row>
    <row r="400" spans="1:40">
      <c r="A400" s="35">
        <v>703</v>
      </c>
      <c r="D400" s="54" t="s">
        <v>8364</v>
      </c>
      <c r="E400" s="41" t="s">
        <v>170</v>
      </c>
      <c r="F400" s="41" t="s">
        <v>9332</v>
      </c>
      <c r="G400" s="3"/>
      <c r="H400" s="58"/>
      <c r="I400" s="3"/>
      <c r="J400" s="3"/>
      <c r="K400" s="32" t="s">
        <v>10579</v>
      </c>
      <c r="L400" s="3" t="s">
        <v>10620</v>
      </c>
      <c r="O400" s="6" t="s">
        <v>219</v>
      </c>
      <c r="P400" s="4" t="s">
        <v>1592</v>
      </c>
      <c r="Q400" s="10">
        <f t="shared" ref="Q400:Q431" si="57">IF(D400=D399 &amp; K400 = K399,1,0)</f>
        <v>0</v>
      </c>
      <c r="R400" s="10">
        <f t="shared" ref="R400:R431" si="58">IF(K400=K399,1,0)</f>
        <v>1</v>
      </c>
      <c r="S400" s="10">
        <f t="shared" ref="S400:S431" si="59">R400*Q400</f>
        <v>0</v>
      </c>
      <c r="T400" s="10">
        <f t="shared" ref="T400:T431" si="60">A400-A399</f>
        <v>-1183</v>
      </c>
      <c r="U400" s="1">
        <v>708</v>
      </c>
      <c r="V400" s="1" t="s">
        <v>1578</v>
      </c>
      <c r="W400" s="1" t="s">
        <v>7963</v>
      </c>
      <c r="X400" s="1" t="s">
        <v>7209</v>
      </c>
      <c r="Y400" s="1" t="s">
        <v>1580</v>
      </c>
      <c r="Z400" s="1" t="s">
        <v>7</v>
      </c>
      <c r="AA400" s="1" t="s">
        <v>1581</v>
      </c>
      <c r="AE400" s="20"/>
      <c r="AF400" s="1" t="s">
        <v>7966</v>
      </c>
      <c r="AG400" s="6" t="s">
        <v>1591</v>
      </c>
      <c r="AH400" s="1" t="s">
        <v>7368</v>
      </c>
      <c r="AL400" s="3" t="s">
        <v>170</v>
      </c>
      <c r="AM400" s="3" t="s">
        <v>1593</v>
      </c>
    </row>
    <row r="401" spans="1:40">
      <c r="A401" s="35">
        <v>2150</v>
      </c>
      <c r="D401" s="53" t="s">
        <v>9641</v>
      </c>
      <c r="E401" s="41" t="s">
        <v>170</v>
      </c>
      <c r="F401" s="41" t="s">
        <v>9333</v>
      </c>
      <c r="G401" s="3"/>
      <c r="H401" s="58"/>
      <c r="I401" s="3"/>
      <c r="J401" s="3"/>
      <c r="K401" s="32" t="s">
        <v>10579</v>
      </c>
      <c r="L401" s="3" t="s">
        <v>10620</v>
      </c>
      <c r="O401" s="6" t="s">
        <v>219</v>
      </c>
      <c r="P401" s="4" t="s">
        <v>5580</v>
      </c>
      <c r="Q401" s="10">
        <f t="shared" si="57"/>
        <v>0</v>
      </c>
      <c r="R401" s="10">
        <f t="shared" si="58"/>
        <v>1</v>
      </c>
      <c r="S401" s="10">
        <f t="shared" si="59"/>
        <v>0</v>
      </c>
      <c r="T401" s="10">
        <f t="shared" si="60"/>
        <v>1447</v>
      </c>
      <c r="AE401" s="18"/>
      <c r="AF401" s="3" t="s">
        <v>5579</v>
      </c>
      <c r="AG401" s="6" t="s">
        <v>5578</v>
      </c>
      <c r="AH401" s="6" t="s">
        <v>7310</v>
      </c>
      <c r="AL401" s="3" t="s">
        <v>170</v>
      </c>
      <c r="AM401" s="3" t="s">
        <v>5581</v>
      </c>
    </row>
    <row r="402" spans="1:40">
      <c r="A402" s="35">
        <v>1529</v>
      </c>
      <c r="D402" s="53" t="s">
        <v>8954</v>
      </c>
      <c r="E402" s="41" t="s">
        <v>170</v>
      </c>
      <c r="F402" s="41" t="s">
        <v>3875</v>
      </c>
      <c r="G402" s="3"/>
      <c r="H402" s="58"/>
      <c r="I402" s="3"/>
      <c r="J402" s="3"/>
      <c r="K402" s="32" t="s">
        <v>10579</v>
      </c>
      <c r="L402" s="3" t="s">
        <v>10620</v>
      </c>
      <c r="O402" s="6" t="s">
        <v>219</v>
      </c>
      <c r="P402" s="4" t="s">
        <v>3541</v>
      </c>
      <c r="Q402" s="10">
        <f t="shared" si="57"/>
        <v>0</v>
      </c>
      <c r="R402" s="10">
        <f t="shared" si="58"/>
        <v>1</v>
      </c>
      <c r="S402" s="10">
        <f t="shared" si="59"/>
        <v>0</v>
      </c>
      <c r="T402" s="10">
        <f t="shared" si="60"/>
        <v>-621</v>
      </c>
      <c r="AE402" s="18" t="s">
        <v>9517</v>
      </c>
      <c r="AF402" s="3" t="s">
        <v>3874</v>
      </c>
      <c r="AG402" s="6" t="s">
        <v>3873</v>
      </c>
      <c r="AH402" s="6" t="s">
        <v>7310</v>
      </c>
      <c r="AL402" s="3" t="s">
        <v>170</v>
      </c>
      <c r="AM402" s="3" t="s">
        <v>3875</v>
      </c>
    </row>
    <row r="403" spans="1:40">
      <c r="A403" s="35">
        <v>2295</v>
      </c>
      <c r="D403" s="53" t="s">
        <v>9693</v>
      </c>
      <c r="E403" s="41" t="s">
        <v>170</v>
      </c>
      <c r="F403" s="41" t="s">
        <v>9334</v>
      </c>
      <c r="G403" s="3"/>
      <c r="H403" s="58"/>
      <c r="I403" s="3"/>
      <c r="J403" s="3"/>
      <c r="K403" s="32" t="s">
        <v>10579</v>
      </c>
      <c r="L403" s="3" t="s">
        <v>10620</v>
      </c>
      <c r="O403" s="6" t="s">
        <v>219</v>
      </c>
      <c r="P403" s="4" t="s">
        <v>5988</v>
      </c>
      <c r="Q403" s="10">
        <f t="shared" si="57"/>
        <v>0</v>
      </c>
      <c r="R403" s="10">
        <f t="shared" si="58"/>
        <v>1</v>
      </c>
      <c r="S403" s="10">
        <f t="shared" si="59"/>
        <v>0</v>
      </c>
      <c r="T403" s="10">
        <f t="shared" si="60"/>
        <v>766</v>
      </c>
      <c r="AE403" s="18"/>
      <c r="AF403" s="3" t="s">
        <v>5987</v>
      </c>
      <c r="AG403" s="6" t="s">
        <v>5986</v>
      </c>
      <c r="AH403" s="6" t="s">
        <v>7310</v>
      </c>
      <c r="AL403" s="3" t="s">
        <v>170</v>
      </c>
      <c r="AM403" s="3" t="s">
        <v>5989</v>
      </c>
    </row>
    <row r="404" spans="1:40">
      <c r="A404" s="35">
        <v>804</v>
      </c>
      <c r="D404" s="53" t="s">
        <v>9099</v>
      </c>
      <c r="E404" s="41" t="s">
        <v>227</v>
      </c>
      <c r="F404" s="41" t="s">
        <v>1888</v>
      </c>
      <c r="G404" s="3"/>
      <c r="H404" s="59"/>
      <c r="I404" s="34"/>
      <c r="J404" s="34"/>
      <c r="K404" s="22" t="s">
        <v>10579</v>
      </c>
      <c r="L404" s="3" t="s">
        <v>10619</v>
      </c>
      <c r="O404" s="6" t="s">
        <v>225</v>
      </c>
      <c r="P404" s="4" t="s">
        <v>1887</v>
      </c>
      <c r="Q404" s="10">
        <f t="shared" si="57"/>
        <v>0</v>
      </c>
      <c r="R404" s="10">
        <f t="shared" si="58"/>
        <v>1</v>
      </c>
      <c r="S404" s="10">
        <f t="shared" si="59"/>
        <v>0</v>
      </c>
      <c r="T404" s="10">
        <f t="shared" si="60"/>
        <v>-1491</v>
      </c>
      <c r="AD404" s="10"/>
      <c r="AE404" s="18"/>
      <c r="AF404" s="3" t="s">
        <v>1886</v>
      </c>
      <c r="AG404" s="6" t="s">
        <v>1885</v>
      </c>
      <c r="AH404" s="6" t="s">
        <v>7310</v>
      </c>
      <c r="AI404" s="10"/>
      <c r="AJ404" s="10"/>
      <c r="AK404" s="10"/>
      <c r="AL404" s="10"/>
      <c r="AM404" s="10"/>
    </row>
    <row r="405" spans="1:40">
      <c r="A405" s="35">
        <v>712</v>
      </c>
      <c r="D405" s="54" t="s">
        <v>9059</v>
      </c>
      <c r="E405" s="41" t="s">
        <v>227</v>
      </c>
      <c r="F405" s="41" t="s">
        <v>1616</v>
      </c>
      <c r="G405" s="3"/>
      <c r="H405" s="58"/>
      <c r="I405" s="3"/>
      <c r="J405" s="3"/>
      <c r="K405" s="22" t="s">
        <v>10579</v>
      </c>
      <c r="L405" s="3" t="s">
        <v>10619</v>
      </c>
      <c r="O405" s="6" t="s">
        <v>225</v>
      </c>
      <c r="P405" s="4" t="s">
        <v>1615</v>
      </c>
      <c r="Q405" s="10">
        <f t="shared" si="57"/>
        <v>0</v>
      </c>
      <c r="R405" s="10">
        <f t="shared" si="58"/>
        <v>1</v>
      </c>
      <c r="S405" s="10">
        <f t="shared" si="59"/>
        <v>0</v>
      </c>
      <c r="T405" s="10">
        <f t="shared" si="60"/>
        <v>-92</v>
      </c>
      <c r="U405" s="1">
        <v>717</v>
      </c>
      <c r="V405" s="1" t="s">
        <v>1603</v>
      </c>
      <c r="W405" s="1" t="s">
        <v>7368</v>
      </c>
      <c r="X405" s="1" t="s">
        <v>7973</v>
      </c>
      <c r="Y405" s="1" t="s">
        <v>7362</v>
      </c>
      <c r="Z405" s="1" t="s">
        <v>1604</v>
      </c>
      <c r="AA405" s="1" t="s">
        <v>170</v>
      </c>
      <c r="AB405" s="1" t="s">
        <v>1605</v>
      </c>
      <c r="AD405" s="10"/>
      <c r="AE405" s="20"/>
      <c r="AF405" s="1" t="s">
        <v>7978</v>
      </c>
      <c r="AG405" s="6" t="s">
        <v>1614</v>
      </c>
      <c r="AH405" s="1" t="s">
        <v>7368</v>
      </c>
      <c r="AI405" s="10"/>
      <c r="AJ405" s="10"/>
      <c r="AK405" s="10"/>
      <c r="AL405" s="10"/>
      <c r="AM405" s="10"/>
    </row>
    <row r="406" spans="1:40">
      <c r="A406" s="35">
        <v>1125</v>
      </c>
      <c r="D406" s="53" t="s">
        <v>9468</v>
      </c>
      <c r="E406" s="41" t="s">
        <v>227</v>
      </c>
      <c r="F406" s="41" t="s">
        <v>1624</v>
      </c>
      <c r="G406" s="3"/>
      <c r="H406" s="59"/>
      <c r="I406" s="34"/>
      <c r="J406" s="34"/>
      <c r="K406" s="22" t="s">
        <v>10579</v>
      </c>
      <c r="L406" s="3" t="s">
        <v>10619</v>
      </c>
      <c r="O406" s="6" t="s">
        <v>225</v>
      </c>
      <c r="P406" s="4" t="s">
        <v>1623</v>
      </c>
      <c r="Q406" s="10">
        <f t="shared" si="57"/>
        <v>0</v>
      </c>
      <c r="R406" s="10">
        <f t="shared" si="58"/>
        <v>1</v>
      </c>
      <c r="S406" s="10">
        <f t="shared" si="59"/>
        <v>0</v>
      </c>
      <c r="T406" s="10">
        <f t="shared" si="60"/>
        <v>413</v>
      </c>
      <c r="AD406" s="10"/>
      <c r="AE406" s="18" t="s">
        <v>9469</v>
      </c>
      <c r="AF406" s="3" t="s">
        <v>2767</v>
      </c>
      <c r="AG406" s="6" t="s">
        <v>2766</v>
      </c>
      <c r="AH406" s="6" t="s">
        <v>7310</v>
      </c>
      <c r="AI406" s="10"/>
      <c r="AJ406" s="10"/>
      <c r="AK406" s="10"/>
      <c r="AL406" s="10"/>
      <c r="AM406" s="10"/>
    </row>
    <row r="407" spans="1:40">
      <c r="A407" s="35">
        <v>882</v>
      </c>
      <c r="D407" s="53" t="s">
        <v>9394</v>
      </c>
      <c r="E407" s="41" t="s">
        <v>227</v>
      </c>
      <c r="F407" s="41" t="s">
        <v>2107</v>
      </c>
      <c r="G407" s="3"/>
      <c r="H407" s="59"/>
      <c r="I407" s="34"/>
      <c r="J407" s="34"/>
      <c r="K407" s="22" t="s">
        <v>10579</v>
      </c>
      <c r="L407" s="3" t="s">
        <v>10619</v>
      </c>
      <c r="O407" s="6" t="s">
        <v>225</v>
      </c>
      <c r="P407" s="4" t="s">
        <v>2106</v>
      </c>
      <c r="Q407" s="10">
        <f t="shared" si="57"/>
        <v>0</v>
      </c>
      <c r="R407" s="10">
        <f t="shared" si="58"/>
        <v>1</v>
      </c>
      <c r="S407" s="10">
        <f t="shared" si="59"/>
        <v>0</v>
      </c>
      <c r="T407" s="10">
        <f t="shared" si="60"/>
        <v>-243</v>
      </c>
      <c r="AD407" s="10"/>
      <c r="AE407" s="18"/>
      <c r="AF407" s="3" t="s">
        <v>2105</v>
      </c>
      <c r="AG407" s="6" t="s">
        <v>2104</v>
      </c>
      <c r="AH407" s="6" t="s">
        <v>7310</v>
      </c>
      <c r="AI407" s="10"/>
      <c r="AJ407" s="10"/>
      <c r="AK407" s="10"/>
      <c r="AL407" s="10"/>
      <c r="AM407" s="10"/>
    </row>
    <row r="408" spans="1:40">
      <c r="A408" s="35">
        <v>2733</v>
      </c>
      <c r="D408" s="53" t="s">
        <v>9780</v>
      </c>
      <c r="E408" s="41" t="s">
        <v>227</v>
      </c>
      <c r="F408" s="41" t="s">
        <v>7116</v>
      </c>
      <c r="G408" s="3"/>
      <c r="H408" s="58"/>
      <c r="I408" s="34"/>
      <c r="J408" s="34"/>
      <c r="K408" s="22" t="s">
        <v>10579</v>
      </c>
      <c r="L408" s="3" t="s">
        <v>10619</v>
      </c>
      <c r="O408" s="6" t="s">
        <v>225</v>
      </c>
      <c r="P408" s="4" t="s">
        <v>7115</v>
      </c>
      <c r="Q408" s="10">
        <f t="shared" si="57"/>
        <v>0</v>
      </c>
      <c r="R408" s="10">
        <f t="shared" si="58"/>
        <v>1</v>
      </c>
      <c r="S408" s="10">
        <f t="shared" si="59"/>
        <v>0</v>
      </c>
      <c r="T408" s="10">
        <f t="shared" si="60"/>
        <v>1851</v>
      </c>
      <c r="AE408" s="18"/>
      <c r="AF408" s="3" t="s">
        <v>7114</v>
      </c>
      <c r="AG408" s="6" t="s">
        <v>7113</v>
      </c>
      <c r="AH408" s="6" t="s">
        <v>7310</v>
      </c>
    </row>
    <row r="409" spans="1:40">
      <c r="A409" s="35">
        <v>2725</v>
      </c>
      <c r="D409" s="53" t="s">
        <v>10370</v>
      </c>
      <c r="E409" s="41" t="s">
        <v>227</v>
      </c>
      <c r="F409" s="41" t="s">
        <v>653</v>
      </c>
      <c r="G409" s="3"/>
      <c r="H409" s="58"/>
      <c r="I409" s="9"/>
      <c r="J409" s="3"/>
      <c r="K409" s="22" t="s">
        <v>10579</v>
      </c>
      <c r="L409" s="3" t="s">
        <v>10619</v>
      </c>
      <c r="O409" s="6" t="s">
        <v>225</v>
      </c>
      <c r="P409" s="4" t="s">
        <v>652</v>
      </c>
      <c r="Q409" s="10">
        <f t="shared" si="57"/>
        <v>0</v>
      </c>
      <c r="R409" s="10">
        <f t="shared" si="58"/>
        <v>1</v>
      </c>
      <c r="S409" s="10">
        <f t="shared" si="59"/>
        <v>0</v>
      </c>
      <c r="T409" s="10">
        <f t="shared" si="60"/>
        <v>-8</v>
      </c>
      <c r="AE409" s="18"/>
      <c r="AF409" s="3" t="s">
        <v>7092</v>
      </c>
      <c r="AG409" s="6" t="s">
        <v>7091</v>
      </c>
      <c r="AH409" s="6" t="s">
        <v>7310</v>
      </c>
    </row>
    <row r="410" spans="1:40">
      <c r="A410" s="35">
        <v>418</v>
      </c>
      <c r="B410" s="32"/>
      <c r="C410" s="32"/>
      <c r="D410" s="53" t="s">
        <v>10369</v>
      </c>
      <c r="E410" s="41" t="s">
        <v>227</v>
      </c>
      <c r="F410" s="41" t="s">
        <v>653</v>
      </c>
      <c r="G410" s="3"/>
      <c r="H410" s="58"/>
      <c r="I410" s="3"/>
      <c r="J410" s="3"/>
      <c r="K410" s="22" t="s">
        <v>10579</v>
      </c>
      <c r="L410" s="3" t="s">
        <v>10619</v>
      </c>
      <c r="M410" s="32"/>
      <c r="N410" s="32"/>
      <c r="O410" s="6" t="s">
        <v>225</v>
      </c>
      <c r="P410" s="4" t="s">
        <v>652</v>
      </c>
      <c r="Q410" s="10">
        <f t="shared" si="57"/>
        <v>0</v>
      </c>
      <c r="R410" s="10">
        <f t="shared" si="58"/>
        <v>1</v>
      </c>
      <c r="S410" s="10">
        <f t="shared" si="59"/>
        <v>0</v>
      </c>
      <c r="T410" s="10">
        <f t="shared" si="60"/>
        <v>-2307</v>
      </c>
      <c r="U410" s="1">
        <v>423</v>
      </c>
      <c r="V410" s="1" t="s">
        <v>778</v>
      </c>
      <c r="W410" s="1" t="s">
        <v>7595</v>
      </c>
      <c r="X410" s="1" t="s">
        <v>7572</v>
      </c>
      <c r="Y410" s="1" t="s">
        <v>7596</v>
      </c>
      <c r="Z410" s="1" t="s">
        <v>780</v>
      </c>
      <c r="AD410" s="10"/>
      <c r="AE410" s="18"/>
      <c r="AF410" s="3" t="s">
        <v>782</v>
      </c>
      <c r="AG410" s="6" t="s">
        <v>781</v>
      </c>
      <c r="AH410" s="6" t="s">
        <v>7310</v>
      </c>
      <c r="AI410" s="10"/>
      <c r="AJ410" s="10"/>
      <c r="AK410" s="10"/>
      <c r="AL410" s="10"/>
      <c r="AM410" s="10"/>
      <c r="AN410" s="10"/>
    </row>
    <row r="411" spans="1:40">
      <c r="A411" s="35">
        <v>2865</v>
      </c>
      <c r="B411" s="32"/>
      <c r="C411" s="32"/>
      <c r="D411" s="53" t="s">
        <v>10371</v>
      </c>
      <c r="E411" s="41" t="s">
        <v>227</v>
      </c>
      <c r="F411" s="41" t="s">
        <v>653</v>
      </c>
      <c r="G411" s="3"/>
      <c r="H411" s="58"/>
      <c r="I411" s="3"/>
      <c r="J411" s="3"/>
      <c r="K411" s="22" t="s">
        <v>10579</v>
      </c>
      <c r="L411" s="3" t="s">
        <v>10619</v>
      </c>
      <c r="M411" s="32"/>
      <c r="N411" s="32"/>
      <c r="O411" s="6" t="s">
        <v>225</v>
      </c>
      <c r="P411" s="4" t="s">
        <v>652</v>
      </c>
      <c r="Q411" s="10">
        <f t="shared" si="57"/>
        <v>0</v>
      </c>
      <c r="R411" s="10">
        <f t="shared" si="58"/>
        <v>1</v>
      </c>
      <c r="S411" s="10">
        <f t="shared" si="59"/>
        <v>0</v>
      </c>
      <c r="T411" s="10">
        <f t="shared" si="60"/>
        <v>2447</v>
      </c>
      <c r="U411" s="1">
        <v>380</v>
      </c>
      <c r="V411" s="1" t="s">
        <v>646</v>
      </c>
      <c r="W411" s="1" t="s">
        <v>7531</v>
      </c>
      <c r="X411" s="1" t="s">
        <v>7362</v>
      </c>
      <c r="Y411" s="1" t="s">
        <v>7532</v>
      </c>
      <c r="Z411" s="1" t="s">
        <v>227</v>
      </c>
      <c r="AA411" s="1" t="s">
        <v>649</v>
      </c>
      <c r="AD411" s="10"/>
      <c r="AE411" s="18"/>
      <c r="AF411" s="3" t="s">
        <v>651</v>
      </c>
      <c r="AG411" s="6" t="s">
        <v>650</v>
      </c>
      <c r="AH411" s="6" t="s">
        <v>7310</v>
      </c>
      <c r="AI411" s="10"/>
      <c r="AJ411" s="10"/>
      <c r="AK411" s="10"/>
      <c r="AL411" s="10"/>
      <c r="AM411" s="10"/>
    </row>
    <row r="412" spans="1:40">
      <c r="A412" s="35">
        <v>2866</v>
      </c>
      <c r="B412" s="32"/>
      <c r="C412" s="32"/>
      <c r="D412" s="53" t="s">
        <v>10372</v>
      </c>
      <c r="E412" s="41" t="s">
        <v>227</v>
      </c>
      <c r="F412" s="41" t="s">
        <v>653</v>
      </c>
      <c r="G412" s="3"/>
      <c r="H412" s="58"/>
      <c r="I412" s="3"/>
      <c r="J412" s="3"/>
      <c r="K412" s="22" t="s">
        <v>10579</v>
      </c>
      <c r="L412" s="3" t="s">
        <v>10619</v>
      </c>
      <c r="M412" s="32"/>
      <c r="N412" s="32"/>
      <c r="O412" s="6" t="s">
        <v>225</v>
      </c>
      <c r="P412" s="4" t="s">
        <v>652</v>
      </c>
      <c r="Q412" s="10">
        <f t="shared" si="57"/>
        <v>0</v>
      </c>
      <c r="R412" s="10">
        <f t="shared" si="58"/>
        <v>1</v>
      </c>
      <c r="S412" s="10">
        <f t="shared" si="59"/>
        <v>0</v>
      </c>
      <c r="T412" s="10">
        <f t="shared" si="60"/>
        <v>1</v>
      </c>
      <c r="U412" s="1">
        <v>380</v>
      </c>
      <c r="V412" s="1" t="s">
        <v>646</v>
      </c>
      <c r="W412" s="1" t="s">
        <v>7531</v>
      </c>
      <c r="X412" s="1" t="s">
        <v>7362</v>
      </c>
      <c r="Y412" s="1" t="s">
        <v>7532</v>
      </c>
      <c r="Z412" s="1" t="s">
        <v>227</v>
      </c>
      <c r="AA412" s="1" t="s">
        <v>649</v>
      </c>
      <c r="AD412" s="10"/>
      <c r="AE412" s="18"/>
      <c r="AF412" s="3" t="s">
        <v>651</v>
      </c>
      <c r="AG412" s="6" t="s">
        <v>650</v>
      </c>
      <c r="AH412" s="6" t="s">
        <v>7310</v>
      </c>
      <c r="AI412" s="10"/>
      <c r="AJ412" s="10"/>
      <c r="AK412" s="10"/>
      <c r="AL412" s="10"/>
      <c r="AM412" s="10"/>
    </row>
    <row r="413" spans="1:40">
      <c r="A413" s="35">
        <v>2578</v>
      </c>
      <c r="D413" s="53" t="s">
        <v>9094</v>
      </c>
      <c r="E413" s="41" t="s">
        <v>227</v>
      </c>
      <c r="F413" s="41" t="s">
        <v>6738</v>
      </c>
      <c r="G413" s="3"/>
      <c r="H413" s="58"/>
      <c r="I413" s="3"/>
      <c r="J413" s="3"/>
      <c r="K413" s="22" t="s">
        <v>10579</v>
      </c>
      <c r="L413" s="3" t="s">
        <v>10619</v>
      </c>
      <c r="O413" s="6" t="s">
        <v>225</v>
      </c>
      <c r="P413" s="4" t="s">
        <v>6737</v>
      </c>
      <c r="Q413" s="10">
        <f t="shared" si="57"/>
        <v>0</v>
      </c>
      <c r="R413" s="10">
        <f t="shared" si="58"/>
        <v>1</v>
      </c>
      <c r="S413" s="10">
        <f t="shared" si="59"/>
        <v>0</v>
      </c>
      <c r="T413" s="10">
        <f t="shared" si="60"/>
        <v>-288</v>
      </c>
      <c r="AD413" s="10"/>
      <c r="AE413" s="18"/>
      <c r="AF413" s="3" t="s">
        <v>6736</v>
      </c>
      <c r="AG413" s="6" t="s">
        <v>6735</v>
      </c>
      <c r="AH413" s="6" t="s">
        <v>7310</v>
      </c>
      <c r="AI413" s="10"/>
      <c r="AJ413" s="10"/>
      <c r="AK413" s="10"/>
      <c r="AL413" s="10"/>
      <c r="AM413" s="10"/>
    </row>
    <row r="414" spans="1:40">
      <c r="A414" s="35">
        <v>2222</v>
      </c>
      <c r="D414" s="53" t="s">
        <v>11311</v>
      </c>
      <c r="E414" s="41" t="s">
        <v>227</v>
      </c>
      <c r="F414" s="41" t="s">
        <v>4196</v>
      </c>
      <c r="G414" s="3"/>
      <c r="H414" s="58"/>
      <c r="I414" s="3"/>
      <c r="J414" s="3"/>
      <c r="K414" s="22" t="s">
        <v>10579</v>
      </c>
      <c r="L414" s="3" t="s">
        <v>10619</v>
      </c>
      <c r="O414" s="6" t="s">
        <v>225</v>
      </c>
      <c r="P414" s="4" t="s">
        <v>5807</v>
      </c>
      <c r="Q414" s="10">
        <f t="shared" si="57"/>
        <v>0</v>
      </c>
      <c r="R414" s="10">
        <f t="shared" si="58"/>
        <v>1</v>
      </c>
      <c r="S414" s="10">
        <f t="shared" si="59"/>
        <v>0</v>
      </c>
      <c r="T414" s="10">
        <f t="shared" si="60"/>
        <v>-356</v>
      </c>
      <c r="AD414" s="10"/>
      <c r="AE414" s="18"/>
      <c r="AF414" s="3" t="s">
        <v>5806</v>
      </c>
      <c r="AG414" s="6" t="s">
        <v>5805</v>
      </c>
      <c r="AH414" s="6" t="s">
        <v>7310</v>
      </c>
      <c r="AI414" s="10"/>
      <c r="AJ414" s="10"/>
      <c r="AK414" s="10"/>
      <c r="AL414" s="10"/>
      <c r="AM414" s="10"/>
    </row>
    <row r="415" spans="1:40">
      <c r="A415" s="35">
        <v>616</v>
      </c>
      <c r="D415" s="54" t="s">
        <v>8654</v>
      </c>
      <c r="E415" s="41" t="s">
        <v>7</v>
      </c>
      <c r="F415" s="41" t="s">
        <v>7292</v>
      </c>
      <c r="G415" s="3"/>
      <c r="H415" s="58"/>
      <c r="I415" s="3"/>
      <c r="J415" s="3"/>
      <c r="K415" s="22" t="s">
        <v>10579</v>
      </c>
      <c r="L415" s="3" t="s">
        <v>10615</v>
      </c>
      <c r="O415" s="6" t="s">
        <v>208</v>
      </c>
      <c r="P415" s="4" t="s">
        <v>7291</v>
      </c>
      <c r="Q415" s="10">
        <f t="shared" si="57"/>
        <v>0</v>
      </c>
      <c r="R415" s="10">
        <f t="shared" si="58"/>
        <v>1</v>
      </c>
      <c r="S415" s="10">
        <f t="shared" si="59"/>
        <v>0</v>
      </c>
      <c r="T415" s="10">
        <f t="shared" si="60"/>
        <v>-1606</v>
      </c>
      <c r="U415" s="1">
        <v>621</v>
      </c>
      <c r="V415" s="1" t="s">
        <v>1349</v>
      </c>
      <c r="W415" s="1" t="s">
        <v>7368</v>
      </c>
      <c r="X415" s="1" t="s">
        <v>7777</v>
      </c>
      <c r="Y415" s="1" t="s">
        <v>7209</v>
      </c>
      <c r="Z415" s="1" t="s">
        <v>1350</v>
      </c>
      <c r="AA415" s="1" t="s">
        <v>7</v>
      </c>
      <c r="AB415" s="1" t="s">
        <v>1351</v>
      </c>
      <c r="AE415" s="20"/>
      <c r="AF415" s="1" t="s">
        <v>7854</v>
      </c>
      <c r="AG415" s="6" t="s">
        <v>1354</v>
      </c>
      <c r="AH415" s="1" t="s">
        <v>7368</v>
      </c>
    </row>
    <row r="416" spans="1:40">
      <c r="A416" s="35">
        <v>2249</v>
      </c>
      <c r="D416" s="53" t="s">
        <v>9678</v>
      </c>
      <c r="E416" s="41" t="s">
        <v>7</v>
      </c>
      <c r="F416" s="41" t="s">
        <v>5867</v>
      </c>
      <c r="G416" s="3"/>
      <c r="H416" s="58"/>
      <c r="I416" s="3"/>
      <c r="J416" s="3"/>
      <c r="K416" s="22" t="s">
        <v>10579</v>
      </c>
      <c r="L416" s="3" t="s">
        <v>10615</v>
      </c>
      <c r="O416" s="6" t="s">
        <v>208</v>
      </c>
      <c r="P416" s="4" t="s">
        <v>5866</v>
      </c>
      <c r="Q416" s="10">
        <f t="shared" si="57"/>
        <v>0</v>
      </c>
      <c r="R416" s="10">
        <f t="shared" si="58"/>
        <v>1</v>
      </c>
      <c r="S416" s="10">
        <f t="shared" si="59"/>
        <v>0</v>
      </c>
      <c r="T416" s="10">
        <f t="shared" si="60"/>
        <v>1633</v>
      </c>
      <c r="AE416" s="18"/>
      <c r="AF416" s="3" t="s">
        <v>5865</v>
      </c>
      <c r="AG416" s="6" t="s">
        <v>5864</v>
      </c>
      <c r="AH416" s="6" t="s">
        <v>7310</v>
      </c>
    </row>
    <row r="417" spans="1:40">
      <c r="A417" s="35">
        <v>2181</v>
      </c>
      <c r="D417" s="53" t="s">
        <v>9655</v>
      </c>
      <c r="E417" s="41" t="s">
        <v>7</v>
      </c>
      <c r="F417" s="41" t="s">
        <v>5686</v>
      </c>
      <c r="G417" s="3"/>
      <c r="H417" s="58"/>
      <c r="I417" s="3"/>
      <c r="J417" s="3"/>
      <c r="K417" s="22" t="s">
        <v>10579</v>
      </c>
      <c r="L417" s="3" t="s">
        <v>10615</v>
      </c>
      <c r="O417" s="6" t="s">
        <v>208</v>
      </c>
      <c r="P417" s="4" t="s">
        <v>5685</v>
      </c>
      <c r="Q417" s="10">
        <f t="shared" si="57"/>
        <v>0</v>
      </c>
      <c r="R417" s="10">
        <f t="shared" si="58"/>
        <v>1</v>
      </c>
      <c r="S417" s="10">
        <f t="shared" si="59"/>
        <v>0</v>
      </c>
      <c r="T417" s="10">
        <f t="shared" si="60"/>
        <v>-68</v>
      </c>
      <c r="AE417" s="18"/>
      <c r="AF417" s="3" t="s">
        <v>5684</v>
      </c>
      <c r="AG417" s="6" t="s">
        <v>5683</v>
      </c>
      <c r="AH417" s="6" t="s">
        <v>7310</v>
      </c>
    </row>
    <row r="418" spans="1:40">
      <c r="A418" s="35">
        <v>1059</v>
      </c>
      <c r="D418" s="53" t="s">
        <v>8705</v>
      </c>
      <c r="E418" s="41" t="s">
        <v>7</v>
      </c>
      <c r="F418" s="41" t="s">
        <v>2590</v>
      </c>
      <c r="G418" s="3"/>
      <c r="H418" s="59"/>
      <c r="I418" s="34"/>
      <c r="J418" s="34"/>
      <c r="K418" s="22" t="s">
        <v>10579</v>
      </c>
      <c r="L418" s="3" t="s">
        <v>10615</v>
      </c>
      <c r="O418" s="6" t="s">
        <v>208</v>
      </c>
      <c r="P418" s="4" t="s">
        <v>2589</v>
      </c>
      <c r="Q418" s="10">
        <f t="shared" si="57"/>
        <v>0</v>
      </c>
      <c r="R418" s="10">
        <f t="shared" si="58"/>
        <v>1</v>
      </c>
      <c r="S418" s="10">
        <f t="shared" si="59"/>
        <v>0</v>
      </c>
      <c r="T418" s="10">
        <f t="shared" si="60"/>
        <v>-1122</v>
      </c>
      <c r="AE418" s="18"/>
      <c r="AF418" s="3" t="s">
        <v>2588</v>
      </c>
      <c r="AG418" s="6" t="s">
        <v>2587</v>
      </c>
      <c r="AH418" s="6" t="s">
        <v>7310</v>
      </c>
    </row>
    <row r="419" spans="1:40">
      <c r="A419" s="35">
        <v>2454</v>
      </c>
      <c r="D419" s="53" t="s">
        <v>8425</v>
      </c>
      <c r="E419" s="41" t="s">
        <v>7</v>
      </c>
      <c r="F419" s="41" t="s">
        <v>6387</v>
      </c>
      <c r="G419" s="3"/>
      <c r="H419" s="58"/>
      <c r="I419"/>
      <c r="J419"/>
      <c r="K419" s="22" t="s">
        <v>10579</v>
      </c>
      <c r="L419" s="3" t="s">
        <v>10615</v>
      </c>
      <c r="O419" s="6" t="s">
        <v>208</v>
      </c>
      <c r="P419" s="4" t="s">
        <v>6386</v>
      </c>
      <c r="Q419" s="10">
        <f t="shared" si="57"/>
        <v>0</v>
      </c>
      <c r="R419" s="10">
        <f t="shared" si="58"/>
        <v>1</v>
      </c>
      <c r="S419" s="10">
        <f t="shared" si="59"/>
        <v>0</v>
      </c>
      <c r="T419" s="10">
        <f t="shared" si="60"/>
        <v>1395</v>
      </c>
      <c r="AE419" s="18"/>
      <c r="AF419" s="3" t="s">
        <v>6405</v>
      </c>
      <c r="AG419" s="6" t="s">
        <v>6404</v>
      </c>
      <c r="AH419" s="6" t="s">
        <v>7310</v>
      </c>
    </row>
    <row r="420" spans="1:40">
      <c r="A420" s="35">
        <v>1330</v>
      </c>
      <c r="B420" s="32"/>
      <c r="C420" s="32"/>
      <c r="D420" s="53" t="s">
        <v>11154</v>
      </c>
      <c r="E420" s="41" t="s">
        <v>7</v>
      </c>
      <c r="F420" s="41" t="s">
        <v>3349</v>
      </c>
      <c r="G420" s="3"/>
      <c r="H420" s="58"/>
      <c r="I420" s="3"/>
      <c r="J420" s="3"/>
      <c r="K420" s="32" t="s">
        <v>10579</v>
      </c>
      <c r="L420" s="3" t="s">
        <v>10615</v>
      </c>
      <c r="M420" s="32"/>
      <c r="N420" s="32"/>
      <c r="O420" s="6" t="s">
        <v>208</v>
      </c>
      <c r="P420" s="4" t="s">
        <v>3348</v>
      </c>
      <c r="Q420" s="10">
        <f t="shared" si="57"/>
        <v>0</v>
      </c>
      <c r="R420" s="10">
        <f t="shared" si="58"/>
        <v>1</v>
      </c>
      <c r="S420" s="10">
        <f t="shared" si="59"/>
        <v>0</v>
      </c>
      <c r="T420" s="10">
        <f t="shared" si="60"/>
        <v>-1124</v>
      </c>
      <c r="AE420" s="18" t="s">
        <v>9503</v>
      </c>
      <c r="AF420" s="3" t="s">
        <v>7274</v>
      </c>
      <c r="AG420" s="6" t="s">
        <v>3347</v>
      </c>
      <c r="AH420" s="6" t="s">
        <v>7310</v>
      </c>
    </row>
    <row r="421" spans="1:40">
      <c r="A421" s="35">
        <v>2641</v>
      </c>
      <c r="D421" s="53" t="s">
        <v>10979</v>
      </c>
      <c r="E421" s="41" t="s">
        <v>7</v>
      </c>
      <c r="F421" s="41" t="s">
        <v>10452</v>
      </c>
      <c r="G421" s="3"/>
      <c r="H421" s="60"/>
      <c r="I421"/>
      <c r="J421"/>
      <c r="K421" s="22" t="s">
        <v>10579</v>
      </c>
      <c r="L421" s="3" t="s">
        <v>10615</v>
      </c>
      <c r="O421" s="6" t="s">
        <v>208</v>
      </c>
      <c r="P421" s="4" t="s">
        <v>9804</v>
      </c>
      <c r="Q421" s="10">
        <f t="shared" si="57"/>
        <v>0</v>
      </c>
      <c r="R421" s="10">
        <f t="shared" si="58"/>
        <v>1</v>
      </c>
      <c r="S421" s="10">
        <f t="shared" si="59"/>
        <v>0</v>
      </c>
      <c r="T421" s="10">
        <f t="shared" si="60"/>
        <v>1311</v>
      </c>
      <c r="AE421" s="18"/>
      <c r="AF421" s="3" t="s">
        <v>6879</v>
      </c>
      <c r="AG421" s="6" t="s">
        <v>6878</v>
      </c>
      <c r="AH421" s="6" t="s">
        <v>7310</v>
      </c>
    </row>
    <row r="422" spans="1:40">
      <c r="A422" s="35">
        <v>1150</v>
      </c>
      <c r="B422" s="32"/>
      <c r="C422" s="32"/>
      <c r="D422" s="53" t="s">
        <v>10811</v>
      </c>
      <c r="E422" s="41" t="s">
        <v>7</v>
      </c>
      <c r="F422" s="41" t="s">
        <v>2840</v>
      </c>
      <c r="G422" s="3"/>
      <c r="H422" s="60"/>
      <c r="I422"/>
      <c r="J422"/>
      <c r="K422" s="32" t="s">
        <v>10579</v>
      </c>
      <c r="L422" s="3" t="s">
        <v>10615</v>
      </c>
      <c r="M422" s="32"/>
      <c r="N422" s="32"/>
      <c r="O422" s="6" t="s">
        <v>208</v>
      </c>
      <c r="P422" s="4" t="s">
        <v>2839</v>
      </c>
      <c r="Q422" s="10">
        <f t="shared" si="57"/>
        <v>0</v>
      </c>
      <c r="R422" s="10">
        <f t="shared" si="58"/>
        <v>1</v>
      </c>
      <c r="S422" s="10">
        <f t="shared" si="59"/>
        <v>0</v>
      </c>
      <c r="T422" s="10">
        <f t="shared" si="60"/>
        <v>-1491</v>
      </c>
      <c r="AE422" s="18" t="s">
        <v>7212</v>
      </c>
      <c r="AF422" s="3" t="s">
        <v>2838</v>
      </c>
      <c r="AG422" s="6" t="s">
        <v>2837</v>
      </c>
      <c r="AH422" s="6" t="s">
        <v>7310</v>
      </c>
    </row>
    <row r="423" spans="1:40">
      <c r="A423" s="35">
        <v>2566</v>
      </c>
      <c r="D423" s="53" t="s">
        <v>8427</v>
      </c>
      <c r="E423" s="41" t="s">
        <v>7</v>
      </c>
      <c r="F423" s="41" t="s">
        <v>6701</v>
      </c>
      <c r="G423" s="3"/>
      <c r="H423" s="58">
        <v>1</v>
      </c>
      <c r="I423" s="3"/>
      <c r="J423" s="3"/>
      <c r="K423" s="22" t="s">
        <v>10579</v>
      </c>
      <c r="L423" s="3" t="s">
        <v>10615</v>
      </c>
      <c r="O423" s="6" t="s">
        <v>208</v>
      </c>
      <c r="P423" s="4" t="s">
        <v>6700</v>
      </c>
      <c r="Q423" s="10">
        <f t="shared" si="57"/>
        <v>0</v>
      </c>
      <c r="R423" s="10">
        <f t="shared" si="58"/>
        <v>1</v>
      </c>
      <c r="S423" s="10">
        <f t="shared" si="59"/>
        <v>0</v>
      </c>
      <c r="T423" s="10">
        <f t="shared" si="60"/>
        <v>1416</v>
      </c>
      <c r="AE423" s="18"/>
      <c r="AF423" s="3" t="s">
        <v>6699</v>
      </c>
      <c r="AG423" s="6" t="s">
        <v>6698</v>
      </c>
      <c r="AH423" s="6" t="s">
        <v>7310</v>
      </c>
    </row>
    <row r="424" spans="1:40">
      <c r="A424" s="35">
        <v>1056</v>
      </c>
      <c r="D424" s="53" t="s">
        <v>8256</v>
      </c>
      <c r="E424" s="41" t="s">
        <v>7</v>
      </c>
      <c r="F424" s="41" t="s">
        <v>2204</v>
      </c>
      <c r="G424" s="3"/>
      <c r="H424" s="58"/>
      <c r="I424" s="3"/>
      <c r="J424" s="3"/>
      <c r="K424" s="22" t="s">
        <v>10579</v>
      </c>
      <c r="L424" s="3" t="s">
        <v>10615</v>
      </c>
      <c r="O424" s="6" t="s">
        <v>208</v>
      </c>
      <c r="P424" s="4" t="s">
        <v>2203</v>
      </c>
      <c r="Q424" s="10">
        <f t="shared" si="57"/>
        <v>0</v>
      </c>
      <c r="R424" s="10">
        <f t="shared" si="58"/>
        <v>1</v>
      </c>
      <c r="S424" s="10">
        <f t="shared" si="59"/>
        <v>0</v>
      </c>
      <c r="T424" s="10">
        <f t="shared" si="60"/>
        <v>-1510</v>
      </c>
      <c r="AE424" s="18"/>
      <c r="AF424" s="3" t="s">
        <v>8106</v>
      </c>
      <c r="AG424" s="6" t="s">
        <v>2578</v>
      </c>
      <c r="AH424" s="6" t="s">
        <v>7310</v>
      </c>
    </row>
    <row r="425" spans="1:40">
      <c r="A425" s="35">
        <v>2074</v>
      </c>
      <c r="D425" s="53" t="s">
        <v>10645</v>
      </c>
      <c r="E425" s="41" t="s">
        <v>7</v>
      </c>
      <c r="F425" s="41" t="s">
        <v>4083</v>
      </c>
      <c r="G425" s="3"/>
      <c r="H425" s="58"/>
      <c r="I425" s="3"/>
      <c r="J425" s="3"/>
      <c r="K425" s="32" t="s">
        <v>10579</v>
      </c>
      <c r="L425" s="3" t="s">
        <v>10615</v>
      </c>
      <c r="O425" s="6" t="s">
        <v>208</v>
      </c>
      <c r="P425" s="4" t="s">
        <v>5354</v>
      </c>
      <c r="Q425" s="10">
        <f t="shared" si="57"/>
        <v>0</v>
      </c>
      <c r="R425" s="10">
        <f t="shared" si="58"/>
        <v>1</v>
      </c>
      <c r="S425" s="10">
        <f t="shared" si="59"/>
        <v>0</v>
      </c>
      <c r="T425" s="10">
        <f t="shared" si="60"/>
        <v>1018</v>
      </c>
      <c r="AE425" s="18"/>
      <c r="AF425" s="3" t="s">
        <v>5353</v>
      </c>
      <c r="AG425" s="6" t="s">
        <v>5352</v>
      </c>
      <c r="AH425" s="6" t="s">
        <v>7310</v>
      </c>
    </row>
    <row r="426" spans="1:40">
      <c r="A426" s="35">
        <v>1595</v>
      </c>
      <c r="D426" s="53" t="s">
        <v>9546</v>
      </c>
      <c r="E426" s="41" t="s">
        <v>7</v>
      </c>
      <c r="F426" s="41" t="s">
        <v>4083</v>
      </c>
      <c r="G426" s="3"/>
      <c r="H426" s="58"/>
      <c r="I426" s="3"/>
      <c r="J426" s="3"/>
      <c r="K426" s="22" t="s">
        <v>10579</v>
      </c>
      <c r="L426" s="3" t="s">
        <v>10615</v>
      </c>
      <c r="O426" s="6" t="s">
        <v>208</v>
      </c>
      <c r="P426" s="4" t="s">
        <v>4082</v>
      </c>
      <c r="Q426" s="10">
        <f t="shared" si="57"/>
        <v>0</v>
      </c>
      <c r="R426" s="10">
        <f t="shared" si="58"/>
        <v>1</v>
      </c>
      <c r="S426" s="10">
        <f t="shared" si="59"/>
        <v>0</v>
      </c>
      <c r="T426" s="10">
        <f t="shared" si="60"/>
        <v>-479</v>
      </c>
      <c r="AE426" s="18"/>
      <c r="AF426" s="3" t="s">
        <v>4081</v>
      </c>
      <c r="AG426" s="6" t="s">
        <v>4080</v>
      </c>
      <c r="AH426" s="6" t="s">
        <v>7310</v>
      </c>
    </row>
    <row r="427" spans="1:40">
      <c r="A427" s="35">
        <v>1626</v>
      </c>
      <c r="D427" s="53" t="s">
        <v>8452</v>
      </c>
      <c r="E427" s="41" t="s">
        <v>7</v>
      </c>
      <c r="F427" s="41" t="s">
        <v>2100</v>
      </c>
      <c r="G427" s="3"/>
      <c r="H427" s="58"/>
      <c r="I427" s="3"/>
      <c r="J427" s="3"/>
      <c r="K427" s="22" t="s">
        <v>10579</v>
      </c>
      <c r="L427" s="3" t="s">
        <v>10615</v>
      </c>
      <c r="O427" s="6" t="s">
        <v>208</v>
      </c>
      <c r="P427" s="4" t="s">
        <v>2099</v>
      </c>
      <c r="Q427" s="10">
        <f t="shared" si="57"/>
        <v>0</v>
      </c>
      <c r="R427" s="10">
        <f t="shared" si="58"/>
        <v>1</v>
      </c>
      <c r="S427" s="10">
        <f t="shared" si="59"/>
        <v>0</v>
      </c>
      <c r="T427" s="10">
        <f t="shared" si="60"/>
        <v>31</v>
      </c>
      <c r="AE427" s="18"/>
      <c r="AF427" s="3" t="s">
        <v>4163</v>
      </c>
      <c r="AG427" s="6" t="s">
        <v>4162</v>
      </c>
      <c r="AH427" s="6" t="s">
        <v>7310</v>
      </c>
    </row>
    <row r="428" spans="1:40">
      <c r="A428" s="35">
        <v>880</v>
      </c>
      <c r="D428" s="53" t="s">
        <v>8459</v>
      </c>
      <c r="E428" s="41" t="s">
        <v>7</v>
      </c>
      <c r="F428" s="41" t="s">
        <v>2100</v>
      </c>
      <c r="G428" s="3"/>
      <c r="H428" s="60"/>
      <c r="I428"/>
      <c r="J428"/>
      <c r="K428" s="22" t="s">
        <v>10579</v>
      </c>
      <c r="L428" s="3" t="s">
        <v>10615</v>
      </c>
      <c r="O428" s="6" t="s">
        <v>208</v>
      </c>
      <c r="P428" s="4" t="s">
        <v>2099</v>
      </c>
      <c r="Q428" s="10">
        <f t="shared" si="57"/>
        <v>0</v>
      </c>
      <c r="R428" s="10">
        <f t="shared" si="58"/>
        <v>1</v>
      </c>
      <c r="S428" s="10">
        <f t="shared" si="59"/>
        <v>0</v>
      </c>
      <c r="T428" s="10">
        <f t="shared" si="60"/>
        <v>-746</v>
      </c>
      <c r="AE428" s="18" t="s">
        <v>8101</v>
      </c>
      <c r="AF428" s="3" t="s">
        <v>2098</v>
      </c>
      <c r="AG428" s="6" t="s">
        <v>2097</v>
      </c>
      <c r="AH428" s="6" t="s">
        <v>7310</v>
      </c>
    </row>
    <row r="429" spans="1:40">
      <c r="A429" s="35">
        <v>490</v>
      </c>
      <c r="D429" s="53" t="s">
        <v>8362</v>
      </c>
      <c r="E429" s="41" t="s">
        <v>7</v>
      </c>
      <c r="F429" s="41" t="s">
        <v>1015</v>
      </c>
      <c r="G429" s="3"/>
      <c r="H429" s="58"/>
      <c r="I429" s="3"/>
      <c r="J429" s="3"/>
      <c r="K429" s="22" t="s">
        <v>10579</v>
      </c>
      <c r="L429" s="3" t="s">
        <v>10615</v>
      </c>
      <c r="O429" s="6" t="s">
        <v>208</v>
      </c>
      <c r="P429" s="4" t="s">
        <v>1014</v>
      </c>
      <c r="Q429" s="10">
        <f t="shared" si="57"/>
        <v>0</v>
      </c>
      <c r="R429" s="10">
        <f t="shared" si="58"/>
        <v>1</v>
      </c>
      <c r="S429" s="10">
        <f t="shared" si="59"/>
        <v>0</v>
      </c>
      <c r="T429" s="10">
        <f t="shared" si="60"/>
        <v>-390</v>
      </c>
      <c r="U429" s="1">
        <v>495</v>
      </c>
      <c r="V429" s="1" t="s">
        <v>1004</v>
      </c>
      <c r="W429" s="1" t="s">
        <v>7688</v>
      </c>
      <c r="X429" s="1" t="s">
        <v>7362</v>
      </c>
      <c r="Y429" s="1" t="s">
        <v>1006</v>
      </c>
      <c r="Z429" s="1" t="s">
        <v>170</v>
      </c>
      <c r="AA429" s="1" t="s">
        <v>1007</v>
      </c>
      <c r="AE429" s="18"/>
      <c r="AF429" s="3" t="s">
        <v>1013</v>
      </c>
      <c r="AG429" s="6" t="s">
        <v>1012</v>
      </c>
      <c r="AH429" s="6" t="s">
        <v>7310</v>
      </c>
    </row>
    <row r="430" spans="1:40">
      <c r="A430" s="35">
        <v>1138</v>
      </c>
      <c r="D430" s="53" t="s">
        <v>8652</v>
      </c>
      <c r="E430" s="41" t="s">
        <v>7</v>
      </c>
      <c r="F430" s="41" t="s">
        <v>2798</v>
      </c>
      <c r="G430" s="3"/>
      <c r="H430" s="59"/>
      <c r="I430" s="34"/>
      <c r="J430" s="34"/>
      <c r="K430" s="22" t="s">
        <v>10579</v>
      </c>
      <c r="L430" s="3" t="s">
        <v>10615</v>
      </c>
      <c r="O430" s="6" t="s">
        <v>208</v>
      </c>
      <c r="P430" s="4" t="s">
        <v>2297</v>
      </c>
      <c r="Q430" s="10">
        <f t="shared" si="57"/>
        <v>0</v>
      </c>
      <c r="R430" s="10">
        <f t="shared" si="58"/>
        <v>1</v>
      </c>
      <c r="S430" s="10">
        <f t="shared" si="59"/>
        <v>0</v>
      </c>
      <c r="T430" s="10">
        <f t="shared" si="60"/>
        <v>648</v>
      </c>
      <c r="AE430" s="18"/>
      <c r="AF430" s="3" t="s">
        <v>2797</v>
      </c>
      <c r="AG430" s="6" t="s">
        <v>2796</v>
      </c>
      <c r="AH430" s="6" t="s">
        <v>7310</v>
      </c>
    </row>
    <row r="431" spans="1:40">
      <c r="A431" s="35">
        <v>1057</v>
      </c>
      <c r="D431" s="53" t="s">
        <v>8261</v>
      </c>
      <c r="E431" s="41" t="s">
        <v>7</v>
      </c>
      <c r="F431" s="41" t="s">
        <v>2582</v>
      </c>
      <c r="G431" s="3"/>
      <c r="H431" s="59"/>
      <c r="I431" s="34"/>
      <c r="J431" s="34"/>
      <c r="K431" s="22" t="s">
        <v>10579</v>
      </c>
      <c r="L431" s="3" t="s">
        <v>10615</v>
      </c>
      <c r="O431" s="6" t="s">
        <v>208</v>
      </c>
      <c r="P431" s="4" t="s">
        <v>2581</v>
      </c>
      <c r="Q431" s="10">
        <f t="shared" si="57"/>
        <v>0</v>
      </c>
      <c r="R431" s="10">
        <f t="shared" si="58"/>
        <v>1</v>
      </c>
      <c r="S431" s="10">
        <f t="shared" si="59"/>
        <v>0</v>
      </c>
      <c r="T431" s="10">
        <f t="shared" si="60"/>
        <v>-81</v>
      </c>
      <c r="AE431" s="18"/>
      <c r="AF431" s="3" t="s">
        <v>2308</v>
      </c>
      <c r="AG431" s="6" t="s">
        <v>2578</v>
      </c>
      <c r="AH431" s="6" t="s">
        <v>7310</v>
      </c>
    </row>
    <row r="432" spans="1:40">
      <c r="A432" s="35">
        <v>408</v>
      </c>
      <c r="D432" s="53" t="s">
        <v>8667</v>
      </c>
      <c r="E432" s="41" t="s">
        <v>7</v>
      </c>
      <c r="F432" s="41" t="s">
        <v>750</v>
      </c>
      <c r="G432" s="3"/>
      <c r="H432" s="58"/>
      <c r="I432" s="3"/>
      <c r="J432" s="3"/>
      <c r="K432" s="22" t="s">
        <v>10579</v>
      </c>
      <c r="L432" s="3" t="s">
        <v>10615</v>
      </c>
      <c r="O432" s="6" t="s">
        <v>208</v>
      </c>
      <c r="P432" s="4" t="s">
        <v>749</v>
      </c>
      <c r="Q432" s="10">
        <f t="shared" ref="Q432:Q451" si="61">IF(D432=D431 &amp; K432 = K431,1,0)</f>
        <v>0</v>
      </c>
      <c r="R432" s="10">
        <f t="shared" ref="R432:R451" si="62">IF(K432=K431,1,0)</f>
        <v>1</v>
      </c>
      <c r="S432" s="10">
        <f t="shared" ref="S432:S459" si="63">R432*Q432</f>
        <v>0</v>
      </c>
      <c r="T432" s="10">
        <f t="shared" ref="T432:T451" si="64">A432-A431</f>
        <v>-649</v>
      </c>
      <c r="U432" s="1">
        <v>413</v>
      </c>
      <c r="V432" s="1" t="s">
        <v>743</v>
      </c>
      <c r="W432" s="1" t="s">
        <v>7581</v>
      </c>
      <c r="X432" s="1" t="s">
        <v>7209</v>
      </c>
      <c r="Y432" s="1" t="s">
        <v>7582</v>
      </c>
      <c r="Z432" s="1" t="s">
        <v>7</v>
      </c>
      <c r="AA432" s="1" t="s">
        <v>746</v>
      </c>
      <c r="AE432" s="18"/>
      <c r="AF432" s="3" t="s">
        <v>748</v>
      </c>
      <c r="AG432" s="6" t="s">
        <v>747</v>
      </c>
      <c r="AH432" s="6" t="s">
        <v>7310</v>
      </c>
      <c r="AN432" s="10"/>
    </row>
    <row r="433" spans="1:40">
      <c r="A433" s="35">
        <v>2281</v>
      </c>
      <c r="D433" s="53" t="s">
        <v>11242</v>
      </c>
      <c r="E433" s="41" t="s">
        <v>7</v>
      </c>
      <c r="F433" s="41" t="s">
        <v>5942</v>
      </c>
      <c r="G433" s="3"/>
      <c r="H433" s="58"/>
      <c r="I433" s="3"/>
      <c r="J433" s="3"/>
      <c r="K433" s="22" t="s">
        <v>10579</v>
      </c>
      <c r="L433" s="3" t="s">
        <v>10615</v>
      </c>
      <c r="O433" s="6" t="s">
        <v>208</v>
      </c>
      <c r="P433" s="4" t="s">
        <v>5941</v>
      </c>
      <c r="Q433" s="10">
        <f t="shared" si="61"/>
        <v>0</v>
      </c>
      <c r="R433" s="10">
        <f t="shared" si="62"/>
        <v>1</v>
      </c>
      <c r="S433" s="10">
        <f t="shared" si="63"/>
        <v>0</v>
      </c>
      <c r="T433" s="10">
        <f t="shared" si="64"/>
        <v>1873</v>
      </c>
      <c r="AE433" s="18"/>
      <c r="AF433" s="3" t="s">
        <v>5940</v>
      </c>
      <c r="AG433" s="6" t="s">
        <v>5939</v>
      </c>
      <c r="AH433" s="6" t="s">
        <v>7310</v>
      </c>
    </row>
    <row r="434" spans="1:40">
      <c r="A434" s="35">
        <v>1748</v>
      </c>
      <c r="D434" s="53" t="s">
        <v>11188</v>
      </c>
      <c r="E434" s="41" t="s">
        <v>7</v>
      </c>
      <c r="F434" s="41" t="s">
        <v>4454</v>
      </c>
      <c r="G434" s="3"/>
      <c r="H434" s="58"/>
      <c r="I434" s="9"/>
      <c r="J434" s="3"/>
      <c r="K434" s="22" t="s">
        <v>10579</v>
      </c>
      <c r="L434" s="3" t="s">
        <v>10615</v>
      </c>
      <c r="O434" s="6" t="s">
        <v>208</v>
      </c>
      <c r="P434" s="4" t="s">
        <v>155</v>
      </c>
      <c r="Q434" s="10">
        <f t="shared" si="61"/>
        <v>0</v>
      </c>
      <c r="R434" s="10">
        <f t="shared" si="62"/>
        <v>1</v>
      </c>
      <c r="S434" s="10">
        <f t="shared" si="63"/>
        <v>0</v>
      </c>
      <c r="T434" s="10">
        <f t="shared" si="64"/>
        <v>-533</v>
      </c>
      <c r="AE434" s="18"/>
      <c r="AF434" s="3" t="s">
        <v>4453</v>
      </c>
      <c r="AG434" s="6" t="s">
        <v>4452</v>
      </c>
      <c r="AH434" s="6" t="s">
        <v>7310</v>
      </c>
    </row>
    <row r="435" spans="1:40">
      <c r="A435" s="35">
        <v>2649</v>
      </c>
      <c r="D435" s="53" t="s">
        <v>9762</v>
      </c>
      <c r="E435" s="41" t="s">
        <v>7</v>
      </c>
      <c r="F435" s="41" t="s">
        <v>6904</v>
      </c>
      <c r="G435" s="3"/>
      <c r="H435" s="58"/>
      <c r="I435" s="3"/>
      <c r="J435" s="3"/>
      <c r="K435" s="22" t="s">
        <v>10579</v>
      </c>
      <c r="L435" s="3" t="s">
        <v>10615</v>
      </c>
      <c r="O435" s="6" t="s">
        <v>208</v>
      </c>
      <c r="P435" s="4" t="s">
        <v>6903</v>
      </c>
      <c r="Q435" s="10">
        <f t="shared" si="61"/>
        <v>0</v>
      </c>
      <c r="R435" s="10">
        <f t="shared" si="62"/>
        <v>1</v>
      </c>
      <c r="S435" s="10">
        <f t="shared" si="63"/>
        <v>0</v>
      </c>
      <c r="T435" s="10">
        <f t="shared" si="64"/>
        <v>901</v>
      </c>
      <c r="AE435" s="18"/>
      <c r="AF435" s="3" t="s">
        <v>6902</v>
      </c>
      <c r="AG435" s="6" t="s">
        <v>6901</v>
      </c>
      <c r="AH435" s="6" t="s">
        <v>7310</v>
      </c>
    </row>
    <row r="436" spans="1:40">
      <c r="A436" s="35">
        <v>1526</v>
      </c>
      <c r="D436" s="53" t="s">
        <v>8307</v>
      </c>
      <c r="E436" s="41" t="s">
        <v>7</v>
      </c>
      <c r="F436" s="41" t="s">
        <v>3867</v>
      </c>
      <c r="G436" s="3"/>
      <c r="H436" s="58"/>
      <c r="I436" s="3"/>
      <c r="J436" s="3"/>
      <c r="K436" s="22" t="s">
        <v>10579</v>
      </c>
      <c r="L436" s="3" t="s">
        <v>10615</v>
      </c>
      <c r="O436" s="6" t="s">
        <v>208</v>
      </c>
      <c r="P436" s="4" t="s">
        <v>3866</v>
      </c>
      <c r="Q436" s="10">
        <f t="shared" si="61"/>
        <v>0</v>
      </c>
      <c r="R436" s="10">
        <f t="shared" si="62"/>
        <v>1</v>
      </c>
      <c r="S436" s="10">
        <f t="shared" si="63"/>
        <v>0</v>
      </c>
      <c r="T436" s="10">
        <f t="shared" si="64"/>
        <v>-1123</v>
      </c>
      <c r="AE436" s="18" t="s">
        <v>9517</v>
      </c>
      <c r="AF436" s="3" t="s">
        <v>3865</v>
      </c>
      <c r="AG436" s="6" t="s">
        <v>3864</v>
      </c>
      <c r="AH436" s="6" t="s">
        <v>7310</v>
      </c>
    </row>
    <row r="437" spans="1:40">
      <c r="A437" s="35">
        <v>2117</v>
      </c>
      <c r="D437" s="53" t="s">
        <v>8675</v>
      </c>
      <c r="E437" s="41" t="s">
        <v>7</v>
      </c>
      <c r="F437" s="41" t="s">
        <v>5477</v>
      </c>
      <c r="G437" s="3"/>
      <c r="H437" s="58"/>
      <c r="I437" s="3"/>
      <c r="J437" s="3"/>
      <c r="K437" s="22" t="s">
        <v>10579</v>
      </c>
      <c r="L437" s="3" t="s">
        <v>10615</v>
      </c>
      <c r="O437" s="6" t="s">
        <v>208</v>
      </c>
      <c r="P437" s="4" t="s">
        <v>5476</v>
      </c>
      <c r="Q437" s="10">
        <f t="shared" si="61"/>
        <v>0</v>
      </c>
      <c r="R437" s="10">
        <f t="shared" si="62"/>
        <v>1</v>
      </c>
      <c r="S437" s="10">
        <f t="shared" si="63"/>
        <v>0</v>
      </c>
      <c r="T437" s="10">
        <f t="shared" si="64"/>
        <v>591</v>
      </c>
      <c r="AE437" s="18"/>
      <c r="AF437" s="3" t="s">
        <v>5475</v>
      </c>
      <c r="AG437" s="6" t="s">
        <v>5474</v>
      </c>
      <c r="AH437" s="6" t="s">
        <v>7310</v>
      </c>
    </row>
    <row r="438" spans="1:40">
      <c r="A438" s="35">
        <v>2360</v>
      </c>
      <c r="D438" s="53" t="s">
        <v>11588</v>
      </c>
      <c r="E438" s="41" t="s">
        <v>7</v>
      </c>
      <c r="F438" s="41" t="s">
        <v>6152</v>
      </c>
      <c r="G438" s="3"/>
      <c r="H438" s="59"/>
      <c r="I438" s="34"/>
      <c r="J438" s="3"/>
      <c r="K438" s="22" t="s">
        <v>10579</v>
      </c>
      <c r="L438" s="3" t="s">
        <v>10615</v>
      </c>
      <c r="O438" s="6" t="s">
        <v>208</v>
      </c>
      <c r="P438" s="4" t="s">
        <v>6151</v>
      </c>
      <c r="Q438" s="10">
        <f t="shared" si="61"/>
        <v>0</v>
      </c>
      <c r="R438" s="10">
        <f t="shared" si="62"/>
        <v>1</v>
      </c>
      <c r="S438" s="10">
        <f t="shared" si="63"/>
        <v>0</v>
      </c>
      <c r="T438" s="10">
        <f t="shared" si="64"/>
        <v>243</v>
      </c>
      <c r="AE438" s="18"/>
      <c r="AF438" s="3" t="s">
        <v>6150</v>
      </c>
      <c r="AG438" s="6" t="s">
        <v>3246</v>
      </c>
      <c r="AH438" s="6" t="s">
        <v>7310</v>
      </c>
    </row>
    <row r="439" spans="1:40">
      <c r="A439" s="35">
        <v>1573</v>
      </c>
      <c r="D439" s="53" t="s">
        <v>8703</v>
      </c>
      <c r="E439" s="41" t="s">
        <v>7</v>
      </c>
      <c r="F439" s="41" t="s">
        <v>9539</v>
      </c>
      <c r="G439" s="3"/>
      <c r="H439" s="58"/>
      <c r="I439" s="3"/>
      <c r="J439" s="3"/>
      <c r="K439" s="22" t="s">
        <v>10579</v>
      </c>
      <c r="L439" s="3" t="s">
        <v>10615</v>
      </c>
      <c r="O439" s="6" t="s">
        <v>208</v>
      </c>
      <c r="P439" s="4" t="s">
        <v>9540</v>
      </c>
      <c r="Q439" s="10">
        <f t="shared" si="61"/>
        <v>0</v>
      </c>
      <c r="R439" s="10">
        <f t="shared" si="62"/>
        <v>1</v>
      </c>
      <c r="S439" s="10">
        <f t="shared" si="63"/>
        <v>0</v>
      </c>
      <c r="T439" s="10">
        <f t="shared" si="64"/>
        <v>-787</v>
      </c>
      <c r="AE439" s="18"/>
      <c r="AF439" s="3" t="s">
        <v>4022</v>
      </c>
      <c r="AG439" s="6" t="s">
        <v>4021</v>
      </c>
      <c r="AH439" s="6" t="s">
        <v>7310</v>
      </c>
    </row>
    <row r="440" spans="1:40">
      <c r="A440" s="35">
        <v>1777</v>
      </c>
      <c r="D440" s="53" t="s">
        <v>11194</v>
      </c>
      <c r="E440" s="41" t="s">
        <v>7</v>
      </c>
      <c r="F440" s="41" t="s">
        <v>10613</v>
      </c>
      <c r="G440" s="3"/>
      <c r="H440" s="58"/>
      <c r="I440" s="3"/>
      <c r="J440" s="3"/>
      <c r="K440" s="22" t="s">
        <v>10579</v>
      </c>
      <c r="L440" s="3" t="s">
        <v>10615</v>
      </c>
      <c r="O440" s="6" t="s">
        <v>208</v>
      </c>
      <c r="P440" s="4" t="s">
        <v>4512</v>
      </c>
      <c r="Q440" s="10">
        <f t="shared" si="61"/>
        <v>0</v>
      </c>
      <c r="R440" s="10">
        <f t="shared" si="62"/>
        <v>1</v>
      </c>
      <c r="S440" s="10">
        <f t="shared" si="63"/>
        <v>0</v>
      </c>
      <c r="T440" s="10">
        <f t="shared" si="64"/>
        <v>204</v>
      </c>
      <c r="AE440" s="18"/>
      <c r="AF440" s="3" t="s">
        <v>4511</v>
      </c>
      <c r="AG440" s="6" t="s">
        <v>4510</v>
      </c>
      <c r="AH440" s="6" t="s">
        <v>7310</v>
      </c>
    </row>
    <row r="441" spans="1:40">
      <c r="A441" s="35">
        <v>1937</v>
      </c>
      <c r="D441" s="53" t="s">
        <v>8411</v>
      </c>
      <c r="E441" s="41" t="s">
        <v>7</v>
      </c>
      <c r="F441" s="41" t="s">
        <v>4951</v>
      </c>
      <c r="G441" s="3"/>
      <c r="H441" s="58"/>
      <c r="I441" s="3"/>
      <c r="J441" s="3"/>
      <c r="K441" s="22" t="s">
        <v>10579</v>
      </c>
      <c r="L441" s="3" t="s">
        <v>10615</v>
      </c>
      <c r="O441" s="6" t="s">
        <v>208</v>
      </c>
      <c r="P441" s="4" t="s">
        <v>4950</v>
      </c>
      <c r="Q441" s="10">
        <f t="shared" si="61"/>
        <v>0</v>
      </c>
      <c r="R441" s="10">
        <f t="shared" si="62"/>
        <v>1</v>
      </c>
      <c r="S441" s="10">
        <f t="shared" si="63"/>
        <v>0</v>
      </c>
      <c r="T441" s="10">
        <f t="shared" si="64"/>
        <v>160</v>
      </c>
      <c r="AE441" s="18" t="s">
        <v>9517</v>
      </c>
      <c r="AF441" s="3" t="s">
        <v>4949</v>
      </c>
      <c r="AG441" s="6" t="s">
        <v>4948</v>
      </c>
      <c r="AH441" s="6" t="s">
        <v>7310</v>
      </c>
    </row>
    <row r="442" spans="1:40">
      <c r="A442" s="35">
        <v>863</v>
      </c>
      <c r="D442" s="53" t="s">
        <v>9386</v>
      </c>
      <c r="E442" s="41" t="s">
        <v>7</v>
      </c>
      <c r="F442" s="41" t="s">
        <v>2061</v>
      </c>
      <c r="G442" s="3"/>
      <c r="H442" s="59"/>
      <c r="I442" s="34"/>
      <c r="J442" s="34"/>
      <c r="K442" s="22" t="s">
        <v>10579</v>
      </c>
      <c r="L442" s="3" t="s">
        <v>10615</v>
      </c>
      <c r="O442" s="6" t="s">
        <v>208</v>
      </c>
      <c r="P442" s="4" t="s">
        <v>2060</v>
      </c>
      <c r="Q442" s="10">
        <f t="shared" si="61"/>
        <v>0</v>
      </c>
      <c r="R442" s="10">
        <f t="shared" si="62"/>
        <v>1</v>
      </c>
      <c r="S442" s="10">
        <f t="shared" si="63"/>
        <v>0</v>
      </c>
      <c r="T442" s="10">
        <f t="shared" si="64"/>
        <v>-1074</v>
      </c>
      <c r="AE442" s="18"/>
      <c r="AF442" s="3" t="s">
        <v>2059</v>
      </c>
      <c r="AG442" s="6"/>
      <c r="AH442" s="6" t="s">
        <v>7310</v>
      </c>
    </row>
    <row r="443" spans="1:40">
      <c r="A443" s="35">
        <v>2764</v>
      </c>
      <c r="D443" s="53" t="s">
        <v>9787</v>
      </c>
      <c r="E443" s="41" t="s">
        <v>7</v>
      </c>
      <c r="F443" s="41" t="s">
        <v>7177</v>
      </c>
      <c r="G443" s="3"/>
      <c r="H443" s="58">
        <v>1</v>
      </c>
      <c r="I443" s="3"/>
      <c r="J443" s="3"/>
      <c r="K443" s="22" t="s">
        <v>10579</v>
      </c>
      <c r="L443" s="3" t="s">
        <v>10615</v>
      </c>
      <c r="O443" s="6" t="s">
        <v>208</v>
      </c>
      <c r="P443" s="4" t="s">
        <v>7176</v>
      </c>
      <c r="Q443" s="10">
        <f t="shared" si="61"/>
        <v>0</v>
      </c>
      <c r="R443" s="10">
        <f t="shared" si="62"/>
        <v>1</v>
      </c>
      <c r="S443" s="10">
        <f t="shared" si="63"/>
        <v>0</v>
      </c>
      <c r="T443" s="10">
        <f t="shared" si="64"/>
        <v>1901</v>
      </c>
      <c r="AE443" s="18"/>
      <c r="AF443" s="3" t="s">
        <v>7175</v>
      </c>
      <c r="AG443" s="8" t="s">
        <v>7174</v>
      </c>
      <c r="AH443" s="8" t="s">
        <v>7310</v>
      </c>
    </row>
    <row r="444" spans="1:40">
      <c r="A444" s="35">
        <v>2833</v>
      </c>
      <c r="D444" s="56" t="s">
        <v>10291</v>
      </c>
      <c r="E444" s="43" t="s">
        <v>7</v>
      </c>
      <c r="F444" s="43" t="s">
        <v>10289</v>
      </c>
      <c r="K444" s="22" t="s">
        <v>10579</v>
      </c>
      <c r="L444" s="34" t="s">
        <v>10615</v>
      </c>
      <c r="O444" s="34"/>
      <c r="P444" s="34" t="s">
        <v>10290</v>
      </c>
      <c r="Q444" s="10">
        <f t="shared" si="61"/>
        <v>0</v>
      </c>
      <c r="R444" s="10">
        <f t="shared" si="62"/>
        <v>1</v>
      </c>
      <c r="S444" s="10">
        <f t="shared" si="63"/>
        <v>0</v>
      </c>
      <c r="T444" s="10">
        <f t="shared" si="64"/>
        <v>69</v>
      </c>
    </row>
    <row r="445" spans="1:40">
      <c r="A445" s="35">
        <v>1329</v>
      </c>
      <c r="B445" s="32"/>
      <c r="C445" s="32"/>
      <c r="D445" s="53" t="s">
        <v>9912</v>
      </c>
      <c r="E445" s="41" t="s">
        <v>7</v>
      </c>
      <c r="F445" s="41" t="s">
        <v>10396</v>
      </c>
      <c r="G445" s="3"/>
      <c r="H445" s="58"/>
      <c r="I445" s="3"/>
      <c r="J445" s="3"/>
      <c r="K445" s="22" t="s">
        <v>10579</v>
      </c>
      <c r="L445" s="3" t="s">
        <v>10615</v>
      </c>
      <c r="M445" s="32"/>
      <c r="N445" s="32"/>
      <c r="O445" s="6" t="s">
        <v>208</v>
      </c>
      <c r="P445" s="4" t="s">
        <v>3346</v>
      </c>
      <c r="Q445" s="10">
        <f t="shared" si="61"/>
        <v>0</v>
      </c>
      <c r="R445" s="10">
        <f t="shared" si="62"/>
        <v>1</v>
      </c>
      <c r="S445" s="10">
        <f t="shared" si="63"/>
        <v>0</v>
      </c>
      <c r="T445" s="10">
        <f t="shared" si="64"/>
        <v>-1504</v>
      </c>
      <c r="AE445" s="18" t="s">
        <v>8970</v>
      </c>
      <c r="AF445" s="3" t="s">
        <v>7273</v>
      </c>
      <c r="AG445" s="6" t="s">
        <v>3345</v>
      </c>
      <c r="AH445" s="6" t="s">
        <v>7310</v>
      </c>
    </row>
    <row r="446" spans="1:40">
      <c r="A446" s="35">
        <v>1652</v>
      </c>
      <c r="D446" s="53" t="s">
        <v>10683</v>
      </c>
      <c r="E446" s="41" t="s">
        <v>7</v>
      </c>
      <c r="F446" s="41" t="s">
        <v>4218</v>
      </c>
      <c r="G446" s="3"/>
      <c r="H446" s="58"/>
      <c r="I446"/>
      <c r="J446"/>
      <c r="K446" s="32" t="s">
        <v>10579</v>
      </c>
      <c r="L446" s="3" t="s">
        <v>10615</v>
      </c>
      <c r="O446" s="6" t="s">
        <v>208</v>
      </c>
      <c r="P446" s="4" t="s">
        <v>4217</v>
      </c>
      <c r="Q446" s="10">
        <f t="shared" si="61"/>
        <v>0</v>
      </c>
      <c r="R446" s="10">
        <f t="shared" si="62"/>
        <v>1</v>
      </c>
      <c r="S446" s="10">
        <f t="shared" si="63"/>
        <v>0</v>
      </c>
      <c r="T446" s="10">
        <f t="shared" si="64"/>
        <v>323</v>
      </c>
      <c r="AE446" s="18" t="s">
        <v>7212</v>
      </c>
      <c r="AF446" s="3" t="s">
        <v>4216</v>
      </c>
      <c r="AG446" s="6" t="s">
        <v>4215</v>
      </c>
      <c r="AH446" s="6" t="s">
        <v>7310</v>
      </c>
    </row>
    <row r="447" spans="1:40">
      <c r="A447" s="32">
        <v>260</v>
      </c>
      <c r="D447" s="53" t="s">
        <v>9878</v>
      </c>
      <c r="E447" s="44" t="s">
        <v>7</v>
      </c>
      <c r="F447" s="44" t="s">
        <v>304</v>
      </c>
      <c r="G447" s="12"/>
      <c r="H447" s="58"/>
      <c r="I447" s="12"/>
      <c r="J447" s="12"/>
      <c r="K447" s="32" t="s">
        <v>10579</v>
      </c>
      <c r="L447" s="12" t="s">
        <v>10615</v>
      </c>
      <c r="O447" s="15" t="s">
        <v>208</v>
      </c>
      <c r="P447" s="13" t="s">
        <v>303</v>
      </c>
      <c r="Q447" s="10">
        <f t="shared" si="61"/>
        <v>0</v>
      </c>
      <c r="R447" s="10">
        <f t="shared" si="62"/>
        <v>1</v>
      </c>
      <c r="S447" s="10">
        <f t="shared" si="63"/>
        <v>0</v>
      </c>
      <c r="T447" s="10">
        <f t="shared" si="64"/>
        <v>-1392</v>
      </c>
      <c r="U447" s="10">
        <v>263</v>
      </c>
      <c r="V447" s="10" t="s">
        <v>301</v>
      </c>
      <c r="W447" s="10" t="s">
        <v>7368</v>
      </c>
      <c r="X447" s="10" t="s">
        <v>7400</v>
      </c>
      <c r="Y447" s="10" t="s">
        <v>7209</v>
      </c>
      <c r="Z447" s="10" t="s">
        <v>303</v>
      </c>
      <c r="AA447" s="10" t="s">
        <v>7</v>
      </c>
      <c r="AB447" s="10" t="s">
        <v>304</v>
      </c>
      <c r="AC447" s="10"/>
      <c r="AE447" s="18"/>
      <c r="AF447" s="12" t="s">
        <v>302</v>
      </c>
      <c r="AG447" s="15" t="s">
        <v>301</v>
      </c>
      <c r="AH447" s="15" t="s">
        <v>7310</v>
      </c>
      <c r="AN447" s="10"/>
    </row>
    <row r="448" spans="1:40">
      <c r="A448" s="35">
        <v>892</v>
      </c>
      <c r="D448" s="53" t="s">
        <v>8473</v>
      </c>
      <c r="E448" s="41" t="s">
        <v>7</v>
      </c>
      <c r="F448" s="41" t="s">
        <v>2133</v>
      </c>
      <c r="G448" s="3"/>
      <c r="H448" s="60"/>
      <c r="I448"/>
      <c r="J448"/>
      <c r="K448" s="22" t="s">
        <v>10579</v>
      </c>
      <c r="L448" s="3" t="s">
        <v>10615</v>
      </c>
      <c r="O448" s="6" t="s">
        <v>208</v>
      </c>
      <c r="P448" s="4" t="s">
        <v>2132</v>
      </c>
      <c r="Q448" s="10">
        <f t="shared" si="61"/>
        <v>0</v>
      </c>
      <c r="R448" s="10">
        <f t="shared" si="62"/>
        <v>1</v>
      </c>
      <c r="S448" s="10">
        <f t="shared" si="63"/>
        <v>0</v>
      </c>
      <c r="T448" s="10">
        <f t="shared" si="64"/>
        <v>632</v>
      </c>
      <c r="AE448" s="18"/>
      <c r="AF448" s="3" t="s">
        <v>2131</v>
      </c>
      <c r="AG448" s="6" t="s">
        <v>2130</v>
      </c>
      <c r="AH448" s="6" t="s">
        <v>7310</v>
      </c>
    </row>
    <row r="449" spans="1:40">
      <c r="A449" s="35">
        <v>2467</v>
      </c>
      <c r="D449" s="53" t="s">
        <v>8983</v>
      </c>
      <c r="E449" s="41" t="s">
        <v>7</v>
      </c>
      <c r="F449" s="41" t="s">
        <v>1483</v>
      </c>
      <c r="G449" s="3"/>
      <c r="H449" s="58"/>
      <c r="I449" s="3"/>
      <c r="J449" s="3"/>
      <c r="K449" s="22" t="s">
        <v>10579</v>
      </c>
      <c r="L449" s="3" t="s">
        <v>10615</v>
      </c>
      <c r="O449" s="6" t="s">
        <v>208</v>
      </c>
      <c r="P449" s="4" t="s">
        <v>5893</v>
      </c>
      <c r="Q449" s="10">
        <f t="shared" si="61"/>
        <v>0</v>
      </c>
      <c r="R449" s="10">
        <f t="shared" si="62"/>
        <v>1</v>
      </c>
      <c r="S449" s="10">
        <f t="shared" si="63"/>
        <v>0</v>
      </c>
      <c r="T449" s="10">
        <f t="shared" si="64"/>
        <v>1575</v>
      </c>
      <c r="AD449" s="10"/>
      <c r="AE449" s="18"/>
      <c r="AF449" s="3" t="s">
        <v>6432</v>
      </c>
      <c r="AG449" s="6" t="s">
        <v>6431</v>
      </c>
      <c r="AH449" s="6" t="s">
        <v>7310</v>
      </c>
      <c r="AI449" s="10"/>
      <c r="AJ449" s="10"/>
      <c r="AK449" s="10"/>
      <c r="AL449" s="10"/>
      <c r="AM449" s="10"/>
    </row>
    <row r="450" spans="1:40">
      <c r="A450" s="35">
        <v>1585</v>
      </c>
      <c r="D450" s="53" t="s">
        <v>11411</v>
      </c>
      <c r="E450" s="41" t="s">
        <v>7</v>
      </c>
      <c r="F450" s="41" t="s">
        <v>9976</v>
      </c>
      <c r="G450" s="3"/>
      <c r="H450" s="60"/>
      <c r="I450"/>
      <c r="J450"/>
      <c r="K450" s="32" t="s">
        <v>10579</v>
      </c>
      <c r="L450" s="3" t="s">
        <v>10615</v>
      </c>
      <c r="O450" s="6" t="s">
        <v>208</v>
      </c>
      <c r="P450" s="4" t="s">
        <v>67</v>
      </c>
      <c r="Q450" s="10">
        <f t="shared" si="61"/>
        <v>0</v>
      </c>
      <c r="R450" s="10">
        <f t="shared" si="62"/>
        <v>1</v>
      </c>
      <c r="S450" s="10">
        <f t="shared" si="63"/>
        <v>0</v>
      </c>
      <c r="T450" s="10">
        <f t="shared" si="64"/>
        <v>-882</v>
      </c>
      <c r="AE450" s="18"/>
      <c r="AF450" s="3" t="s">
        <v>4052</v>
      </c>
      <c r="AG450" s="6" t="s">
        <v>4051</v>
      </c>
      <c r="AH450" s="6" t="s">
        <v>7310</v>
      </c>
    </row>
    <row r="451" spans="1:40">
      <c r="A451" s="35">
        <v>2027</v>
      </c>
      <c r="D451" s="53" t="s">
        <v>8695</v>
      </c>
      <c r="E451" s="41" t="s">
        <v>7</v>
      </c>
      <c r="F451" s="41" t="s">
        <v>5210</v>
      </c>
      <c r="G451" s="3"/>
      <c r="H451" s="58"/>
      <c r="I451" s="3"/>
      <c r="J451" s="3"/>
      <c r="K451" s="22" t="s">
        <v>10579</v>
      </c>
      <c r="L451" s="3" t="s">
        <v>10615</v>
      </c>
      <c r="O451" s="6" t="s">
        <v>208</v>
      </c>
      <c r="P451" s="4" t="s">
        <v>5209</v>
      </c>
      <c r="Q451" s="10">
        <f t="shared" si="61"/>
        <v>0</v>
      </c>
      <c r="R451" s="10">
        <f t="shared" si="62"/>
        <v>1</v>
      </c>
      <c r="S451" s="10">
        <f t="shared" si="63"/>
        <v>0</v>
      </c>
      <c r="T451" s="10">
        <f t="shared" si="64"/>
        <v>442</v>
      </c>
      <c r="AE451" s="18" t="s">
        <v>9517</v>
      </c>
      <c r="AF451" s="3" t="s">
        <v>5208</v>
      </c>
      <c r="AG451" s="6" t="s">
        <v>5207</v>
      </c>
      <c r="AH451" s="6" t="s">
        <v>7310</v>
      </c>
    </row>
    <row r="452" spans="1:40">
      <c r="A452" s="35">
        <v>1547</v>
      </c>
      <c r="D452" s="53" t="s">
        <v>8769</v>
      </c>
      <c r="E452" s="46" t="s">
        <v>7214</v>
      </c>
      <c r="F452" s="41" t="s">
        <v>3936</v>
      </c>
      <c r="G452" s="3"/>
      <c r="H452" s="58"/>
      <c r="I452" s="3"/>
      <c r="J452" s="3"/>
      <c r="K452" s="22" t="s">
        <v>10579</v>
      </c>
      <c r="L452" s="7" t="s">
        <v>7214</v>
      </c>
      <c r="O452" s="6" t="s">
        <v>2188</v>
      </c>
      <c r="P452" s="4" t="s">
        <v>7220</v>
      </c>
      <c r="Q452" s="10" t="e">
        <f>IF(D452=#REF! &amp; K452 =#REF!,1,0)</f>
        <v>#REF!</v>
      </c>
      <c r="R452" s="10" t="e">
        <f>IF(K452=#REF!,1,0)</f>
        <v>#REF!</v>
      </c>
      <c r="S452" s="10" t="e">
        <f t="shared" si="63"/>
        <v>#REF!</v>
      </c>
      <c r="T452" s="10" t="e">
        <f>A452-#REF!</f>
        <v>#REF!</v>
      </c>
      <c r="AE452" s="18" t="s">
        <v>9517</v>
      </c>
      <c r="AF452" s="3" t="s">
        <v>3935</v>
      </c>
      <c r="AG452" s="6" t="s">
        <v>3934</v>
      </c>
      <c r="AH452" s="6" t="s">
        <v>7310</v>
      </c>
    </row>
    <row r="453" spans="1:40">
      <c r="A453" s="35">
        <v>568</v>
      </c>
      <c r="B453" s="32"/>
      <c r="C453" s="32"/>
      <c r="D453" s="54" t="s">
        <v>8977</v>
      </c>
      <c r="E453" s="41" t="s">
        <v>245</v>
      </c>
      <c r="F453" s="41" t="s">
        <v>1249</v>
      </c>
      <c r="G453" s="3"/>
      <c r="H453" s="58">
        <v>1</v>
      </c>
      <c r="I453" s="3"/>
      <c r="J453" s="3"/>
      <c r="K453" s="22" t="s">
        <v>10579</v>
      </c>
      <c r="L453" s="3" t="s">
        <v>10616</v>
      </c>
      <c r="M453" s="32"/>
      <c r="N453" s="32"/>
      <c r="O453" s="6" t="s">
        <v>243</v>
      </c>
      <c r="P453" s="4" t="s">
        <v>1248</v>
      </c>
      <c r="Q453" s="10">
        <f t="shared" ref="Q453:Q459" si="65">IF(D453=D452 &amp; K453 = K452,1,0)</f>
        <v>0</v>
      </c>
      <c r="R453" s="10">
        <f t="shared" ref="R453:R459" si="66">IF(K453=K452,1,0)</f>
        <v>1</v>
      </c>
      <c r="S453" s="10">
        <f t="shared" si="63"/>
        <v>0</v>
      </c>
      <c r="T453" s="10">
        <f t="shared" ref="T453:T459" si="67">A453-A452</f>
        <v>-979</v>
      </c>
      <c r="U453" s="1">
        <v>573</v>
      </c>
      <c r="V453" s="1" t="s">
        <v>1243</v>
      </c>
      <c r="W453" s="1" t="s">
        <v>7368</v>
      </c>
      <c r="X453" s="1" t="s">
        <v>7788</v>
      </c>
      <c r="Y453" s="1" t="s">
        <v>7366</v>
      </c>
      <c r="Z453" s="1" t="s">
        <v>445</v>
      </c>
      <c r="AA453" s="1" t="s">
        <v>227</v>
      </c>
      <c r="AB453" s="1" t="s">
        <v>1240</v>
      </c>
      <c r="AD453" s="10"/>
      <c r="AE453" s="20"/>
      <c r="AF453" s="1" t="s">
        <v>7791</v>
      </c>
      <c r="AG453" s="6" t="s">
        <v>1247</v>
      </c>
      <c r="AH453" s="1" t="s">
        <v>7368</v>
      </c>
      <c r="AI453" s="10"/>
      <c r="AJ453" s="10"/>
      <c r="AK453" s="10"/>
      <c r="AL453" s="10"/>
      <c r="AM453" s="10"/>
    </row>
    <row r="454" spans="1:40">
      <c r="A454" s="35">
        <v>1446</v>
      </c>
      <c r="B454" s="32"/>
      <c r="C454" s="32"/>
      <c r="D454" s="53" t="s">
        <v>10689</v>
      </c>
      <c r="E454" s="43" t="s">
        <v>245</v>
      </c>
      <c r="F454" s="41" t="s">
        <v>1119</v>
      </c>
      <c r="G454" s="3"/>
      <c r="H454" s="59"/>
      <c r="I454"/>
      <c r="J454"/>
      <c r="K454" s="22" t="s">
        <v>10579</v>
      </c>
      <c r="L454" s="34" t="s">
        <v>10616</v>
      </c>
      <c r="M454" s="32"/>
      <c r="N454" s="32"/>
      <c r="O454" s="6" t="s">
        <v>219</v>
      </c>
      <c r="P454" s="4" t="s">
        <v>1945</v>
      </c>
      <c r="Q454" s="10">
        <f t="shared" si="65"/>
        <v>0</v>
      </c>
      <c r="R454" s="10">
        <f t="shared" si="66"/>
        <v>1</v>
      </c>
      <c r="S454" s="10">
        <f t="shared" si="63"/>
        <v>0</v>
      </c>
      <c r="T454" s="10">
        <f t="shared" si="67"/>
        <v>878</v>
      </c>
      <c r="AE454" s="18" t="s">
        <v>9518</v>
      </c>
      <c r="AF454" s="3" t="s">
        <v>3641</v>
      </c>
      <c r="AG454" s="6" t="s">
        <v>3640</v>
      </c>
      <c r="AH454" s="6" t="s">
        <v>7310</v>
      </c>
    </row>
    <row r="455" spans="1:40">
      <c r="A455" s="35">
        <v>527</v>
      </c>
      <c r="D455" s="54" t="s">
        <v>8999</v>
      </c>
      <c r="E455" s="41" t="s">
        <v>245</v>
      </c>
      <c r="F455" s="41" t="s">
        <v>1119</v>
      </c>
      <c r="G455" s="3"/>
      <c r="H455" s="58"/>
      <c r="I455" s="3"/>
      <c r="J455" s="3"/>
      <c r="K455" s="22" t="s">
        <v>10579</v>
      </c>
      <c r="L455" s="3" t="s">
        <v>10616</v>
      </c>
      <c r="O455" s="6" t="s">
        <v>243</v>
      </c>
      <c r="P455" s="4" t="s">
        <v>1118</v>
      </c>
      <c r="Q455" s="10">
        <f t="shared" si="65"/>
        <v>0</v>
      </c>
      <c r="R455" s="10">
        <f t="shared" si="66"/>
        <v>1</v>
      </c>
      <c r="S455" s="10">
        <f t="shared" si="63"/>
        <v>0</v>
      </c>
      <c r="T455" s="10">
        <f t="shared" si="67"/>
        <v>-919</v>
      </c>
      <c r="U455" s="1">
        <v>532</v>
      </c>
      <c r="V455" s="1" t="s">
        <v>7732</v>
      </c>
      <c r="W455" s="1" t="s">
        <v>7368</v>
      </c>
      <c r="X455" s="1" t="s">
        <v>7733</v>
      </c>
      <c r="Y455" s="1" t="s">
        <v>7375</v>
      </c>
      <c r="Z455" s="1" t="s">
        <v>7734</v>
      </c>
      <c r="AD455" s="10"/>
      <c r="AE455" s="20"/>
      <c r="AF455" s="1" t="s">
        <v>7736</v>
      </c>
      <c r="AG455" s="6" t="s">
        <v>1117</v>
      </c>
      <c r="AH455" s="1" t="s">
        <v>7368</v>
      </c>
      <c r="AI455" s="10"/>
      <c r="AJ455" s="10"/>
      <c r="AK455" s="10"/>
      <c r="AL455" s="10"/>
      <c r="AM455" s="10"/>
    </row>
    <row r="456" spans="1:40">
      <c r="A456" s="35">
        <v>822</v>
      </c>
      <c r="D456" s="53" t="s">
        <v>9852</v>
      </c>
      <c r="E456" s="41" t="s">
        <v>245</v>
      </c>
      <c r="F456" s="41" t="s">
        <v>1119</v>
      </c>
      <c r="G456" s="3"/>
      <c r="H456" s="59"/>
      <c r="I456" s="34"/>
      <c r="J456" s="34"/>
      <c r="K456" s="22" t="s">
        <v>10579</v>
      </c>
      <c r="L456" s="3" t="s">
        <v>10616</v>
      </c>
      <c r="O456" s="6" t="s">
        <v>243</v>
      </c>
      <c r="P456" s="4" t="s">
        <v>1945</v>
      </c>
      <c r="Q456" s="10">
        <f t="shared" si="65"/>
        <v>0</v>
      </c>
      <c r="R456" s="10">
        <f t="shared" si="66"/>
        <v>1</v>
      </c>
      <c r="S456" s="10">
        <f t="shared" si="63"/>
        <v>0</v>
      </c>
      <c r="T456" s="10">
        <f t="shared" si="67"/>
        <v>295</v>
      </c>
      <c r="AD456" s="10"/>
      <c r="AE456" s="18"/>
      <c r="AF456" s="3" t="s">
        <v>1944</v>
      </c>
      <c r="AG456" s="6" t="s">
        <v>1943</v>
      </c>
      <c r="AH456" s="6" t="s">
        <v>7310</v>
      </c>
      <c r="AI456" s="10"/>
      <c r="AJ456" s="10"/>
      <c r="AK456" s="10"/>
      <c r="AL456" s="10"/>
      <c r="AM456" s="10"/>
    </row>
    <row r="457" spans="1:40">
      <c r="A457" s="35">
        <v>1859</v>
      </c>
      <c r="D457" s="53" t="s">
        <v>9011</v>
      </c>
      <c r="E457" s="41" t="s">
        <v>245</v>
      </c>
      <c r="F457" s="41" t="s">
        <v>4750</v>
      </c>
      <c r="G457" s="3"/>
      <c r="H457" s="58">
        <v>1</v>
      </c>
      <c r="I457" s="3"/>
      <c r="J457" s="3"/>
      <c r="K457" s="22" t="s">
        <v>10579</v>
      </c>
      <c r="L457" s="3" t="s">
        <v>10616</v>
      </c>
      <c r="O457" s="6" t="s">
        <v>243</v>
      </c>
      <c r="P457" s="4" t="s">
        <v>4749</v>
      </c>
      <c r="Q457" s="10">
        <f t="shared" si="65"/>
        <v>0</v>
      </c>
      <c r="R457" s="10">
        <f t="shared" si="66"/>
        <v>1</v>
      </c>
      <c r="S457" s="10">
        <f t="shared" si="63"/>
        <v>0</v>
      </c>
      <c r="T457" s="10">
        <f t="shared" si="67"/>
        <v>1037</v>
      </c>
      <c r="AD457" s="10"/>
      <c r="AE457" s="18"/>
      <c r="AF457" s="3" t="s">
        <v>4748</v>
      </c>
      <c r="AG457" s="6" t="s">
        <v>4747</v>
      </c>
      <c r="AH457" s="6" t="s">
        <v>7310</v>
      </c>
      <c r="AI457" s="10"/>
      <c r="AJ457" s="10"/>
      <c r="AK457" s="10"/>
      <c r="AL457" s="10"/>
      <c r="AM457" s="10"/>
    </row>
    <row r="458" spans="1:40">
      <c r="A458" s="32">
        <v>343</v>
      </c>
      <c r="D458" s="53" t="s">
        <v>8998</v>
      </c>
      <c r="E458" s="44" t="s">
        <v>245</v>
      </c>
      <c r="F458" s="44" t="s">
        <v>549</v>
      </c>
      <c r="G458" s="12"/>
      <c r="H458" s="58"/>
      <c r="I458" s="12"/>
      <c r="J458" s="12"/>
      <c r="K458" s="22" t="s">
        <v>10579</v>
      </c>
      <c r="L458" s="12" t="s">
        <v>10616</v>
      </c>
      <c r="O458" s="15" t="s">
        <v>243</v>
      </c>
      <c r="P458" s="13" t="s">
        <v>548</v>
      </c>
      <c r="Q458" s="10">
        <f t="shared" si="65"/>
        <v>0</v>
      </c>
      <c r="R458" s="10">
        <f t="shared" si="66"/>
        <v>1</v>
      </c>
      <c r="S458" s="10">
        <f t="shared" si="63"/>
        <v>0</v>
      </c>
      <c r="T458" s="10">
        <f t="shared" si="67"/>
        <v>-1516</v>
      </c>
      <c r="U458" s="10">
        <v>348</v>
      </c>
      <c r="V458" s="10" t="s">
        <v>546</v>
      </c>
      <c r="W458" s="10" t="s">
        <v>7490</v>
      </c>
      <c r="X458" s="10" t="s">
        <v>7375</v>
      </c>
      <c r="Y458" s="10" t="s">
        <v>7491</v>
      </c>
      <c r="Z458" s="10" t="s">
        <v>245</v>
      </c>
      <c r="AA458" s="10" t="s">
        <v>7492</v>
      </c>
      <c r="AB458" s="10"/>
      <c r="AC458" s="10"/>
      <c r="AD458" s="10"/>
      <c r="AE458" s="18"/>
      <c r="AF458" s="12" t="s">
        <v>547</v>
      </c>
      <c r="AG458" s="15" t="s">
        <v>546</v>
      </c>
      <c r="AH458" s="15" t="s">
        <v>7310</v>
      </c>
      <c r="AI458" s="10"/>
      <c r="AJ458" s="10"/>
      <c r="AK458" s="10"/>
      <c r="AL458" s="10"/>
      <c r="AM458" s="10"/>
      <c r="AN458" s="10"/>
    </row>
    <row r="459" spans="1:40">
      <c r="A459" s="35">
        <v>2228</v>
      </c>
      <c r="D459" s="53" t="s">
        <v>8815</v>
      </c>
      <c r="E459" s="41" t="s">
        <v>245</v>
      </c>
      <c r="F459" s="41" t="s">
        <v>5821</v>
      </c>
      <c r="G459" s="3"/>
      <c r="H459" s="58"/>
      <c r="I459" s="3"/>
      <c r="J459" s="3"/>
      <c r="K459" s="22" t="s">
        <v>10579</v>
      </c>
      <c r="L459" s="3" t="s">
        <v>10616</v>
      </c>
      <c r="O459" s="6" t="s">
        <v>243</v>
      </c>
      <c r="P459" s="4" t="s">
        <v>5820</v>
      </c>
      <c r="Q459" s="10">
        <f t="shared" si="65"/>
        <v>0</v>
      </c>
      <c r="R459" s="10">
        <f t="shared" si="66"/>
        <v>1</v>
      </c>
      <c r="S459" s="10">
        <f t="shared" si="63"/>
        <v>0</v>
      </c>
      <c r="T459" s="10">
        <f t="shared" si="67"/>
        <v>1885</v>
      </c>
      <c r="AD459" s="10"/>
      <c r="AE459" s="18"/>
      <c r="AF459" s="3" t="s">
        <v>5819</v>
      </c>
      <c r="AG459" s="6" t="s">
        <v>5818</v>
      </c>
      <c r="AH459" s="6" t="s">
        <v>7310</v>
      </c>
      <c r="AI459" s="10"/>
      <c r="AJ459" s="10"/>
      <c r="AK459" s="10"/>
      <c r="AL459" s="10"/>
      <c r="AM459" s="10"/>
    </row>
    <row r="460" spans="1:40">
      <c r="A460" s="35">
        <v>3141</v>
      </c>
      <c r="D460" s="52" t="s">
        <v>11624</v>
      </c>
      <c r="E460" s="44" t="s">
        <v>7</v>
      </c>
      <c r="F460" s="51" t="s">
        <v>2586</v>
      </c>
      <c r="G460" s="3"/>
      <c r="H460" s="58">
        <v>1</v>
      </c>
      <c r="I460" s="3"/>
      <c r="J460" s="3"/>
      <c r="K460" s="23" t="s">
        <v>10579</v>
      </c>
      <c r="L460" s="3" t="s">
        <v>10616</v>
      </c>
      <c r="O460" s="6"/>
      <c r="P460" s="4"/>
      <c r="Q460" s="10"/>
      <c r="T460" s="10"/>
      <c r="AE460" s="18"/>
      <c r="AF460" s="3"/>
      <c r="AG460" s="6"/>
      <c r="AH460" s="6"/>
    </row>
    <row r="461" spans="1:40">
      <c r="A461" s="35">
        <v>1058</v>
      </c>
      <c r="B461" s="32"/>
      <c r="C461" s="32"/>
      <c r="D461" s="53" t="s">
        <v>9453</v>
      </c>
      <c r="E461" s="41" t="s">
        <v>245</v>
      </c>
      <c r="F461" s="41" t="s">
        <v>2586</v>
      </c>
      <c r="G461" s="3"/>
      <c r="H461" s="60"/>
      <c r="I461"/>
      <c r="J461"/>
      <c r="K461" s="22" t="s">
        <v>10579</v>
      </c>
      <c r="L461" s="3" t="s">
        <v>10616</v>
      </c>
      <c r="M461" s="32"/>
      <c r="N461" s="32"/>
      <c r="O461" s="6" t="s">
        <v>243</v>
      </c>
      <c r="P461" s="4" t="s">
        <v>2585</v>
      </c>
      <c r="Q461" s="10">
        <f t="shared" ref="Q461:Q486" si="68">IF(D461=D460 &amp; K461 = K460,1,0)</f>
        <v>0</v>
      </c>
      <c r="R461" s="10">
        <f t="shared" ref="R461:R486" si="69">IF(K461=K460,1,0)</f>
        <v>1</v>
      </c>
      <c r="S461" s="10">
        <f t="shared" ref="S461:S504" si="70">R461*Q461</f>
        <v>0</v>
      </c>
      <c r="T461" s="10">
        <f t="shared" ref="T461:T486" si="71">A461-A460</f>
        <v>-2083</v>
      </c>
      <c r="AD461" s="10"/>
      <c r="AE461" s="18"/>
      <c r="AF461" s="3" t="s">
        <v>2584</v>
      </c>
      <c r="AG461" s="6" t="s">
        <v>2583</v>
      </c>
      <c r="AH461" s="6" t="s">
        <v>7310</v>
      </c>
      <c r="AI461" s="10"/>
      <c r="AJ461" s="10"/>
      <c r="AK461" s="10"/>
      <c r="AL461" s="10"/>
      <c r="AM461" s="10"/>
    </row>
    <row r="462" spans="1:40">
      <c r="A462" s="35">
        <v>1317</v>
      </c>
      <c r="B462" s="32"/>
      <c r="C462" s="32"/>
      <c r="D462" s="53" t="s">
        <v>11148</v>
      </c>
      <c r="E462" s="41" t="s">
        <v>245</v>
      </c>
      <c r="F462" s="41" t="s">
        <v>3315</v>
      </c>
      <c r="G462" s="3"/>
      <c r="H462" s="58"/>
      <c r="I462" s="3"/>
      <c r="J462" s="3"/>
      <c r="K462" s="22" t="s">
        <v>10579</v>
      </c>
      <c r="L462" s="3" t="s">
        <v>10616</v>
      </c>
      <c r="M462" s="32"/>
      <c r="N462" s="32"/>
      <c r="O462" s="6" t="s">
        <v>243</v>
      </c>
      <c r="P462" s="4" t="s">
        <v>3314</v>
      </c>
      <c r="Q462" s="10">
        <f t="shared" si="68"/>
        <v>0</v>
      </c>
      <c r="R462" s="10">
        <f t="shared" si="69"/>
        <v>1</v>
      </c>
      <c r="S462" s="10">
        <f t="shared" si="70"/>
        <v>0</v>
      </c>
      <c r="T462" s="10">
        <f t="shared" si="71"/>
        <v>259</v>
      </c>
      <c r="AD462" s="10"/>
      <c r="AE462" s="18" t="s">
        <v>9497</v>
      </c>
      <c r="AF462" s="3" t="s">
        <v>3313</v>
      </c>
      <c r="AG462" s="6" t="s">
        <v>3312</v>
      </c>
      <c r="AH462" s="6" t="s">
        <v>7310</v>
      </c>
      <c r="AI462" s="10"/>
      <c r="AJ462" s="10"/>
      <c r="AK462" s="10"/>
      <c r="AL462" s="10"/>
      <c r="AM462" s="10"/>
    </row>
    <row r="463" spans="1:40">
      <c r="A463" s="35">
        <v>1268</v>
      </c>
      <c r="D463" s="53" t="s">
        <v>11138</v>
      </c>
      <c r="E463" s="46" t="s">
        <v>245</v>
      </c>
      <c r="F463" s="41" t="s">
        <v>3175</v>
      </c>
      <c r="G463" s="3"/>
      <c r="H463" s="58"/>
      <c r="I463" s="3"/>
      <c r="J463" s="3"/>
      <c r="K463" s="22" t="s">
        <v>10579</v>
      </c>
      <c r="L463" s="7" t="s">
        <v>10616</v>
      </c>
      <c r="O463" s="6" t="s">
        <v>243</v>
      </c>
      <c r="P463" s="4" t="s">
        <v>4592</v>
      </c>
      <c r="Q463" s="10">
        <f t="shared" si="68"/>
        <v>0</v>
      </c>
      <c r="R463" s="10">
        <f t="shared" si="69"/>
        <v>1</v>
      </c>
      <c r="S463" s="10">
        <f t="shared" si="70"/>
        <v>0</v>
      </c>
      <c r="T463" s="10">
        <f t="shared" si="71"/>
        <v>-49</v>
      </c>
      <c r="AD463" s="10"/>
      <c r="AE463" s="18"/>
      <c r="AF463" s="3" t="s">
        <v>3174</v>
      </c>
      <c r="AG463" s="6" t="s">
        <v>3173</v>
      </c>
      <c r="AH463" s="6" t="s">
        <v>7310</v>
      </c>
      <c r="AI463" s="10"/>
      <c r="AJ463" s="10"/>
      <c r="AK463" s="10"/>
      <c r="AL463" s="10"/>
      <c r="AM463" s="10"/>
    </row>
    <row r="464" spans="1:40">
      <c r="A464" s="35">
        <v>806</v>
      </c>
      <c r="D464" s="53" t="s">
        <v>9046</v>
      </c>
      <c r="E464" s="41" t="s">
        <v>245</v>
      </c>
      <c r="F464" s="41" t="s">
        <v>1896</v>
      </c>
      <c r="G464" s="3"/>
      <c r="H464" s="59"/>
      <c r="I464" s="34"/>
      <c r="J464" s="34"/>
      <c r="K464" s="22" t="s">
        <v>10579</v>
      </c>
      <c r="L464" s="3" t="s">
        <v>10616</v>
      </c>
      <c r="O464" s="6" t="s">
        <v>243</v>
      </c>
      <c r="P464" s="4" t="s">
        <v>1895</v>
      </c>
      <c r="Q464" s="10">
        <f t="shared" si="68"/>
        <v>0</v>
      </c>
      <c r="R464" s="10">
        <f t="shared" si="69"/>
        <v>1</v>
      </c>
      <c r="S464" s="10">
        <f t="shared" si="70"/>
        <v>0</v>
      </c>
      <c r="T464" s="10">
        <f t="shared" si="71"/>
        <v>-462</v>
      </c>
      <c r="AD464" s="10"/>
      <c r="AE464" s="18"/>
      <c r="AF464" s="3" t="s">
        <v>1894</v>
      </c>
      <c r="AG464" s="6" t="s">
        <v>1893</v>
      </c>
      <c r="AH464" s="6" t="s">
        <v>7310</v>
      </c>
      <c r="AI464" s="10"/>
      <c r="AJ464" s="10"/>
      <c r="AK464" s="10"/>
      <c r="AL464" s="10"/>
      <c r="AM464" s="10"/>
    </row>
    <row r="465" spans="1:40">
      <c r="A465" s="35">
        <v>538</v>
      </c>
      <c r="D465" s="53" t="s">
        <v>11102</v>
      </c>
      <c r="E465" s="41" t="s">
        <v>245</v>
      </c>
      <c r="F465" s="41" t="s">
        <v>1152</v>
      </c>
      <c r="G465" s="3"/>
      <c r="H465" s="58"/>
      <c r="I465" s="3"/>
      <c r="J465" s="3"/>
      <c r="K465" s="22" t="s">
        <v>10579</v>
      </c>
      <c r="L465" s="3" t="s">
        <v>10616</v>
      </c>
      <c r="O465" s="6" t="s">
        <v>243</v>
      </c>
      <c r="P465" s="4" t="s">
        <v>1151</v>
      </c>
      <c r="Q465" s="10">
        <f t="shared" si="68"/>
        <v>0</v>
      </c>
      <c r="R465" s="10">
        <f t="shared" si="69"/>
        <v>1</v>
      </c>
      <c r="S465" s="10">
        <f t="shared" si="70"/>
        <v>0</v>
      </c>
      <c r="T465" s="10">
        <f t="shared" si="71"/>
        <v>-268</v>
      </c>
      <c r="U465" s="1">
        <v>543</v>
      </c>
      <c r="V465" s="1" t="s">
        <v>1142</v>
      </c>
      <c r="W465" s="1" t="s">
        <v>7749</v>
      </c>
      <c r="X465" s="1" t="s">
        <v>7209</v>
      </c>
      <c r="Y465" s="1" t="s">
        <v>7750</v>
      </c>
      <c r="Z465" s="1" t="s">
        <v>7</v>
      </c>
      <c r="AA465" s="1" t="s">
        <v>1145</v>
      </c>
      <c r="AD465" s="10"/>
      <c r="AE465" s="18"/>
      <c r="AF465" s="3" t="s">
        <v>1150</v>
      </c>
      <c r="AG465" s="6" t="s">
        <v>1149</v>
      </c>
      <c r="AH465" s="6" t="s">
        <v>7310</v>
      </c>
      <c r="AI465" s="10"/>
      <c r="AJ465" s="10"/>
      <c r="AK465" s="10"/>
      <c r="AL465" s="10"/>
      <c r="AM465" s="10"/>
    </row>
    <row r="466" spans="1:40">
      <c r="A466" s="35">
        <v>402</v>
      </c>
      <c r="B466" s="32"/>
      <c r="C466" s="32"/>
      <c r="D466" s="54" t="s">
        <v>10154</v>
      </c>
      <c r="E466" s="41" t="s">
        <v>245</v>
      </c>
      <c r="F466" s="41" t="s">
        <v>731</v>
      </c>
      <c r="G466" s="3"/>
      <c r="H466" s="58"/>
      <c r="I466"/>
      <c r="J466"/>
      <c r="K466" s="22" t="s">
        <v>10579</v>
      </c>
      <c r="L466" s="3" t="s">
        <v>10616</v>
      </c>
      <c r="M466" s="32"/>
      <c r="N466" s="32"/>
      <c r="O466" s="6" t="s">
        <v>243</v>
      </c>
      <c r="P466" s="4" t="s">
        <v>730</v>
      </c>
      <c r="Q466" s="10">
        <f t="shared" si="68"/>
        <v>0</v>
      </c>
      <c r="R466" s="10">
        <f t="shared" si="69"/>
        <v>1</v>
      </c>
      <c r="S466" s="10">
        <f t="shared" si="70"/>
        <v>0</v>
      </c>
      <c r="T466" s="10">
        <f t="shared" si="71"/>
        <v>-136</v>
      </c>
      <c r="U466" s="1">
        <v>407</v>
      </c>
      <c r="V466" s="1" t="s">
        <v>726</v>
      </c>
      <c r="W466" s="1" t="s">
        <v>7371</v>
      </c>
      <c r="X466" s="1" t="s">
        <v>7574</v>
      </c>
      <c r="Y466" s="1" t="s">
        <v>7209</v>
      </c>
      <c r="Z466" s="1" t="s">
        <v>727</v>
      </c>
      <c r="AA466" s="1" t="s">
        <v>7</v>
      </c>
      <c r="AB466" s="1" t="s">
        <v>728</v>
      </c>
      <c r="AD466" s="10"/>
      <c r="AE466" s="20"/>
      <c r="AF466" s="1" t="s">
        <v>7576</v>
      </c>
      <c r="AG466" s="6" t="s">
        <v>729</v>
      </c>
      <c r="AH466" s="1" t="s">
        <v>7575</v>
      </c>
      <c r="AI466" s="10"/>
      <c r="AJ466" s="10"/>
      <c r="AK466" s="10"/>
      <c r="AL466" s="10"/>
      <c r="AM466" s="10"/>
      <c r="AN466" s="10"/>
    </row>
    <row r="467" spans="1:40">
      <c r="A467" s="35">
        <v>1516</v>
      </c>
      <c r="D467" s="53" t="s">
        <v>9041</v>
      </c>
      <c r="E467" s="41" t="s">
        <v>245</v>
      </c>
      <c r="F467" s="41" t="s">
        <v>3834</v>
      </c>
      <c r="G467" s="3"/>
      <c r="H467" s="60"/>
      <c r="I467"/>
      <c r="J467"/>
      <c r="K467" s="22" t="s">
        <v>10579</v>
      </c>
      <c r="L467" s="3" t="s">
        <v>10616</v>
      </c>
      <c r="O467" s="6" t="s">
        <v>243</v>
      </c>
      <c r="P467" s="4" t="s">
        <v>3833</v>
      </c>
      <c r="Q467" s="10">
        <f t="shared" si="68"/>
        <v>0</v>
      </c>
      <c r="R467" s="10">
        <f t="shared" si="69"/>
        <v>1</v>
      </c>
      <c r="S467" s="10">
        <f t="shared" si="70"/>
        <v>0</v>
      </c>
      <c r="T467" s="10">
        <f t="shared" si="71"/>
        <v>1114</v>
      </c>
      <c r="AD467" s="10"/>
      <c r="AE467" s="18"/>
      <c r="AF467" s="3" t="s">
        <v>3832</v>
      </c>
      <c r="AG467" s="6" t="s">
        <v>3831</v>
      </c>
      <c r="AH467" s="6" t="s">
        <v>7310</v>
      </c>
      <c r="AI467" s="10"/>
      <c r="AJ467" s="10"/>
      <c r="AK467" s="10"/>
      <c r="AL467" s="10"/>
      <c r="AM467" s="10"/>
    </row>
    <row r="468" spans="1:40">
      <c r="A468" s="35">
        <v>1518</v>
      </c>
      <c r="D468" s="53" t="s">
        <v>9042</v>
      </c>
      <c r="E468" s="41" t="s">
        <v>245</v>
      </c>
      <c r="F468" s="41" t="s">
        <v>3834</v>
      </c>
      <c r="G468" s="3"/>
      <c r="H468" s="60"/>
      <c r="I468"/>
      <c r="J468"/>
      <c r="K468" s="22" t="s">
        <v>10579</v>
      </c>
      <c r="L468" s="3" t="s">
        <v>10616</v>
      </c>
      <c r="O468" s="6" t="s">
        <v>243</v>
      </c>
      <c r="P468" s="4" t="s">
        <v>3833</v>
      </c>
      <c r="Q468" s="10">
        <f t="shared" si="68"/>
        <v>0</v>
      </c>
      <c r="R468" s="10">
        <f t="shared" si="69"/>
        <v>1</v>
      </c>
      <c r="S468" s="10">
        <f t="shared" si="70"/>
        <v>0</v>
      </c>
      <c r="T468" s="10">
        <f t="shared" si="71"/>
        <v>2</v>
      </c>
      <c r="AD468" s="10"/>
      <c r="AE468" s="18"/>
      <c r="AF468" s="3" t="s">
        <v>3840</v>
      </c>
      <c r="AG468" s="6" t="s">
        <v>3839</v>
      </c>
      <c r="AH468" s="6" t="s">
        <v>7310</v>
      </c>
      <c r="AI468" s="10"/>
      <c r="AJ468" s="10"/>
      <c r="AK468" s="10"/>
      <c r="AL468" s="10"/>
      <c r="AM468" s="10"/>
    </row>
    <row r="469" spans="1:40">
      <c r="A469" s="35">
        <v>503</v>
      </c>
      <c r="D469" s="54" t="s">
        <v>11092</v>
      </c>
      <c r="E469" s="41" t="s">
        <v>245</v>
      </c>
      <c r="F469" s="41" t="s">
        <v>1048</v>
      </c>
      <c r="G469" s="3"/>
      <c r="H469" s="58"/>
      <c r="I469" s="3"/>
      <c r="J469" s="3"/>
      <c r="K469" s="22" t="s">
        <v>10579</v>
      </c>
      <c r="L469" s="3" t="s">
        <v>10616</v>
      </c>
      <c r="O469" s="6" t="s">
        <v>243</v>
      </c>
      <c r="P469" s="4" t="s">
        <v>1047</v>
      </c>
      <c r="Q469" s="10">
        <f t="shared" si="68"/>
        <v>0</v>
      </c>
      <c r="R469" s="10">
        <f t="shared" si="69"/>
        <v>1</v>
      </c>
      <c r="S469" s="10">
        <f t="shared" si="70"/>
        <v>0</v>
      </c>
      <c r="T469" s="10">
        <f t="shared" si="71"/>
        <v>-1015</v>
      </c>
      <c r="U469" s="1">
        <v>508</v>
      </c>
      <c r="V469" s="1" t="s">
        <v>1042</v>
      </c>
      <c r="W469" s="1" t="s">
        <v>7371</v>
      </c>
      <c r="X469" s="1" t="s">
        <v>7702</v>
      </c>
      <c r="Y469" s="1" t="s">
        <v>7375</v>
      </c>
      <c r="Z469" s="1" t="s">
        <v>7703</v>
      </c>
      <c r="AD469" s="10"/>
      <c r="AE469" s="20"/>
      <c r="AF469" s="1" t="s">
        <v>7705</v>
      </c>
      <c r="AG469" s="6" t="s">
        <v>1046</v>
      </c>
      <c r="AH469" s="1" t="s">
        <v>7368</v>
      </c>
      <c r="AI469" s="10"/>
      <c r="AJ469" s="10"/>
      <c r="AK469" s="10"/>
      <c r="AL469" s="10"/>
      <c r="AM469" s="10"/>
    </row>
    <row r="470" spans="1:40">
      <c r="A470" s="32">
        <v>331</v>
      </c>
      <c r="B470" s="32"/>
      <c r="C470" s="32"/>
      <c r="D470" s="53" t="s">
        <v>10593</v>
      </c>
      <c r="E470" s="44" t="s">
        <v>245</v>
      </c>
      <c r="F470" s="44" t="s">
        <v>518</v>
      </c>
      <c r="G470" s="12"/>
      <c r="H470" s="60"/>
      <c r="I470"/>
      <c r="J470"/>
      <c r="K470" s="22" t="s">
        <v>10579</v>
      </c>
      <c r="L470" s="12" t="s">
        <v>10616</v>
      </c>
      <c r="M470" s="32"/>
      <c r="N470" s="32"/>
      <c r="O470" s="15" t="s">
        <v>243</v>
      </c>
      <c r="P470" s="13" t="s">
        <v>517</v>
      </c>
      <c r="Q470" s="10">
        <f t="shared" si="68"/>
        <v>0</v>
      </c>
      <c r="R470" s="10">
        <f t="shared" si="69"/>
        <v>1</v>
      </c>
      <c r="S470" s="10">
        <f t="shared" si="70"/>
        <v>0</v>
      </c>
      <c r="T470" s="10">
        <f t="shared" si="71"/>
        <v>-172</v>
      </c>
      <c r="U470" s="10">
        <v>336</v>
      </c>
      <c r="V470" s="10" t="s">
        <v>7474</v>
      </c>
      <c r="W470" s="10" t="s">
        <v>7475</v>
      </c>
      <c r="X470" s="10" t="s">
        <v>7375</v>
      </c>
      <c r="Y470" s="10" t="s">
        <v>7476</v>
      </c>
      <c r="Z470" s="10" t="s">
        <v>245</v>
      </c>
      <c r="AA470" s="10" t="s">
        <v>518</v>
      </c>
      <c r="AB470" s="10"/>
      <c r="AC470" s="10"/>
      <c r="AD470" s="10"/>
      <c r="AE470" s="18"/>
      <c r="AF470" s="12" t="s">
        <v>516</v>
      </c>
      <c r="AG470" s="15" t="s">
        <v>515</v>
      </c>
      <c r="AH470" s="15" t="s">
        <v>7310</v>
      </c>
      <c r="AI470" s="10"/>
      <c r="AJ470" s="10"/>
      <c r="AK470" s="10"/>
      <c r="AL470" s="10"/>
      <c r="AM470" s="10"/>
      <c r="AN470" s="10"/>
    </row>
    <row r="471" spans="1:40">
      <c r="A471" s="35">
        <v>578</v>
      </c>
      <c r="B471" s="32"/>
      <c r="C471" s="32"/>
      <c r="D471" s="53" t="s">
        <v>10154</v>
      </c>
      <c r="E471" s="41" t="s">
        <v>245</v>
      </c>
      <c r="F471" s="41" t="s">
        <v>518</v>
      </c>
      <c r="G471" s="3"/>
      <c r="H471" s="58"/>
      <c r="I471"/>
      <c r="J471"/>
      <c r="K471" s="22" t="s">
        <v>10579</v>
      </c>
      <c r="L471" s="3" t="s">
        <v>10616</v>
      </c>
      <c r="M471" s="32"/>
      <c r="N471" s="32"/>
      <c r="O471" s="6" t="s">
        <v>243</v>
      </c>
      <c r="P471" s="4" t="s">
        <v>1271</v>
      </c>
      <c r="Q471" s="10">
        <f t="shared" si="68"/>
        <v>0</v>
      </c>
      <c r="R471" s="10">
        <f t="shared" si="69"/>
        <v>1</v>
      </c>
      <c r="S471" s="10">
        <f t="shared" si="70"/>
        <v>0</v>
      </c>
      <c r="T471" s="10">
        <f t="shared" si="71"/>
        <v>247</v>
      </c>
      <c r="U471" s="1">
        <v>583</v>
      </c>
      <c r="V471" s="1" t="s">
        <v>1265</v>
      </c>
      <c r="W471" s="1" t="s">
        <v>7797</v>
      </c>
      <c r="X471" s="1" t="s">
        <v>7366</v>
      </c>
      <c r="Y471" s="1" t="s">
        <v>445</v>
      </c>
      <c r="Z471" s="1" t="s">
        <v>227</v>
      </c>
      <c r="AA471" s="1" t="s">
        <v>1240</v>
      </c>
      <c r="AD471" s="10"/>
      <c r="AE471" s="18"/>
      <c r="AF471" s="3" t="s">
        <v>1270</v>
      </c>
      <c r="AG471" s="6" t="s">
        <v>1269</v>
      </c>
      <c r="AH471" s="6" t="s">
        <v>7310</v>
      </c>
      <c r="AI471" s="10"/>
      <c r="AJ471" s="10"/>
      <c r="AK471" s="10"/>
      <c r="AL471" s="10"/>
      <c r="AM471" s="10"/>
    </row>
    <row r="472" spans="1:40">
      <c r="A472" s="35">
        <v>1046</v>
      </c>
      <c r="D472" s="53" t="s">
        <v>9047</v>
      </c>
      <c r="E472" s="41" t="s">
        <v>245</v>
      </c>
      <c r="F472" s="41" t="s">
        <v>2567</v>
      </c>
      <c r="G472" s="3"/>
      <c r="H472" s="59"/>
      <c r="I472" s="34"/>
      <c r="J472" s="34"/>
      <c r="K472" s="22" t="s">
        <v>10579</v>
      </c>
      <c r="L472" s="3" t="s">
        <v>10616</v>
      </c>
      <c r="O472" s="6" t="s">
        <v>243</v>
      </c>
      <c r="P472" s="4" t="s">
        <v>2566</v>
      </c>
      <c r="Q472" s="10">
        <f t="shared" si="68"/>
        <v>0</v>
      </c>
      <c r="R472" s="10">
        <f t="shared" si="69"/>
        <v>1</v>
      </c>
      <c r="S472" s="10">
        <f t="shared" si="70"/>
        <v>0</v>
      </c>
      <c r="T472" s="10">
        <f t="shared" si="71"/>
        <v>468</v>
      </c>
      <c r="AD472" s="10"/>
      <c r="AE472" s="18"/>
      <c r="AF472" s="3" t="s">
        <v>2565</v>
      </c>
      <c r="AG472" s="6" t="s">
        <v>2564</v>
      </c>
      <c r="AH472" s="6" t="s">
        <v>7310</v>
      </c>
      <c r="AI472" s="10"/>
      <c r="AJ472" s="10"/>
      <c r="AK472" s="10"/>
      <c r="AL472" s="10"/>
      <c r="AM472" s="10"/>
    </row>
    <row r="473" spans="1:40">
      <c r="A473" s="32">
        <v>323</v>
      </c>
      <c r="B473" s="32"/>
      <c r="C473" s="32"/>
      <c r="D473" s="54" t="s">
        <v>8978</v>
      </c>
      <c r="E473" s="44" t="s">
        <v>245</v>
      </c>
      <c r="F473" s="44" t="s">
        <v>489</v>
      </c>
      <c r="G473" s="12"/>
      <c r="H473" s="60">
        <v>1</v>
      </c>
      <c r="I473"/>
      <c r="J473"/>
      <c r="K473" s="32" t="s">
        <v>10579</v>
      </c>
      <c r="L473" s="12" t="s">
        <v>10616</v>
      </c>
      <c r="M473" s="32"/>
      <c r="N473" s="32"/>
      <c r="O473" s="15" t="s">
        <v>243</v>
      </c>
      <c r="P473" s="13" t="s">
        <v>488</v>
      </c>
      <c r="Q473" s="10">
        <f t="shared" si="68"/>
        <v>0</v>
      </c>
      <c r="R473" s="10">
        <f t="shared" si="69"/>
        <v>1</v>
      </c>
      <c r="S473" s="10">
        <f t="shared" si="70"/>
        <v>0</v>
      </c>
      <c r="T473" s="10">
        <f t="shared" si="71"/>
        <v>-723</v>
      </c>
      <c r="U473" s="10">
        <v>328</v>
      </c>
      <c r="V473" s="10" t="s">
        <v>487</v>
      </c>
      <c r="W473" s="10" t="s">
        <v>7460</v>
      </c>
      <c r="X473" s="10" t="s">
        <v>7375</v>
      </c>
      <c r="Y473" s="10" t="s">
        <v>7466</v>
      </c>
      <c r="Z473" s="10" t="s">
        <v>245</v>
      </c>
      <c r="AA473" s="10" t="s">
        <v>489</v>
      </c>
      <c r="AB473" s="10"/>
      <c r="AC473" s="10"/>
      <c r="AD473" s="10"/>
      <c r="AE473" s="20"/>
      <c r="AF473" s="10" t="s">
        <v>7465</v>
      </c>
      <c r="AG473" s="15" t="s">
        <v>487</v>
      </c>
      <c r="AH473" s="10" t="s">
        <v>7371</v>
      </c>
      <c r="AI473" s="10"/>
      <c r="AJ473" s="10"/>
      <c r="AK473" s="10"/>
      <c r="AL473" s="10"/>
      <c r="AM473" s="10"/>
      <c r="AN473" s="10"/>
    </row>
    <row r="474" spans="1:40">
      <c r="A474" s="35">
        <v>1763</v>
      </c>
      <c r="D474" s="53" t="s">
        <v>10687</v>
      </c>
      <c r="E474" s="41" t="s">
        <v>245</v>
      </c>
      <c r="F474" s="41" t="s">
        <v>4490</v>
      </c>
      <c r="G474" s="3"/>
      <c r="H474" s="58"/>
      <c r="I474"/>
      <c r="J474"/>
      <c r="K474" s="22" t="s">
        <v>10579</v>
      </c>
      <c r="L474" s="3" t="s">
        <v>10616</v>
      </c>
      <c r="O474" s="6" t="s">
        <v>243</v>
      </c>
      <c r="P474" s="4" t="s">
        <v>4489</v>
      </c>
      <c r="Q474" s="10">
        <f t="shared" si="68"/>
        <v>0</v>
      </c>
      <c r="R474" s="10">
        <f t="shared" si="69"/>
        <v>1</v>
      </c>
      <c r="S474" s="10">
        <f t="shared" si="70"/>
        <v>0</v>
      </c>
      <c r="T474" s="10">
        <f t="shared" si="71"/>
        <v>1440</v>
      </c>
      <c r="AD474" s="10"/>
      <c r="AE474" s="18"/>
      <c r="AF474" s="3" t="s">
        <v>4488</v>
      </c>
      <c r="AG474" s="6" t="s">
        <v>4484</v>
      </c>
      <c r="AH474" s="6" t="s">
        <v>7310</v>
      </c>
      <c r="AI474" s="10"/>
      <c r="AJ474" s="10"/>
      <c r="AK474" s="10"/>
      <c r="AL474" s="10"/>
      <c r="AM474" s="10"/>
    </row>
    <row r="475" spans="1:40">
      <c r="A475" s="35">
        <v>2404</v>
      </c>
      <c r="D475" s="53" t="s">
        <v>11601</v>
      </c>
      <c r="E475" s="41" t="s">
        <v>245</v>
      </c>
      <c r="F475" s="41" t="s">
        <v>4490</v>
      </c>
      <c r="G475" s="3"/>
      <c r="H475" s="58"/>
      <c r="I475" s="3"/>
      <c r="J475" s="3"/>
      <c r="K475" s="22" t="s">
        <v>10579</v>
      </c>
      <c r="L475" s="3" t="s">
        <v>10616</v>
      </c>
      <c r="O475" s="6" t="s">
        <v>243</v>
      </c>
      <c r="P475" s="4" t="s">
        <v>4489</v>
      </c>
      <c r="Q475" s="10">
        <f t="shared" si="68"/>
        <v>0</v>
      </c>
      <c r="R475" s="10">
        <f t="shared" si="69"/>
        <v>1</v>
      </c>
      <c r="S475" s="10">
        <f t="shared" si="70"/>
        <v>0</v>
      </c>
      <c r="T475" s="10">
        <f t="shared" si="71"/>
        <v>641</v>
      </c>
      <c r="AD475" s="10"/>
      <c r="AE475" s="18"/>
      <c r="AF475" s="3" t="s">
        <v>7299</v>
      </c>
      <c r="AG475" s="6" t="s">
        <v>6272</v>
      </c>
      <c r="AH475" s="6" t="s">
        <v>7310</v>
      </c>
      <c r="AI475" s="10"/>
      <c r="AJ475" s="10"/>
      <c r="AK475" s="10"/>
      <c r="AL475" s="10"/>
      <c r="AM475" s="10"/>
    </row>
    <row r="476" spans="1:40">
      <c r="A476" s="35">
        <v>1551</v>
      </c>
      <c r="D476" s="53" t="s">
        <v>9044</v>
      </c>
      <c r="E476" s="41" t="s">
        <v>245</v>
      </c>
      <c r="F476" s="41" t="s">
        <v>3951</v>
      </c>
      <c r="G476" s="3"/>
      <c r="H476" s="58"/>
      <c r="I476" s="3"/>
      <c r="J476" s="3"/>
      <c r="K476" s="22" t="s">
        <v>10579</v>
      </c>
      <c r="L476" s="3" t="s">
        <v>10616</v>
      </c>
      <c r="O476" s="6" t="s">
        <v>243</v>
      </c>
      <c r="P476" s="4" t="s">
        <v>3950</v>
      </c>
      <c r="Q476" s="10">
        <f t="shared" si="68"/>
        <v>0</v>
      </c>
      <c r="R476" s="10">
        <f t="shared" si="69"/>
        <v>1</v>
      </c>
      <c r="S476" s="10">
        <f t="shared" si="70"/>
        <v>0</v>
      </c>
      <c r="T476" s="10">
        <f t="shared" si="71"/>
        <v>-853</v>
      </c>
      <c r="AD476" s="10"/>
      <c r="AE476" s="18" t="s">
        <v>9517</v>
      </c>
      <c r="AF476" s="3" t="s">
        <v>3949</v>
      </c>
      <c r="AG476" s="6" t="s">
        <v>3948</v>
      </c>
      <c r="AH476" s="6" t="s">
        <v>7310</v>
      </c>
      <c r="AI476" s="10"/>
      <c r="AJ476" s="10"/>
      <c r="AK476" s="10"/>
      <c r="AL476" s="10"/>
      <c r="AM476" s="10"/>
    </row>
    <row r="477" spans="1:40">
      <c r="A477" s="35">
        <v>2786</v>
      </c>
      <c r="D477" s="56" t="s">
        <v>11349</v>
      </c>
      <c r="E477" s="43" t="s">
        <v>245</v>
      </c>
      <c r="F477" s="43" t="s">
        <v>10174</v>
      </c>
      <c r="K477" s="22" t="s">
        <v>10579</v>
      </c>
      <c r="L477" s="34" t="s">
        <v>10616</v>
      </c>
      <c r="O477" s="34"/>
      <c r="P477" s="34" t="s">
        <v>10175</v>
      </c>
      <c r="Q477" s="10">
        <f t="shared" si="68"/>
        <v>0</v>
      </c>
      <c r="R477" s="10">
        <f t="shared" si="69"/>
        <v>1</v>
      </c>
      <c r="S477" s="10">
        <f t="shared" si="70"/>
        <v>0</v>
      </c>
      <c r="T477" s="10">
        <f t="shared" si="71"/>
        <v>1235</v>
      </c>
      <c r="AE477"/>
      <c r="AF477"/>
    </row>
    <row r="478" spans="1:40">
      <c r="A478" s="35">
        <v>1339</v>
      </c>
      <c r="D478" s="53" t="s">
        <v>9915</v>
      </c>
      <c r="E478" s="41" t="s">
        <v>245</v>
      </c>
      <c r="F478" s="41" t="s">
        <v>3370</v>
      </c>
      <c r="G478" s="3"/>
      <c r="H478" s="58"/>
      <c r="I478" s="3"/>
      <c r="J478" s="3"/>
      <c r="K478" s="22" t="s">
        <v>10579</v>
      </c>
      <c r="L478" s="3" t="s">
        <v>10616</v>
      </c>
      <c r="O478" s="6" t="s">
        <v>243</v>
      </c>
      <c r="P478" s="4" t="s">
        <v>3369</v>
      </c>
      <c r="Q478" s="10">
        <f t="shared" si="68"/>
        <v>0</v>
      </c>
      <c r="R478" s="10">
        <f t="shared" si="69"/>
        <v>1</v>
      </c>
      <c r="S478" s="10">
        <f t="shared" si="70"/>
        <v>0</v>
      </c>
      <c r="T478" s="10">
        <f t="shared" si="71"/>
        <v>-1447</v>
      </c>
      <c r="AD478" s="10"/>
      <c r="AE478" s="18" t="s">
        <v>9504</v>
      </c>
      <c r="AF478" s="3" t="s">
        <v>3368</v>
      </c>
      <c r="AG478" s="6" t="s">
        <v>3367</v>
      </c>
      <c r="AH478" s="6" t="s">
        <v>7310</v>
      </c>
      <c r="AI478" s="10"/>
      <c r="AJ478" s="10"/>
      <c r="AK478" s="10"/>
      <c r="AL478" s="10"/>
      <c r="AM478" s="10"/>
    </row>
    <row r="479" spans="1:40">
      <c r="A479" s="35">
        <v>1183</v>
      </c>
      <c r="B479" s="32"/>
      <c r="C479" s="32"/>
      <c r="D479" s="53" t="s">
        <v>10492</v>
      </c>
      <c r="E479" s="41" t="s">
        <v>245</v>
      </c>
      <c r="F479" s="47" t="s">
        <v>9989</v>
      </c>
      <c r="G479" s="25"/>
      <c r="H479" s="58"/>
      <c r="I479" s="3"/>
      <c r="J479" s="3"/>
      <c r="K479" s="22" t="s">
        <v>10579</v>
      </c>
      <c r="L479" s="3" t="s">
        <v>10616</v>
      </c>
      <c r="M479" s="32"/>
      <c r="N479" s="32"/>
      <c r="O479" s="6" t="s">
        <v>243</v>
      </c>
      <c r="P479" s="4" t="s">
        <v>2935</v>
      </c>
      <c r="Q479" s="10">
        <f t="shared" si="68"/>
        <v>0</v>
      </c>
      <c r="R479" s="10">
        <f t="shared" si="69"/>
        <v>1</v>
      </c>
      <c r="S479" s="10">
        <f t="shared" si="70"/>
        <v>0</v>
      </c>
      <c r="T479" s="10">
        <f t="shared" si="71"/>
        <v>-156</v>
      </c>
      <c r="AD479" s="10"/>
      <c r="AE479" s="18"/>
      <c r="AF479" s="3" t="s">
        <v>2937</v>
      </c>
      <c r="AG479" s="6" t="s">
        <v>2936</v>
      </c>
      <c r="AH479" s="6" t="s">
        <v>7310</v>
      </c>
      <c r="AI479" s="10"/>
      <c r="AJ479" s="10"/>
      <c r="AK479" s="10"/>
      <c r="AL479" s="10"/>
      <c r="AM479" s="10"/>
    </row>
    <row r="480" spans="1:40">
      <c r="A480" s="35">
        <v>715</v>
      </c>
      <c r="B480" s="32"/>
      <c r="C480" s="32"/>
      <c r="D480" s="53" t="s">
        <v>9469</v>
      </c>
      <c r="E480" s="41" t="s">
        <v>245</v>
      </c>
      <c r="F480" s="41" t="s">
        <v>1624</v>
      </c>
      <c r="G480" s="3"/>
      <c r="H480" s="58"/>
      <c r="I480"/>
      <c r="J480"/>
      <c r="K480" s="22" t="s">
        <v>10579</v>
      </c>
      <c r="L480" s="3" t="s">
        <v>10616</v>
      </c>
      <c r="M480" s="32"/>
      <c r="N480" s="32"/>
      <c r="O480" s="6" t="s">
        <v>243</v>
      </c>
      <c r="P480" s="4" t="s">
        <v>1623</v>
      </c>
      <c r="Q480" s="10">
        <f t="shared" si="68"/>
        <v>0</v>
      </c>
      <c r="R480" s="10">
        <f t="shared" si="69"/>
        <v>1</v>
      </c>
      <c r="S480" s="10">
        <f t="shared" si="70"/>
        <v>0</v>
      </c>
      <c r="T480" s="10">
        <f t="shared" si="71"/>
        <v>-468</v>
      </c>
      <c r="U480" s="1">
        <v>720</v>
      </c>
      <c r="V480" s="1" t="s">
        <v>1610</v>
      </c>
      <c r="W480" s="1" t="s">
        <v>7977</v>
      </c>
      <c r="X480" s="1" t="s">
        <v>7366</v>
      </c>
      <c r="Y480" s="1" t="s">
        <v>1612</v>
      </c>
      <c r="Z480" s="1" t="s">
        <v>227</v>
      </c>
      <c r="AA480" s="1" t="s">
        <v>1613</v>
      </c>
      <c r="AD480" s="10"/>
      <c r="AE480" s="18"/>
      <c r="AF480" s="3" t="s">
        <v>1622</v>
      </c>
      <c r="AG480" s="6" t="s">
        <v>1621</v>
      </c>
      <c r="AH480" s="6" t="s">
        <v>7310</v>
      </c>
      <c r="AI480" s="10"/>
      <c r="AJ480" s="10"/>
      <c r="AK480" s="10"/>
      <c r="AL480" s="10"/>
      <c r="AM480" s="10"/>
    </row>
    <row r="481" spans="1:40">
      <c r="A481" s="35">
        <v>2246</v>
      </c>
      <c r="D481" s="53" t="s">
        <v>8986</v>
      </c>
      <c r="E481" s="41" t="s">
        <v>245</v>
      </c>
      <c r="F481" s="41" t="s">
        <v>5856</v>
      </c>
      <c r="G481" s="3"/>
      <c r="H481" s="58"/>
      <c r="I481" s="3"/>
      <c r="J481" s="3"/>
      <c r="K481" s="22" t="s">
        <v>10579</v>
      </c>
      <c r="L481" s="3" t="s">
        <v>10616</v>
      </c>
      <c r="O481" s="6" t="s">
        <v>243</v>
      </c>
      <c r="P481" s="4" t="s">
        <v>5803</v>
      </c>
      <c r="Q481" s="10">
        <f t="shared" si="68"/>
        <v>0</v>
      </c>
      <c r="R481" s="10">
        <f t="shared" si="69"/>
        <v>1</v>
      </c>
      <c r="S481" s="10">
        <f t="shared" si="70"/>
        <v>0</v>
      </c>
      <c r="T481" s="10">
        <f t="shared" si="71"/>
        <v>1531</v>
      </c>
      <c r="AD481" s="10"/>
      <c r="AE481" s="18"/>
      <c r="AF481" s="3" t="s">
        <v>5855</v>
      </c>
      <c r="AG481" s="6" t="s">
        <v>5853</v>
      </c>
      <c r="AH481" s="6" t="s">
        <v>7310</v>
      </c>
      <c r="AI481" s="10"/>
      <c r="AJ481" s="10"/>
      <c r="AK481" s="10"/>
      <c r="AL481" s="10"/>
      <c r="AM481" s="10"/>
    </row>
    <row r="482" spans="1:40">
      <c r="A482" s="35">
        <v>2402</v>
      </c>
      <c r="D482" s="53" t="s">
        <v>9005</v>
      </c>
      <c r="E482" s="41" t="s">
        <v>245</v>
      </c>
      <c r="F482" s="41" t="s">
        <v>4155</v>
      </c>
      <c r="G482" s="3"/>
      <c r="H482" s="58"/>
      <c r="I482" s="3"/>
      <c r="J482" s="3"/>
      <c r="K482" s="22" t="s">
        <v>10579</v>
      </c>
      <c r="L482" s="3" t="s">
        <v>10616</v>
      </c>
      <c r="O482" s="6" t="s">
        <v>243</v>
      </c>
      <c r="P482" s="4" t="s">
        <v>6268</v>
      </c>
      <c r="Q482" s="10">
        <f t="shared" si="68"/>
        <v>0</v>
      </c>
      <c r="R482" s="10">
        <f t="shared" si="69"/>
        <v>1</v>
      </c>
      <c r="S482" s="10">
        <f t="shared" si="70"/>
        <v>0</v>
      </c>
      <c r="T482" s="10">
        <f t="shared" si="71"/>
        <v>156</v>
      </c>
      <c r="AD482" s="10"/>
      <c r="AE482" s="18"/>
      <c r="AF482" s="3" t="s">
        <v>6267</v>
      </c>
      <c r="AG482" s="6" t="s">
        <v>6266</v>
      </c>
      <c r="AH482" s="6" t="s">
        <v>7310</v>
      </c>
      <c r="AI482" s="10"/>
      <c r="AJ482" s="10"/>
      <c r="AK482" s="10"/>
      <c r="AL482" s="10"/>
      <c r="AM482" s="10"/>
    </row>
    <row r="483" spans="1:40">
      <c r="A483" s="35">
        <v>1621</v>
      </c>
      <c r="D483" s="53" t="s">
        <v>9038</v>
      </c>
      <c r="E483" s="41" t="s">
        <v>245</v>
      </c>
      <c r="F483" s="41" t="s">
        <v>4155</v>
      </c>
      <c r="G483" s="3"/>
      <c r="H483" s="58"/>
      <c r="I483" s="3"/>
      <c r="J483" s="3"/>
      <c r="K483" s="22" t="s">
        <v>10579</v>
      </c>
      <c r="L483" s="3" t="s">
        <v>10616</v>
      </c>
      <c r="O483" s="6" t="s">
        <v>243</v>
      </c>
      <c r="P483" s="4" t="s">
        <v>4154</v>
      </c>
      <c r="Q483" s="10">
        <f t="shared" si="68"/>
        <v>0</v>
      </c>
      <c r="R483" s="10">
        <f t="shared" si="69"/>
        <v>1</v>
      </c>
      <c r="S483" s="10">
        <f t="shared" si="70"/>
        <v>0</v>
      </c>
      <c r="T483" s="10">
        <f t="shared" si="71"/>
        <v>-781</v>
      </c>
      <c r="AD483" s="10"/>
      <c r="AE483" s="18"/>
      <c r="AF483" s="3" t="s">
        <v>4153</v>
      </c>
      <c r="AG483" s="6" t="s">
        <v>4152</v>
      </c>
      <c r="AH483" s="6" t="s">
        <v>7310</v>
      </c>
      <c r="AI483" s="10"/>
      <c r="AJ483" s="10"/>
      <c r="AK483" s="10"/>
      <c r="AL483" s="10"/>
      <c r="AM483" s="10"/>
    </row>
    <row r="484" spans="1:40">
      <c r="A484" s="35">
        <v>3051</v>
      </c>
      <c r="D484" s="53" t="s">
        <v>9955</v>
      </c>
      <c r="E484" s="41" t="s">
        <v>245</v>
      </c>
      <c r="F484" s="41" t="s">
        <v>6730</v>
      </c>
      <c r="G484" s="3"/>
      <c r="H484" s="58"/>
      <c r="I484" s="3"/>
      <c r="J484" s="3"/>
      <c r="K484" s="32" t="s">
        <v>10579</v>
      </c>
      <c r="L484" s="3" t="s">
        <v>10616</v>
      </c>
      <c r="O484" s="6" t="s">
        <v>243</v>
      </c>
      <c r="P484" s="4" t="s">
        <v>6729</v>
      </c>
      <c r="Q484" s="10">
        <f t="shared" si="68"/>
        <v>0</v>
      </c>
      <c r="R484" s="10">
        <f t="shared" si="69"/>
        <v>1</v>
      </c>
      <c r="S484" s="10">
        <f t="shared" si="70"/>
        <v>0</v>
      </c>
      <c r="T484" s="10">
        <f t="shared" si="71"/>
        <v>1430</v>
      </c>
      <c r="AD484" s="10"/>
      <c r="AE484" s="18"/>
      <c r="AF484" s="3" t="s">
        <v>6728</v>
      </c>
      <c r="AG484" s="6" t="s">
        <v>6727</v>
      </c>
      <c r="AH484" s="6" t="s">
        <v>7310</v>
      </c>
      <c r="AI484" s="10"/>
      <c r="AJ484" s="10"/>
      <c r="AK484" s="10"/>
      <c r="AL484" s="10"/>
      <c r="AM484" s="10"/>
    </row>
    <row r="485" spans="1:40">
      <c r="A485" s="35">
        <v>2221</v>
      </c>
      <c r="D485" s="53" t="s">
        <v>8985</v>
      </c>
      <c r="E485" s="41" t="s">
        <v>245</v>
      </c>
      <c r="F485" s="41" t="s">
        <v>5804</v>
      </c>
      <c r="G485" s="3"/>
      <c r="H485" s="58">
        <v>1</v>
      </c>
      <c r="I485" s="3"/>
      <c r="J485" s="3"/>
      <c r="K485" s="22" t="s">
        <v>10579</v>
      </c>
      <c r="L485" s="3" t="s">
        <v>10616</v>
      </c>
      <c r="O485" s="6" t="s">
        <v>243</v>
      </c>
      <c r="P485" s="4" t="s">
        <v>5803</v>
      </c>
      <c r="Q485" s="10">
        <f t="shared" si="68"/>
        <v>0</v>
      </c>
      <c r="R485" s="10">
        <f t="shared" si="69"/>
        <v>1</v>
      </c>
      <c r="S485" s="10">
        <f t="shared" si="70"/>
        <v>0</v>
      </c>
      <c r="T485" s="10">
        <f t="shared" si="71"/>
        <v>-830</v>
      </c>
      <c r="AD485" s="10"/>
      <c r="AE485" s="18"/>
      <c r="AF485" s="3" t="s">
        <v>5802</v>
      </c>
      <c r="AG485" s="6" t="s">
        <v>5801</v>
      </c>
      <c r="AH485" s="6" t="s">
        <v>7310</v>
      </c>
      <c r="AI485" s="10"/>
      <c r="AJ485" s="10"/>
      <c r="AK485" s="10"/>
      <c r="AL485" s="10"/>
      <c r="AM485" s="10"/>
    </row>
    <row r="486" spans="1:40">
      <c r="A486" s="35">
        <v>2026</v>
      </c>
      <c r="D486" s="53" t="s">
        <v>9020</v>
      </c>
      <c r="E486" s="41" t="s">
        <v>245</v>
      </c>
      <c r="F486" s="41" t="s">
        <v>5206</v>
      </c>
      <c r="G486" s="3"/>
      <c r="H486" s="58"/>
      <c r="I486" s="3"/>
      <c r="J486" s="3"/>
      <c r="K486" s="22" t="s">
        <v>10579</v>
      </c>
      <c r="L486" s="3" t="s">
        <v>10616</v>
      </c>
      <c r="O486" s="6" t="s">
        <v>243</v>
      </c>
      <c r="P486" s="4" t="s">
        <v>5205</v>
      </c>
      <c r="Q486" s="10">
        <f t="shared" si="68"/>
        <v>0</v>
      </c>
      <c r="R486" s="10">
        <f t="shared" si="69"/>
        <v>1</v>
      </c>
      <c r="S486" s="10">
        <f t="shared" si="70"/>
        <v>0</v>
      </c>
      <c r="T486" s="10">
        <f t="shared" si="71"/>
        <v>-195</v>
      </c>
      <c r="AD486" s="10"/>
      <c r="AE486" s="18" t="s">
        <v>9517</v>
      </c>
      <c r="AF486" s="3" t="s">
        <v>5204</v>
      </c>
      <c r="AG486" s="6" t="s">
        <v>5203</v>
      </c>
      <c r="AH486" s="6" t="s">
        <v>7310</v>
      </c>
      <c r="AI486" s="10"/>
      <c r="AJ486" s="10"/>
      <c r="AK486" s="10"/>
      <c r="AL486" s="10"/>
      <c r="AM486" s="10"/>
    </row>
    <row r="487" spans="1:40">
      <c r="A487" s="32">
        <v>347</v>
      </c>
      <c r="D487" s="53" t="s">
        <v>8996</v>
      </c>
      <c r="E487" s="44" t="s">
        <v>245</v>
      </c>
      <c r="F487" s="44" t="s">
        <v>562</v>
      </c>
      <c r="G487" s="12"/>
      <c r="H487" s="58"/>
      <c r="I487" s="12"/>
      <c r="J487" s="12"/>
      <c r="K487" s="22" t="s">
        <v>10579</v>
      </c>
      <c r="L487" s="12" t="s">
        <v>10616</v>
      </c>
      <c r="O487" s="15" t="s">
        <v>243</v>
      </c>
      <c r="P487" s="13" t="s">
        <v>561</v>
      </c>
      <c r="Q487" s="10" t="e">
        <f>IF(D487=#REF! &amp; K487 =#REF!,1,0)</f>
        <v>#REF!</v>
      </c>
      <c r="R487" s="10" t="e">
        <f>IF(K487=#REF!,1,0)</f>
        <v>#REF!</v>
      </c>
      <c r="S487" s="10" t="e">
        <f t="shared" si="70"/>
        <v>#REF!</v>
      </c>
      <c r="T487" s="10" t="e">
        <f>A487-#REF!</f>
        <v>#REF!</v>
      </c>
      <c r="U487" s="10">
        <v>352</v>
      </c>
      <c r="V487" s="10" t="s">
        <v>559</v>
      </c>
      <c r="W487" s="10" t="s">
        <v>7497</v>
      </c>
      <c r="X487" s="10" t="s">
        <v>7375</v>
      </c>
      <c r="Y487" s="10" t="s">
        <v>561</v>
      </c>
      <c r="Z487" s="10" t="s">
        <v>245</v>
      </c>
      <c r="AA487" s="10" t="s">
        <v>562</v>
      </c>
      <c r="AB487" s="10"/>
      <c r="AC487" s="10"/>
      <c r="AD487" s="10"/>
      <c r="AE487" s="18"/>
      <c r="AF487" s="12" t="s">
        <v>560</v>
      </c>
      <c r="AG487" s="15" t="s">
        <v>559</v>
      </c>
      <c r="AH487" s="15" t="s">
        <v>7310</v>
      </c>
      <c r="AI487" s="10"/>
      <c r="AJ487" s="10"/>
      <c r="AK487" s="10"/>
      <c r="AL487" s="10"/>
      <c r="AM487" s="10"/>
      <c r="AN487" s="10"/>
    </row>
    <row r="488" spans="1:40">
      <c r="A488" s="35">
        <v>520</v>
      </c>
      <c r="D488" s="54" t="s">
        <v>8995</v>
      </c>
      <c r="E488" s="41" t="s">
        <v>245</v>
      </c>
      <c r="F488" s="41" t="s">
        <v>1100</v>
      </c>
      <c r="G488" s="3"/>
      <c r="H488" s="58"/>
      <c r="I488" s="3"/>
      <c r="J488" s="3"/>
      <c r="K488" s="22" t="s">
        <v>10579</v>
      </c>
      <c r="L488" s="3" t="s">
        <v>10616</v>
      </c>
      <c r="O488" s="6" t="s">
        <v>243</v>
      </c>
      <c r="P488" s="4" t="s">
        <v>1099</v>
      </c>
      <c r="Q488" s="10">
        <f t="shared" ref="Q488:Q493" si="72">IF(D488=D487 &amp; K488 = K487,1,0)</f>
        <v>0</v>
      </c>
      <c r="R488" s="10">
        <f t="shared" ref="R488:R493" si="73">IF(K488=K487,1,0)</f>
        <v>1</v>
      </c>
      <c r="S488" s="10">
        <f t="shared" si="70"/>
        <v>0</v>
      </c>
      <c r="T488" s="10">
        <f t="shared" ref="T488:T493" si="74">A488-A487</f>
        <v>173</v>
      </c>
      <c r="U488" s="1">
        <v>525</v>
      </c>
      <c r="V488" s="1" t="s">
        <v>1094</v>
      </c>
      <c r="W488" s="1" t="s">
        <v>7368</v>
      </c>
      <c r="X488" s="1" t="s">
        <v>7723</v>
      </c>
      <c r="Y488" s="1" t="s">
        <v>7414</v>
      </c>
      <c r="Z488" s="1" t="s">
        <v>7722</v>
      </c>
      <c r="AA488" s="1" t="s">
        <v>1093</v>
      </c>
      <c r="AD488" s="10"/>
      <c r="AE488" s="20"/>
      <c r="AF488" s="1" t="s">
        <v>7725</v>
      </c>
      <c r="AG488" s="6" t="s">
        <v>1098</v>
      </c>
      <c r="AH488" s="1" t="s">
        <v>7368</v>
      </c>
      <c r="AI488" s="10"/>
      <c r="AJ488" s="10"/>
      <c r="AK488" s="10"/>
      <c r="AL488" s="10"/>
      <c r="AM488" s="10"/>
    </row>
    <row r="489" spans="1:40">
      <c r="A489" s="35">
        <v>978</v>
      </c>
      <c r="D489" s="53" t="s">
        <v>9415</v>
      </c>
      <c r="E489" s="41" t="s">
        <v>245</v>
      </c>
      <c r="F489" s="41" t="s">
        <v>2352</v>
      </c>
      <c r="G489" s="3"/>
      <c r="H489" s="60">
        <v>1</v>
      </c>
      <c r="I489"/>
      <c r="J489"/>
      <c r="K489" s="22" t="s">
        <v>10579</v>
      </c>
      <c r="L489" s="3" t="s">
        <v>10616</v>
      </c>
      <c r="O489" s="6" t="s">
        <v>243</v>
      </c>
      <c r="P489" s="4" t="s">
        <v>2351</v>
      </c>
      <c r="Q489" s="10">
        <f t="shared" si="72"/>
        <v>0</v>
      </c>
      <c r="R489" s="10">
        <f t="shared" si="73"/>
        <v>1</v>
      </c>
      <c r="S489" s="10">
        <f t="shared" si="70"/>
        <v>0</v>
      </c>
      <c r="T489" s="10">
        <f t="shared" si="74"/>
        <v>458</v>
      </c>
      <c r="AD489" s="10"/>
      <c r="AE489" s="18"/>
      <c r="AF489" s="3" t="s">
        <v>2350</v>
      </c>
      <c r="AG489" s="6" t="s">
        <v>2349</v>
      </c>
      <c r="AH489" s="6" t="s">
        <v>7310</v>
      </c>
      <c r="AI489" s="10"/>
      <c r="AJ489" s="10"/>
      <c r="AK489" s="10"/>
      <c r="AL489" s="10"/>
      <c r="AM489" s="10"/>
    </row>
    <row r="490" spans="1:40">
      <c r="A490" s="35">
        <v>1494</v>
      </c>
      <c r="D490" s="53" t="s">
        <v>10861</v>
      </c>
      <c r="E490" s="41" t="s">
        <v>245</v>
      </c>
      <c r="F490" s="41" t="s">
        <v>3765</v>
      </c>
      <c r="G490" s="3"/>
      <c r="H490" s="58"/>
      <c r="I490" s="3"/>
      <c r="J490" s="3"/>
      <c r="K490" s="22" t="s">
        <v>10579</v>
      </c>
      <c r="L490" s="3" t="s">
        <v>10616</v>
      </c>
      <c r="O490" s="6" t="s">
        <v>243</v>
      </c>
      <c r="P490" s="4" t="s">
        <v>3764</v>
      </c>
      <c r="Q490" s="10">
        <f t="shared" si="72"/>
        <v>0</v>
      </c>
      <c r="R490" s="10">
        <f t="shared" si="73"/>
        <v>1</v>
      </c>
      <c r="S490" s="10">
        <f t="shared" si="70"/>
        <v>0</v>
      </c>
      <c r="T490" s="10">
        <f t="shared" si="74"/>
        <v>516</v>
      </c>
      <c r="AD490" s="10"/>
      <c r="AE490" s="18"/>
      <c r="AF490" s="3" t="s">
        <v>3763</v>
      </c>
      <c r="AG490" s="6" t="s">
        <v>3762</v>
      </c>
      <c r="AH490" s="6" t="s">
        <v>7310</v>
      </c>
      <c r="AI490" s="10"/>
      <c r="AJ490" s="10"/>
      <c r="AK490" s="10"/>
      <c r="AL490" s="10"/>
      <c r="AM490" s="10"/>
    </row>
    <row r="491" spans="1:40">
      <c r="A491" s="35">
        <v>3038</v>
      </c>
      <c r="D491" s="53" t="s">
        <v>9034</v>
      </c>
      <c r="E491" s="41" t="s">
        <v>245</v>
      </c>
      <c r="F491" s="41" t="s">
        <v>3765</v>
      </c>
      <c r="G491" s="3"/>
      <c r="H491" s="58"/>
      <c r="I491" s="3"/>
      <c r="J491" s="3"/>
      <c r="K491" s="22" t="s">
        <v>10579</v>
      </c>
      <c r="L491" s="3" t="s">
        <v>10616</v>
      </c>
      <c r="O491" s="6" t="s">
        <v>243</v>
      </c>
      <c r="P491" s="4" t="s">
        <v>3764</v>
      </c>
      <c r="Q491" s="10">
        <f t="shared" si="72"/>
        <v>0</v>
      </c>
      <c r="R491" s="10">
        <f t="shared" si="73"/>
        <v>1</v>
      </c>
      <c r="S491" s="10">
        <f t="shared" si="70"/>
        <v>0</v>
      </c>
      <c r="T491" s="10">
        <f t="shared" si="74"/>
        <v>1544</v>
      </c>
      <c r="AD491" s="10"/>
      <c r="AE491" s="18"/>
      <c r="AF491" s="3" t="s">
        <v>3763</v>
      </c>
      <c r="AG491" s="6" t="s">
        <v>3762</v>
      </c>
      <c r="AH491" s="6" t="s">
        <v>7310</v>
      </c>
      <c r="AI491" s="10"/>
      <c r="AJ491" s="10"/>
      <c r="AK491" s="10"/>
      <c r="AL491" s="10"/>
      <c r="AM491" s="10"/>
    </row>
    <row r="492" spans="1:40">
      <c r="A492" s="35">
        <v>995</v>
      </c>
      <c r="D492" s="53" t="s">
        <v>9423</v>
      </c>
      <c r="E492" s="41" t="s">
        <v>245</v>
      </c>
      <c r="F492" s="41" t="s">
        <v>2401</v>
      </c>
      <c r="G492" s="3"/>
      <c r="H492" s="59"/>
      <c r="I492" s="34"/>
      <c r="J492" s="34"/>
      <c r="K492" s="22" t="s">
        <v>10579</v>
      </c>
      <c r="L492" s="3" t="s">
        <v>10616</v>
      </c>
      <c r="O492" s="6" t="s">
        <v>243</v>
      </c>
      <c r="P492" s="4" t="s">
        <v>2400</v>
      </c>
      <c r="Q492" s="10">
        <f t="shared" si="72"/>
        <v>0</v>
      </c>
      <c r="R492" s="10">
        <f t="shared" si="73"/>
        <v>1</v>
      </c>
      <c r="S492" s="10">
        <f t="shared" si="70"/>
        <v>0</v>
      </c>
      <c r="T492" s="10">
        <f t="shared" si="74"/>
        <v>-2043</v>
      </c>
      <c r="AD492" s="10"/>
      <c r="AE492" s="18"/>
      <c r="AF492" s="3" t="s">
        <v>2399</v>
      </c>
      <c r="AG492" s="6" t="s">
        <v>2398</v>
      </c>
      <c r="AH492" s="6" t="s">
        <v>7310</v>
      </c>
      <c r="AI492" s="10"/>
      <c r="AJ492" s="10"/>
      <c r="AK492" s="10"/>
      <c r="AL492" s="10"/>
      <c r="AM492" s="10"/>
    </row>
    <row r="493" spans="1:40">
      <c r="A493" s="35">
        <v>2223</v>
      </c>
      <c r="D493" s="53" t="s">
        <v>9668</v>
      </c>
      <c r="E493" s="41" t="s">
        <v>245</v>
      </c>
      <c r="F493" s="41" t="s">
        <v>5800</v>
      </c>
      <c r="G493" s="3"/>
      <c r="H493" s="58" t="s">
        <v>7212</v>
      </c>
      <c r="I493" s="3"/>
      <c r="J493" s="3"/>
      <c r="K493" s="22" t="s">
        <v>10579</v>
      </c>
      <c r="L493" s="3" t="s">
        <v>10616</v>
      </c>
      <c r="O493" s="6" t="s">
        <v>243</v>
      </c>
      <c r="P493" s="4" t="s">
        <v>5799</v>
      </c>
      <c r="Q493" s="10">
        <f t="shared" si="72"/>
        <v>0</v>
      </c>
      <c r="R493" s="10">
        <f t="shared" si="73"/>
        <v>1</v>
      </c>
      <c r="S493" s="10">
        <f t="shared" si="70"/>
        <v>0</v>
      </c>
      <c r="T493" s="10">
        <f t="shared" si="74"/>
        <v>1228</v>
      </c>
      <c r="AD493" s="10"/>
      <c r="AE493" s="18"/>
      <c r="AF493" s="3" t="s">
        <v>5809</v>
      </c>
      <c r="AG493" s="6" t="s">
        <v>5808</v>
      </c>
      <c r="AH493" s="6" t="s">
        <v>7310</v>
      </c>
      <c r="AI493" s="10"/>
      <c r="AJ493" s="10"/>
      <c r="AK493" s="10"/>
      <c r="AL493" s="10"/>
      <c r="AM493" s="10"/>
    </row>
    <row r="494" spans="1:40">
      <c r="A494" s="35">
        <v>2220</v>
      </c>
      <c r="D494" s="53" t="s">
        <v>11310</v>
      </c>
      <c r="E494" s="41" t="s">
        <v>245</v>
      </c>
      <c r="F494" s="41" t="s">
        <v>5800</v>
      </c>
      <c r="G494" s="3"/>
      <c r="H494" s="58" t="s">
        <v>7212</v>
      </c>
      <c r="I494" s="3"/>
      <c r="J494" s="3"/>
      <c r="K494" s="22" t="s">
        <v>10579</v>
      </c>
      <c r="L494" s="3" t="s">
        <v>10616</v>
      </c>
      <c r="O494" s="6" t="s">
        <v>243</v>
      </c>
      <c r="P494" s="4" t="s">
        <v>5799</v>
      </c>
      <c r="Q494" s="10" t="e">
        <f>IF(D494=#REF! &amp; K494 =#REF!,1,0)</f>
        <v>#REF!</v>
      </c>
      <c r="R494" s="10" t="e">
        <f>IF(K494=#REF!,1,0)</f>
        <v>#REF!</v>
      </c>
      <c r="S494" s="10" t="e">
        <f t="shared" si="70"/>
        <v>#REF!</v>
      </c>
      <c r="T494" s="10" t="e">
        <f>A494-#REF!</f>
        <v>#REF!</v>
      </c>
      <c r="AD494" s="10"/>
      <c r="AE494" s="18"/>
      <c r="AF494" s="3" t="s">
        <v>5798</v>
      </c>
      <c r="AG494" s="6" t="s">
        <v>5797</v>
      </c>
      <c r="AH494" s="6" t="s">
        <v>7310</v>
      </c>
      <c r="AI494" s="10"/>
      <c r="AJ494" s="10"/>
      <c r="AK494" s="10"/>
      <c r="AL494" s="10"/>
      <c r="AM494" s="10"/>
    </row>
    <row r="495" spans="1:40">
      <c r="A495" s="35">
        <v>2732</v>
      </c>
      <c r="D495" s="53" t="s">
        <v>9779</v>
      </c>
      <c r="E495" s="41" t="s">
        <v>245</v>
      </c>
      <c r="F495" s="41" t="s">
        <v>7112</v>
      </c>
      <c r="G495" s="3"/>
      <c r="H495" s="58"/>
      <c r="I495" s="34"/>
      <c r="J495" s="34"/>
      <c r="K495" s="22" t="s">
        <v>10579</v>
      </c>
      <c r="L495" s="3" t="s">
        <v>10616</v>
      </c>
      <c r="O495" s="6" t="s">
        <v>243</v>
      </c>
      <c r="P495" s="4" t="s">
        <v>7111</v>
      </c>
      <c r="Q495" s="10">
        <f t="shared" ref="Q495:Q504" si="75">IF(D495=D494 &amp; K495 = K494,1,0)</f>
        <v>0</v>
      </c>
      <c r="R495" s="10">
        <f t="shared" ref="R495:R504" si="76">IF(K495=K494,1,0)</f>
        <v>1</v>
      </c>
      <c r="S495" s="10">
        <f t="shared" si="70"/>
        <v>0</v>
      </c>
      <c r="T495" s="10">
        <f t="shared" ref="T495:T504" si="77">A495-A494</f>
        <v>512</v>
      </c>
      <c r="AD495" s="10"/>
      <c r="AE495" s="18"/>
      <c r="AF495" s="3" t="s">
        <v>7110</v>
      </c>
      <c r="AG495" s="6" t="s">
        <v>7109</v>
      </c>
      <c r="AH495" s="6" t="s">
        <v>7310</v>
      </c>
      <c r="AI495" s="10"/>
      <c r="AJ495" s="10"/>
      <c r="AK495" s="10"/>
      <c r="AL495" s="10"/>
      <c r="AM495" s="10"/>
    </row>
    <row r="496" spans="1:40">
      <c r="A496" s="35">
        <v>2418</v>
      </c>
      <c r="D496" s="53" t="s">
        <v>11599</v>
      </c>
      <c r="E496" s="41" t="s">
        <v>245</v>
      </c>
      <c r="F496" s="41" t="s">
        <v>6306</v>
      </c>
      <c r="G496" s="3"/>
      <c r="H496" s="58"/>
      <c r="I496" s="3"/>
      <c r="J496" s="3"/>
      <c r="K496" s="22" t="s">
        <v>10579</v>
      </c>
      <c r="L496" s="3" t="s">
        <v>10616</v>
      </c>
      <c r="O496" s="6" t="s">
        <v>243</v>
      </c>
      <c r="P496" s="4" t="s">
        <v>6305</v>
      </c>
      <c r="Q496" s="10">
        <f t="shared" si="75"/>
        <v>0</v>
      </c>
      <c r="R496" s="10">
        <f t="shared" si="76"/>
        <v>1</v>
      </c>
      <c r="S496" s="10">
        <f t="shared" si="70"/>
        <v>0</v>
      </c>
      <c r="T496" s="10">
        <f t="shared" si="77"/>
        <v>-314</v>
      </c>
      <c r="AD496" s="10"/>
      <c r="AE496" s="18"/>
      <c r="AF496" s="3" t="s">
        <v>7215</v>
      </c>
      <c r="AG496" s="6" t="s">
        <v>6304</v>
      </c>
      <c r="AH496" s="6" t="s">
        <v>7310</v>
      </c>
      <c r="AI496" s="10"/>
      <c r="AJ496" s="10"/>
      <c r="AK496" s="10"/>
      <c r="AL496" s="10"/>
      <c r="AM496" s="10"/>
    </row>
    <row r="497" spans="1:39">
      <c r="A497" s="35">
        <v>1177</v>
      </c>
      <c r="B497" s="32"/>
      <c r="C497" s="32"/>
      <c r="D497" s="53" t="s">
        <v>11284</v>
      </c>
      <c r="E497" s="41" t="s">
        <v>245</v>
      </c>
      <c r="F497" s="41" t="s">
        <v>2919</v>
      </c>
      <c r="G497" s="3"/>
      <c r="H497" s="60"/>
      <c r="I497"/>
      <c r="J497"/>
      <c r="K497" s="22" t="s">
        <v>10579</v>
      </c>
      <c r="L497" s="3" t="s">
        <v>10616</v>
      </c>
      <c r="M497" s="32"/>
      <c r="N497" s="32"/>
      <c r="O497" s="6" t="s">
        <v>243</v>
      </c>
      <c r="P497" s="4" t="s">
        <v>2918</v>
      </c>
      <c r="Q497" s="10">
        <f t="shared" si="75"/>
        <v>0</v>
      </c>
      <c r="R497" s="10">
        <f t="shared" si="76"/>
        <v>1</v>
      </c>
      <c r="S497" s="10">
        <f t="shared" si="70"/>
        <v>0</v>
      </c>
      <c r="T497" s="10">
        <f t="shared" si="77"/>
        <v>-1241</v>
      </c>
      <c r="AD497" s="10"/>
      <c r="AE497" s="18" t="s">
        <v>8214</v>
      </c>
      <c r="AF497" s="3" t="s">
        <v>2917</v>
      </c>
      <c r="AG497" s="6" t="s">
        <v>2916</v>
      </c>
      <c r="AH497" s="6" t="s">
        <v>7310</v>
      </c>
      <c r="AI497" s="10"/>
      <c r="AJ497" s="10"/>
      <c r="AK497" s="10"/>
      <c r="AL497" s="10"/>
      <c r="AM497" s="10"/>
    </row>
    <row r="498" spans="1:39">
      <c r="A498" s="35">
        <v>3057</v>
      </c>
      <c r="D498" s="53" t="s">
        <v>10838</v>
      </c>
      <c r="E498" s="41" t="s">
        <v>170</v>
      </c>
      <c r="F498" s="41" t="s">
        <v>10839</v>
      </c>
      <c r="G498" s="3"/>
      <c r="H498" s="58"/>
      <c r="I498" s="3"/>
      <c r="J498" s="3"/>
      <c r="K498" s="32" t="s">
        <v>10579</v>
      </c>
      <c r="L498" s="3" t="s">
        <v>10616</v>
      </c>
      <c r="O498" s="6" t="s">
        <v>219</v>
      </c>
      <c r="P498" t="s">
        <v>10837</v>
      </c>
      <c r="Q498" s="10">
        <f t="shared" si="75"/>
        <v>0</v>
      </c>
      <c r="R498" s="10">
        <f t="shared" si="76"/>
        <v>1</v>
      </c>
      <c r="S498" s="10">
        <f t="shared" si="70"/>
        <v>0</v>
      </c>
      <c r="T498" s="10">
        <f t="shared" si="77"/>
        <v>1880</v>
      </c>
      <c r="AD498" s="10"/>
      <c r="AE498" s="18"/>
      <c r="AF498" s="3" t="s">
        <v>6728</v>
      </c>
      <c r="AG498" s="6" t="s">
        <v>6727</v>
      </c>
      <c r="AH498" s="6" t="s">
        <v>7310</v>
      </c>
      <c r="AI498" s="10"/>
      <c r="AJ498" s="10"/>
      <c r="AK498" s="10"/>
      <c r="AL498" s="10"/>
      <c r="AM498" s="10"/>
    </row>
    <row r="499" spans="1:39">
      <c r="A499" s="35">
        <v>1363</v>
      </c>
      <c r="D499" s="53" t="s">
        <v>9860</v>
      </c>
      <c r="E499" s="41" t="s">
        <v>245</v>
      </c>
      <c r="F499" s="41" t="s">
        <v>3415</v>
      </c>
      <c r="G499" s="3"/>
      <c r="H499" s="59"/>
      <c r="I499" s="34"/>
      <c r="J499" s="34"/>
      <c r="K499" s="22" t="s">
        <v>10579</v>
      </c>
      <c r="L499" s="3" t="s">
        <v>10616</v>
      </c>
      <c r="O499" s="6" t="s">
        <v>243</v>
      </c>
      <c r="P499" s="4" t="s">
        <v>3414</v>
      </c>
      <c r="Q499" s="10">
        <f t="shared" si="75"/>
        <v>0</v>
      </c>
      <c r="R499" s="10">
        <f t="shared" si="76"/>
        <v>1</v>
      </c>
      <c r="S499" s="10">
        <f t="shared" si="70"/>
        <v>0</v>
      </c>
      <c r="T499" s="10">
        <f t="shared" si="77"/>
        <v>-1694</v>
      </c>
      <c r="AD499" s="10"/>
      <c r="AE499" s="18"/>
      <c r="AF499" s="3" t="s">
        <v>3417</v>
      </c>
      <c r="AG499" s="6" t="s">
        <v>3416</v>
      </c>
      <c r="AH499" s="6" t="s">
        <v>7310</v>
      </c>
      <c r="AI499" s="10"/>
      <c r="AJ499" s="10"/>
      <c r="AK499" s="10"/>
      <c r="AL499" s="10"/>
      <c r="AM499" s="10"/>
    </row>
    <row r="500" spans="1:39">
      <c r="A500" s="35">
        <v>783</v>
      </c>
      <c r="D500" s="53" t="s">
        <v>9019</v>
      </c>
      <c r="E500" s="41" t="s">
        <v>245</v>
      </c>
      <c r="F500" s="41" t="s">
        <v>1826</v>
      </c>
      <c r="G500" s="3"/>
      <c r="H500" s="58"/>
      <c r="I500" s="3"/>
      <c r="J500" s="3"/>
      <c r="K500" s="22" t="s">
        <v>10579</v>
      </c>
      <c r="L500" s="3" t="s">
        <v>10616</v>
      </c>
      <c r="O500" s="6" t="s">
        <v>243</v>
      </c>
      <c r="P500" s="4" t="s">
        <v>1825</v>
      </c>
      <c r="Q500" s="10">
        <f t="shared" si="75"/>
        <v>0</v>
      </c>
      <c r="R500" s="10">
        <f t="shared" si="76"/>
        <v>1</v>
      </c>
      <c r="S500" s="10">
        <f t="shared" si="70"/>
        <v>0</v>
      </c>
      <c r="T500" s="10">
        <f t="shared" si="77"/>
        <v>-580</v>
      </c>
      <c r="U500" s="1">
        <v>788</v>
      </c>
      <c r="V500" s="1" t="s">
        <v>1805</v>
      </c>
      <c r="W500" s="1" t="s">
        <v>8074</v>
      </c>
      <c r="X500" s="1" t="s">
        <v>7209</v>
      </c>
      <c r="Y500" s="1" t="s">
        <v>1807</v>
      </c>
      <c r="Z500" s="1" t="s">
        <v>7</v>
      </c>
      <c r="AA500" s="1" t="s">
        <v>1808</v>
      </c>
      <c r="AD500" s="10"/>
      <c r="AE500" s="18"/>
      <c r="AF500" s="3" t="s">
        <v>1824</v>
      </c>
      <c r="AG500" s="6" t="s">
        <v>1823</v>
      </c>
      <c r="AH500" s="6" t="s">
        <v>7310</v>
      </c>
      <c r="AI500" s="10"/>
      <c r="AJ500" s="10"/>
      <c r="AK500" s="10"/>
      <c r="AL500" s="10"/>
      <c r="AM500" s="10"/>
    </row>
    <row r="501" spans="1:39">
      <c r="A501" s="35">
        <v>1548</v>
      </c>
      <c r="D501" s="53" t="s">
        <v>9043</v>
      </c>
      <c r="E501" s="41" t="s">
        <v>245</v>
      </c>
      <c r="F501" s="41" t="s">
        <v>3940</v>
      </c>
      <c r="G501" s="3"/>
      <c r="H501" s="58"/>
      <c r="I501" s="3"/>
      <c r="J501" s="3"/>
      <c r="K501" s="22" t="s">
        <v>10579</v>
      </c>
      <c r="L501" s="3" t="s">
        <v>10616</v>
      </c>
      <c r="O501" s="6" t="s">
        <v>243</v>
      </c>
      <c r="P501" s="4" t="s">
        <v>3939</v>
      </c>
      <c r="Q501" s="10">
        <f t="shared" si="75"/>
        <v>0</v>
      </c>
      <c r="R501" s="10">
        <f t="shared" si="76"/>
        <v>1</v>
      </c>
      <c r="S501" s="10">
        <f t="shared" si="70"/>
        <v>0</v>
      </c>
      <c r="T501" s="10">
        <f t="shared" si="77"/>
        <v>765</v>
      </c>
      <c r="AD501" s="10"/>
      <c r="AE501" s="18" t="s">
        <v>9517</v>
      </c>
      <c r="AF501" s="3" t="s">
        <v>3938</v>
      </c>
      <c r="AG501" s="6" t="s">
        <v>3937</v>
      </c>
      <c r="AH501" s="6" t="s">
        <v>7310</v>
      </c>
      <c r="AI501" s="10"/>
      <c r="AJ501" s="10"/>
      <c r="AK501" s="10"/>
      <c r="AL501" s="10"/>
      <c r="AM501" s="10"/>
    </row>
    <row r="502" spans="1:39">
      <c r="A502" s="35">
        <v>2479</v>
      </c>
      <c r="D502" s="53" t="s">
        <v>8423</v>
      </c>
      <c r="E502" s="41" t="s">
        <v>245</v>
      </c>
      <c r="F502" s="41" t="s">
        <v>6461</v>
      </c>
      <c r="G502" s="3"/>
      <c r="H502" s="58">
        <v>1</v>
      </c>
      <c r="I502"/>
      <c r="J502"/>
      <c r="K502" s="22" t="s">
        <v>10579</v>
      </c>
      <c r="L502" s="3" t="s">
        <v>10616</v>
      </c>
      <c r="O502" s="6" t="s">
        <v>243</v>
      </c>
      <c r="P502" s="4" t="s">
        <v>6460</v>
      </c>
      <c r="Q502" s="10">
        <f t="shared" si="75"/>
        <v>0</v>
      </c>
      <c r="R502" s="10">
        <f t="shared" si="76"/>
        <v>1</v>
      </c>
      <c r="S502" s="10">
        <f t="shared" si="70"/>
        <v>0</v>
      </c>
      <c r="T502" s="10">
        <f t="shared" si="77"/>
        <v>931</v>
      </c>
      <c r="AD502" s="10"/>
      <c r="AE502" s="18"/>
      <c r="AF502" s="3" t="s">
        <v>6457</v>
      </c>
      <c r="AG502" s="6" t="s">
        <v>6456</v>
      </c>
      <c r="AH502" s="6" t="s">
        <v>7310</v>
      </c>
      <c r="AI502" s="10"/>
      <c r="AJ502" s="10"/>
      <c r="AK502" s="10"/>
      <c r="AL502" s="10"/>
      <c r="AM502" s="10"/>
    </row>
    <row r="503" spans="1:39">
      <c r="A503" s="35">
        <v>1619</v>
      </c>
      <c r="D503" s="53" t="s">
        <v>8249</v>
      </c>
      <c r="E503" s="41" t="s">
        <v>245</v>
      </c>
      <c r="F503" s="41" t="s">
        <v>10407</v>
      </c>
      <c r="G503" s="3"/>
      <c r="H503" s="58"/>
      <c r="I503" s="3"/>
      <c r="J503" s="3"/>
      <c r="K503" s="22" t="s">
        <v>10579</v>
      </c>
      <c r="L503" s="3" t="s">
        <v>10616</v>
      </c>
      <c r="O503" s="6"/>
      <c r="P503" s="34" t="s">
        <v>10464</v>
      </c>
      <c r="Q503" s="10">
        <f t="shared" si="75"/>
        <v>0</v>
      </c>
      <c r="R503" s="10">
        <f t="shared" si="76"/>
        <v>1</v>
      </c>
      <c r="S503" s="10">
        <f t="shared" si="70"/>
        <v>0</v>
      </c>
      <c r="T503" s="10">
        <f t="shared" si="77"/>
        <v>-860</v>
      </c>
      <c r="AE503" s="18"/>
      <c r="AF503" s="3" t="s">
        <v>4147</v>
      </c>
      <c r="AG503" s="6" t="s">
        <v>4146</v>
      </c>
      <c r="AH503" s="6" t="s">
        <v>7310</v>
      </c>
    </row>
    <row r="504" spans="1:39">
      <c r="A504" s="35">
        <v>959</v>
      </c>
      <c r="D504" s="53" t="s">
        <v>11275</v>
      </c>
      <c r="E504" s="41" t="s">
        <v>245</v>
      </c>
      <c r="F504" s="41" t="s">
        <v>2301</v>
      </c>
      <c r="G504" s="3"/>
      <c r="H504" s="59"/>
      <c r="I504" s="34"/>
      <c r="J504" s="34"/>
      <c r="K504" s="22" t="s">
        <v>10579</v>
      </c>
      <c r="L504" s="3" t="s">
        <v>10616</v>
      </c>
      <c r="O504" s="6" t="s">
        <v>243</v>
      </c>
      <c r="P504" s="4" t="s">
        <v>2300</v>
      </c>
      <c r="Q504" s="10">
        <f t="shared" si="75"/>
        <v>0</v>
      </c>
      <c r="R504" s="10">
        <f t="shared" si="76"/>
        <v>1</v>
      </c>
      <c r="S504" s="10">
        <f t="shared" si="70"/>
        <v>0</v>
      </c>
      <c r="T504" s="10">
        <f t="shared" si="77"/>
        <v>-660</v>
      </c>
      <c r="AD504" s="10"/>
      <c r="AE504" s="18"/>
      <c r="AF504" s="3" t="s">
        <v>2299</v>
      </c>
      <c r="AG504" s="6" t="s">
        <v>2298</v>
      </c>
      <c r="AH504" s="6" t="s">
        <v>7310</v>
      </c>
      <c r="AI504" s="10"/>
      <c r="AJ504" s="10"/>
      <c r="AK504" s="10"/>
      <c r="AL504" s="10"/>
      <c r="AM504" s="10"/>
    </row>
    <row r="505" spans="1:39">
      <c r="A505" s="35">
        <v>3138</v>
      </c>
      <c r="D505" s="53" t="s">
        <v>11623</v>
      </c>
      <c r="E505" s="44" t="s">
        <v>7</v>
      </c>
      <c r="F505" s="41" t="s">
        <v>1393</v>
      </c>
      <c r="G505" s="3"/>
      <c r="H505" s="58">
        <v>1</v>
      </c>
      <c r="I505" s="3"/>
      <c r="J505" s="3"/>
      <c r="K505" s="23" t="s">
        <v>10579</v>
      </c>
      <c r="L505" s="3" t="s">
        <v>10616</v>
      </c>
      <c r="O505" s="6"/>
      <c r="P505" s="4"/>
      <c r="Q505" s="10"/>
      <c r="T505" s="10"/>
      <c r="AE505" s="18"/>
      <c r="AF505" s="3"/>
      <c r="AG505" s="6"/>
      <c r="AH505" s="6"/>
    </row>
    <row r="506" spans="1:39">
      <c r="A506" s="35">
        <v>2497</v>
      </c>
      <c r="D506" s="53" t="s">
        <v>3194</v>
      </c>
      <c r="E506" s="41" t="s">
        <v>245</v>
      </c>
      <c r="F506" s="41" t="s">
        <v>6325</v>
      </c>
      <c r="G506" s="3"/>
      <c r="H506" s="58"/>
      <c r="I506" s="3"/>
      <c r="J506" s="3"/>
      <c r="K506" s="22" t="s">
        <v>10579</v>
      </c>
      <c r="L506" s="3" t="s">
        <v>10616</v>
      </c>
      <c r="O506" s="6" t="s">
        <v>243</v>
      </c>
      <c r="P506" s="4" t="s">
        <v>4592</v>
      </c>
      <c r="Q506" s="10">
        <f t="shared" ref="Q506:Q543" si="78">IF(D506=D505 &amp; K506 = K505,1,0)</f>
        <v>0</v>
      </c>
      <c r="R506" s="10">
        <f t="shared" ref="R506:R543" si="79">IF(K506=K505,1,0)</f>
        <v>1</v>
      </c>
      <c r="S506" s="10">
        <f t="shared" ref="S506:S543" si="80">R506*Q506</f>
        <v>0</v>
      </c>
      <c r="T506" s="10">
        <f t="shared" ref="T506:T543" si="81">A506-A505</f>
        <v>-641</v>
      </c>
      <c r="AD506" s="10"/>
      <c r="AE506" s="18"/>
      <c r="AF506" s="3" t="s">
        <v>6506</v>
      </c>
      <c r="AG506" s="6" t="s">
        <v>6505</v>
      </c>
      <c r="AH506" s="6" t="s">
        <v>7310</v>
      </c>
      <c r="AI506" s="10"/>
      <c r="AJ506" s="10"/>
      <c r="AK506" s="10"/>
      <c r="AL506" s="10"/>
      <c r="AM506" s="10"/>
    </row>
    <row r="507" spans="1:39">
      <c r="A507" s="35">
        <v>1391</v>
      </c>
      <c r="B507" s="32"/>
      <c r="C507" s="32"/>
      <c r="D507" s="53" t="s">
        <v>10685</v>
      </c>
      <c r="E507" s="41" t="s">
        <v>245</v>
      </c>
      <c r="F507" s="41" t="s">
        <v>3482</v>
      </c>
      <c r="G507" s="3"/>
      <c r="H507" s="58"/>
      <c r="I507"/>
      <c r="J507"/>
      <c r="K507" s="22" t="s">
        <v>10579</v>
      </c>
      <c r="L507" s="3" t="s">
        <v>10616</v>
      </c>
      <c r="M507" s="32"/>
      <c r="N507" s="32"/>
      <c r="O507" s="6" t="s">
        <v>7236</v>
      </c>
      <c r="P507" s="4" t="s">
        <v>7241</v>
      </c>
      <c r="Q507" s="10">
        <f t="shared" si="78"/>
        <v>0</v>
      </c>
      <c r="R507" s="10">
        <f t="shared" si="79"/>
        <v>1</v>
      </c>
      <c r="S507" s="10">
        <f t="shared" si="80"/>
        <v>0</v>
      </c>
      <c r="T507" s="10">
        <f t="shared" si="81"/>
        <v>-1106</v>
      </c>
      <c r="AD507" s="10"/>
      <c r="AE507" s="18"/>
      <c r="AF507" s="3" t="s">
        <v>3481</v>
      </c>
      <c r="AG507" s="6" t="s">
        <v>3480</v>
      </c>
      <c r="AH507" s="6" t="s">
        <v>7310</v>
      </c>
      <c r="AI507" s="10"/>
      <c r="AJ507" s="10"/>
      <c r="AK507" s="10"/>
      <c r="AL507" s="10"/>
      <c r="AM507" s="10"/>
    </row>
    <row r="508" spans="1:39">
      <c r="A508" s="35">
        <v>1432</v>
      </c>
      <c r="B508" s="32"/>
      <c r="C508" s="32"/>
      <c r="D508" s="53" t="s">
        <v>11348</v>
      </c>
      <c r="E508" s="41" t="s">
        <v>245</v>
      </c>
      <c r="F508" s="41" t="s">
        <v>3605</v>
      </c>
      <c r="G508" s="3"/>
      <c r="H508" s="58"/>
      <c r="I508"/>
      <c r="J508"/>
      <c r="K508" s="22" t="s">
        <v>10579</v>
      </c>
      <c r="L508" s="3" t="s">
        <v>10616</v>
      </c>
      <c r="M508" s="32"/>
      <c r="N508" s="32"/>
      <c r="O508" s="6" t="s">
        <v>243</v>
      </c>
      <c r="P508" s="4" t="s">
        <v>3604</v>
      </c>
      <c r="Q508" s="10">
        <f t="shared" si="78"/>
        <v>0</v>
      </c>
      <c r="R508" s="10">
        <f t="shared" si="79"/>
        <v>1</v>
      </c>
      <c r="S508" s="10">
        <f t="shared" si="80"/>
        <v>0</v>
      </c>
      <c r="T508" s="10">
        <f t="shared" si="81"/>
        <v>41</v>
      </c>
      <c r="AD508" s="10"/>
      <c r="AE508" s="18"/>
      <c r="AF508" s="3" t="s">
        <v>3603</v>
      </c>
      <c r="AG508" s="6" t="s">
        <v>3602</v>
      </c>
      <c r="AH508" s="6" t="s">
        <v>7310</v>
      </c>
      <c r="AI508" s="10"/>
      <c r="AJ508" s="10"/>
      <c r="AK508" s="10"/>
      <c r="AL508" s="10"/>
      <c r="AM508" s="10"/>
    </row>
    <row r="509" spans="1:39">
      <c r="A509" s="35">
        <v>660</v>
      </c>
      <c r="D509" s="54" t="s">
        <v>10494</v>
      </c>
      <c r="E509" s="41" t="s">
        <v>245</v>
      </c>
      <c r="F509" s="41" t="s">
        <v>1474</v>
      </c>
      <c r="G509" s="3"/>
      <c r="H509" s="58">
        <v>1</v>
      </c>
      <c r="I509" s="3"/>
      <c r="J509" s="3"/>
      <c r="K509" s="22" t="s">
        <v>10579</v>
      </c>
      <c r="L509" s="3" t="s">
        <v>10616</v>
      </c>
      <c r="O509" s="6" t="s">
        <v>243</v>
      </c>
      <c r="P509" s="4" t="s">
        <v>1473</v>
      </c>
      <c r="Q509" s="10">
        <f t="shared" si="78"/>
        <v>0</v>
      </c>
      <c r="R509" s="10">
        <f t="shared" si="79"/>
        <v>1</v>
      </c>
      <c r="S509" s="10">
        <f t="shared" si="80"/>
        <v>0</v>
      </c>
      <c r="T509" s="10">
        <f t="shared" si="81"/>
        <v>-772</v>
      </c>
      <c r="U509" s="1">
        <v>665</v>
      </c>
      <c r="V509" s="1" t="s">
        <v>1455</v>
      </c>
      <c r="W509" s="1" t="s">
        <v>7368</v>
      </c>
      <c r="X509" s="1" t="s">
        <v>7909</v>
      </c>
      <c r="Y509" s="1" t="s">
        <v>7362</v>
      </c>
      <c r="Z509" s="1" t="s">
        <v>1464</v>
      </c>
      <c r="AA509" s="1" t="s">
        <v>170</v>
      </c>
      <c r="AB509" s="1" t="s">
        <v>1465</v>
      </c>
      <c r="AD509" s="10"/>
      <c r="AE509" s="20"/>
      <c r="AF509" s="1" t="s">
        <v>7914</v>
      </c>
      <c r="AG509" s="6" t="s">
        <v>1472</v>
      </c>
      <c r="AH509" s="1" t="s">
        <v>7368</v>
      </c>
      <c r="AI509" s="10"/>
      <c r="AJ509" s="10"/>
      <c r="AK509" s="10"/>
      <c r="AL509" s="10"/>
      <c r="AM509" s="10"/>
    </row>
    <row r="510" spans="1:39">
      <c r="A510" s="35">
        <v>2284</v>
      </c>
      <c r="D510" s="53" t="s">
        <v>9689</v>
      </c>
      <c r="E510" s="41" t="s">
        <v>245</v>
      </c>
      <c r="F510" s="41" t="s">
        <v>1474</v>
      </c>
      <c r="G510" s="3"/>
      <c r="H510" s="60">
        <v>1</v>
      </c>
      <c r="I510"/>
      <c r="J510"/>
      <c r="K510" s="22" t="s">
        <v>10579</v>
      </c>
      <c r="L510" s="3" t="s">
        <v>10616</v>
      </c>
      <c r="O510" s="6" t="s">
        <v>243</v>
      </c>
      <c r="P510" s="4" t="s">
        <v>1473</v>
      </c>
      <c r="Q510" s="10">
        <f t="shared" si="78"/>
        <v>0</v>
      </c>
      <c r="R510" s="10">
        <f t="shared" si="79"/>
        <v>1</v>
      </c>
      <c r="S510" s="10">
        <f t="shared" si="80"/>
        <v>0</v>
      </c>
      <c r="T510" s="10">
        <f t="shared" si="81"/>
        <v>1624</v>
      </c>
      <c r="AD510" s="10"/>
      <c r="AE510" s="18" t="s">
        <v>9506</v>
      </c>
      <c r="AF510" s="3" t="s">
        <v>5952</v>
      </c>
      <c r="AG510" s="6" t="s">
        <v>5951</v>
      </c>
      <c r="AH510" s="6" t="s">
        <v>7310</v>
      </c>
      <c r="AI510" s="10"/>
      <c r="AJ510" s="10"/>
      <c r="AK510" s="10"/>
      <c r="AL510" s="10"/>
      <c r="AM510" s="10"/>
    </row>
    <row r="511" spans="1:39">
      <c r="A511" s="35">
        <v>1850</v>
      </c>
      <c r="D511" s="53" t="s">
        <v>9017</v>
      </c>
      <c r="E511" s="41" t="s">
        <v>245</v>
      </c>
      <c r="F511" s="41" t="s">
        <v>4723</v>
      </c>
      <c r="G511" s="3"/>
      <c r="H511" s="60"/>
      <c r="I511"/>
      <c r="J511"/>
      <c r="K511" s="22" t="s">
        <v>10579</v>
      </c>
      <c r="L511" s="3" t="s">
        <v>10616</v>
      </c>
      <c r="O511" s="6" t="s">
        <v>243</v>
      </c>
      <c r="P511" s="4" t="s">
        <v>4722</v>
      </c>
      <c r="Q511" s="10">
        <f t="shared" si="78"/>
        <v>0</v>
      </c>
      <c r="R511" s="10">
        <f t="shared" si="79"/>
        <v>1</v>
      </c>
      <c r="S511" s="10">
        <f t="shared" si="80"/>
        <v>0</v>
      </c>
      <c r="T511" s="10">
        <f t="shared" si="81"/>
        <v>-434</v>
      </c>
      <c r="AD511" s="10"/>
      <c r="AE511" s="18"/>
      <c r="AF511" s="3" t="s">
        <v>4721</v>
      </c>
      <c r="AG511" s="6" t="s">
        <v>4720</v>
      </c>
      <c r="AH511" s="6" t="s">
        <v>7310</v>
      </c>
      <c r="AI511" s="10"/>
      <c r="AJ511" s="10"/>
      <c r="AK511" s="10"/>
      <c r="AL511" s="10"/>
      <c r="AM511" s="10"/>
    </row>
    <row r="512" spans="1:39">
      <c r="A512" s="35">
        <v>525</v>
      </c>
      <c r="B512" s="32"/>
      <c r="C512" s="32"/>
      <c r="D512" s="54" t="s">
        <v>10398</v>
      </c>
      <c r="E512" s="41" t="s">
        <v>245</v>
      </c>
      <c r="F512" s="41" t="s">
        <v>1161</v>
      </c>
      <c r="G512" s="3"/>
      <c r="H512" s="58"/>
      <c r="I512" s="3"/>
      <c r="J512" s="3"/>
      <c r="K512" s="22" t="s">
        <v>10579</v>
      </c>
      <c r="L512" s="3" t="s">
        <v>10616</v>
      </c>
      <c r="M512" s="32"/>
      <c r="N512" s="32"/>
      <c r="O512" s="6" t="s">
        <v>243</v>
      </c>
      <c r="P512" s="4" t="s">
        <v>7288</v>
      </c>
      <c r="Q512" s="10">
        <f t="shared" si="78"/>
        <v>0</v>
      </c>
      <c r="R512" s="10">
        <f t="shared" si="79"/>
        <v>1</v>
      </c>
      <c r="S512" s="10">
        <f t="shared" si="80"/>
        <v>0</v>
      </c>
      <c r="T512" s="10">
        <f t="shared" si="81"/>
        <v>-1325</v>
      </c>
      <c r="U512" s="1">
        <v>530</v>
      </c>
      <c r="V512" s="1" t="s">
        <v>1108</v>
      </c>
      <c r="W512" s="1" t="s">
        <v>7728</v>
      </c>
      <c r="X512" s="1" t="s">
        <v>7362</v>
      </c>
      <c r="Y512" s="1" t="s">
        <v>7729</v>
      </c>
      <c r="Z512" s="1" t="s">
        <v>170</v>
      </c>
      <c r="AA512" s="1" t="s">
        <v>353</v>
      </c>
      <c r="AD512" s="10"/>
      <c r="AE512" s="20"/>
      <c r="AF512" s="1" t="s">
        <v>7733</v>
      </c>
      <c r="AG512" s="6" t="s">
        <v>1113</v>
      </c>
      <c r="AH512" s="1" t="s">
        <v>7368</v>
      </c>
      <c r="AI512" s="10"/>
      <c r="AJ512" s="10"/>
      <c r="AK512" s="10"/>
      <c r="AL512" s="10"/>
      <c r="AM512" s="10"/>
    </row>
    <row r="513" spans="1:39">
      <c r="A513" s="35">
        <v>2869</v>
      </c>
      <c r="B513" s="32"/>
      <c r="C513" s="32"/>
      <c r="D513" s="54" t="s">
        <v>10400</v>
      </c>
      <c r="E513" s="41" t="s">
        <v>245</v>
      </c>
      <c r="F513" s="41" t="s">
        <v>1161</v>
      </c>
      <c r="G513" s="3"/>
      <c r="H513" s="58"/>
      <c r="I513" s="3"/>
      <c r="J513" s="3"/>
      <c r="K513" s="22" t="s">
        <v>10579</v>
      </c>
      <c r="L513" s="3" t="s">
        <v>10616</v>
      </c>
      <c r="M513" s="32"/>
      <c r="N513" s="32"/>
      <c r="O513" s="6" t="s">
        <v>243</v>
      </c>
      <c r="P513" s="4" t="s">
        <v>7288</v>
      </c>
      <c r="Q513" s="10">
        <f t="shared" si="78"/>
        <v>0</v>
      </c>
      <c r="R513" s="10">
        <f t="shared" si="79"/>
        <v>1</v>
      </c>
      <c r="S513" s="10">
        <f t="shared" si="80"/>
        <v>0</v>
      </c>
      <c r="T513" s="10">
        <f t="shared" si="81"/>
        <v>2344</v>
      </c>
      <c r="U513" s="1">
        <v>530</v>
      </c>
      <c r="V513" s="1" t="s">
        <v>1108</v>
      </c>
      <c r="W513" s="1" t="s">
        <v>7728</v>
      </c>
      <c r="X513" s="1" t="s">
        <v>7362</v>
      </c>
      <c r="Y513" s="1" t="s">
        <v>7729</v>
      </c>
      <c r="Z513" s="1" t="s">
        <v>170</v>
      </c>
      <c r="AA513" s="1" t="s">
        <v>353</v>
      </c>
      <c r="AD513" s="10"/>
      <c r="AE513" s="20"/>
      <c r="AF513" s="1" t="s">
        <v>7733</v>
      </c>
      <c r="AG513" s="6" t="s">
        <v>1113</v>
      </c>
      <c r="AH513" s="1" t="s">
        <v>7368</v>
      </c>
      <c r="AI513" s="10"/>
      <c r="AJ513" s="10"/>
      <c r="AK513" s="10"/>
      <c r="AL513" s="10"/>
      <c r="AM513" s="10"/>
    </row>
    <row r="514" spans="1:39">
      <c r="A514" s="35">
        <v>2868</v>
      </c>
      <c r="B514" s="32"/>
      <c r="C514" s="32"/>
      <c r="D514" s="54" t="s">
        <v>8830</v>
      </c>
      <c r="E514" s="41" t="s">
        <v>245</v>
      </c>
      <c r="F514" s="41" t="s">
        <v>1161</v>
      </c>
      <c r="G514" s="3"/>
      <c r="H514" s="58"/>
      <c r="I514" s="3"/>
      <c r="J514" s="3"/>
      <c r="K514" s="22" t="s">
        <v>10579</v>
      </c>
      <c r="L514" s="3" t="s">
        <v>10616</v>
      </c>
      <c r="M514" s="32"/>
      <c r="N514" s="32"/>
      <c r="O514" s="6" t="s">
        <v>243</v>
      </c>
      <c r="P514" s="4" t="s">
        <v>7288</v>
      </c>
      <c r="Q514" s="10">
        <f t="shared" si="78"/>
        <v>0</v>
      </c>
      <c r="R514" s="10">
        <f t="shared" si="79"/>
        <v>1</v>
      </c>
      <c r="S514" s="10">
        <f t="shared" si="80"/>
        <v>0</v>
      </c>
      <c r="T514" s="10">
        <f t="shared" si="81"/>
        <v>-1</v>
      </c>
      <c r="U514" s="1">
        <v>530</v>
      </c>
      <c r="V514" s="1" t="s">
        <v>1108</v>
      </c>
      <c r="W514" s="1" t="s">
        <v>7728</v>
      </c>
      <c r="X514" s="1" t="s">
        <v>7362</v>
      </c>
      <c r="Y514" s="1" t="s">
        <v>7729</v>
      </c>
      <c r="Z514" s="1" t="s">
        <v>170</v>
      </c>
      <c r="AA514" s="1" t="s">
        <v>353</v>
      </c>
      <c r="AD514" s="10"/>
      <c r="AE514" s="20"/>
      <c r="AF514" s="1" t="s">
        <v>7733</v>
      </c>
      <c r="AG514" s="6" t="s">
        <v>1113</v>
      </c>
      <c r="AH514" s="1" t="s">
        <v>7368</v>
      </c>
      <c r="AI514" s="10"/>
      <c r="AJ514" s="10"/>
      <c r="AK514" s="10"/>
      <c r="AL514" s="10"/>
      <c r="AM514" s="10"/>
    </row>
    <row r="515" spans="1:39">
      <c r="A515" s="35">
        <v>2867</v>
      </c>
      <c r="B515" s="32"/>
      <c r="C515" s="32"/>
      <c r="D515" s="54" t="s">
        <v>10399</v>
      </c>
      <c r="E515" s="41" t="s">
        <v>245</v>
      </c>
      <c r="F515" s="41" t="s">
        <v>1161</v>
      </c>
      <c r="G515" s="3"/>
      <c r="H515" s="58"/>
      <c r="I515" s="3"/>
      <c r="J515" s="3"/>
      <c r="K515" s="22" t="s">
        <v>10579</v>
      </c>
      <c r="L515" s="3" t="s">
        <v>10616</v>
      </c>
      <c r="M515" s="32"/>
      <c r="N515" s="32"/>
      <c r="O515" s="6" t="s">
        <v>243</v>
      </c>
      <c r="P515" s="4" t="s">
        <v>7288</v>
      </c>
      <c r="Q515" s="10">
        <f t="shared" si="78"/>
        <v>0</v>
      </c>
      <c r="R515" s="10">
        <f t="shared" si="79"/>
        <v>1</v>
      </c>
      <c r="S515" s="10">
        <f t="shared" si="80"/>
        <v>0</v>
      </c>
      <c r="T515" s="10">
        <f t="shared" si="81"/>
        <v>-1</v>
      </c>
      <c r="U515" s="1">
        <v>530</v>
      </c>
      <c r="V515" s="1" t="s">
        <v>1108</v>
      </c>
      <c r="W515" s="1" t="s">
        <v>7728</v>
      </c>
      <c r="X515" s="1" t="s">
        <v>7362</v>
      </c>
      <c r="Y515" s="1" t="s">
        <v>7729</v>
      </c>
      <c r="Z515" s="1" t="s">
        <v>170</v>
      </c>
      <c r="AA515" s="1" t="s">
        <v>353</v>
      </c>
      <c r="AD515" s="10"/>
      <c r="AE515" s="20"/>
      <c r="AF515" s="1" t="s">
        <v>7733</v>
      </c>
      <c r="AG515" s="6" t="s">
        <v>1113</v>
      </c>
      <c r="AH515" s="1" t="s">
        <v>7368</v>
      </c>
      <c r="AI515" s="10"/>
      <c r="AJ515" s="10"/>
      <c r="AK515" s="10"/>
      <c r="AL515" s="10"/>
      <c r="AM515" s="10"/>
    </row>
    <row r="516" spans="1:39">
      <c r="A516" s="35">
        <v>1148</v>
      </c>
      <c r="B516" s="32"/>
      <c r="C516" s="32"/>
      <c r="D516" s="53" t="s">
        <v>8974</v>
      </c>
      <c r="E516" s="41" t="s">
        <v>245</v>
      </c>
      <c r="F516" s="41" t="s">
        <v>10392</v>
      </c>
      <c r="G516" s="3"/>
      <c r="H516" s="58"/>
      <c r="I516" s="3"/>
      <c r="J516" s="3"/>
      <c r="K516" s="22" t="s">
        <v>10579</v>
      </c>
      <c r="L516" s="3" t="s">
        <v>10616</v>
      </c>
      <c r="M516" s="32"/>
      <c r="N516" s="32"/>
      <c r="O516" s="6" t="s">
        <v>243</v>
      </c>
      <c r="P516" s="4" t="s">
        <v>181</v>
      </c>
      <c r="Q516" s="10">
        <f t="shared" si="78"/>
        <v>0</v>
      </c>
      <c r="R516" s="10">
        <f t="shared" si="79"/>
        <v>1</v>
      </c>
      <c r="S516" s="10">
        <f t="shared" si="80"/>
        <v>0</v>
      </c>
      <c r="T516" s="10">
        <f t="shared" si="81"/>
        <v>-1719</v>
      </c>
      <c r="AD516" s="10"/>
      <c r="AE516" s="18"/>
      <c r="AF516" s="3" t="s">
        <v>2830</v>
      </c>
      <c r="AG516" s="6" t="s">
        <v>2829</v>
      </c>
      <c r="AH516" s="6" t="s">
        <v>7310</v>
      </c>
      <c r="AI516" s="10"/>
      <c r="AJ516" s="10"/>
      <c r="AK516" s="10"/>
      <c r="AL516" s="10"/>
      <c r="AM516" s="10"/>
    </row>
    <row r="517" spans="1:39">
      <c r="A517" s="35">
        <v>2600</v>
      </c>
      <c r="D517" s="53" t="s">
        <v>9031</v>
      </c>
      <c r="E517" s="41" t="s">
        <v>245</v>
      </c>
      <c r="F517" s="41" t="s">
        <v>6780</v>
      </c>
      <c r="G517" s="3"/>
      <c r="H517" s="58"/>
      <c r="I517" s="3"/>
      <c r="J517" s="3"/>
      <c r="K517" s="22" t="s">
        <v>10579</v>
      </c>
      <c r="L517" s="3" t="s">
        <v>10616</v>
      </c>
      <c r="O517" s="6" t="s">
        <v>243</v>
      </c>
      <c r="P517" s="4" t="s">
        <v>181</v>
      </c>
      <c r="Q517" s="10">
        <f t="shared" si="78"/>
        <v>0</v>
      </c>
      <c r="R517" s="10">
        <f t="shared" si="79"/>
        <v>1</v>
      </c>
      <c r="S517" s="10">
        <f t="shared" si="80"/>
        <v>0</v>
      </c>
      <c r="T517" s="10">
        <f t="shared" si="81"/>
        <v>1452</v>
      </c>
      <c r="AD517" s="10"/>
      <c r="AE517" s="18"/>
      <c r="AF517" s="3" t="s">
        <v>8142</v>
      </c>
      <c r="AG517" s="6" t="s">
        <v>6779</v>
      </c>
      <c r="AH517" s="6" t="s">
        <v>7310</v>
      </c>
      <c r="AI517" s="10"/>
      <c r="AJ517" s="10"/>
      <c r="AK517" s="10"/>
      <c r="AL517" s="10"/>
      <c r="AM517" s="10"/>
    </row>
    <row r="518" spans="1:39">
      <c r="A518" s="35">
        <v>1205</v>
      </c>
      <c r="D518" s="53" t="s">
        <v>8975</v>
      </c>
      <c r="E518" s="41" t="s">
        <v>245</v>
      </c>
      <c r="F518" s="41" t="s">
        <v>2997</v>
      </c>
      <c r="G518" s="3"/>
      <c r="H518" s="59"/>
      <c r="I518" s="34"/>
      <c r="J518" s="3"/>
      <c r="K518" s="22" t="s">
        <v>10579</v>
      </c>
      <c r="L518" s="3" t="s">
        <v>10616</v>
      </c>
      <c r="O518" s="6" t="s">
        <v>243</v>
      </c>
      <c r="P518" s="4" t="s">
        <v>2996</v>
      </c>
      <c r="Q518" s="10">
        <f t="shared" si="78"/>
        <v>0</v>
      </c>
      <c r="R518" s="10">
        <f t="shared" si="79"/>
        <v>1</v>
      </c>
      <c r="S518" s="10">
        <f t="shared" si="80"/>
        <v>0</v>
      </c>
      <c r="T518" s="10">
        <f t="shared" si="81"/>
        <v>-1395</v>
      </c>
      <c r="AD518" s="10"/>
      <c r="AE518" s="18"/>
      <c r="AF518" s="3" t="s">
        <v>2995</v>
      </c>
      <c r="AG518" s="6" t="s">
        <v>2994</v>
      </c>
      <c r="AH518" s="6" t="s">
        <v>7310</v>
      </c>
      <c r="AI518" s="10"/>
      <c r="AJ518" s="10"/>
      <c r="AK518" s="10"/>
      <c r="AL518" s="10"/>
      <c r="AM518" s="10"/>
    </row>
    <row r="519" spans="1:39">
      <c r="A519" s="35">
        <v>2579</v>
      </c>
      <c r="D519" s="53" t="s">
        <v>9030</v>
      </c>
      <c r="E519" s="41" t="s">
        <v>245</v>
      </c>
      <c r="F519" s="41" t="s">
        <v>2832</v>
      </c>
      <c r="G519" s="3"/>
      <c r="H519" s="58"/>
      <c r="I519" s="3"/>
      <c r="J519" s="3"/>
      <c r="K519" s="22" t="s">
        <v>10579</v>
      </c>
      <c r="L519" s="3" t="s">
        <v>10616</v>
      </c>
      <c r="O519" s="6" t="s">
        <v>243</v>
      </c>
      <c r="P519" s="4" t="s">
        <v>2831</v>
      </c>
      <c r="Q519" s="10">
        <f t="shared" si="78"/>
        <v>0</v>
      </c>
      <c r="R519" s="10">
        <f t="shared" si="79"/>
        <v>1</v>
      </c>
      <c r="S519" s="10">
        <f t="shared" si="80"/>
        <v>0</v>
      </c>
      <c r="T519" s="10">
        <f t="shared" si="81"/>
        <v>1374</v>
      </c>
      <c r="AD519" s="10"/>
      <c r="AE519" s="18"/>
      <c r="AF519" s="3" t="s">
        <v>6740</v>
      </c>
      <c r="AG519" s="6" t="s">
        <v>6739</v>
      </c>
      <c r="AH519" s="6" t="s">
        <v>7310</v>
      </c>
      <c r="AI519" s="10"/>
      <c r="AJ519" s="10"/>
      <c r="AK519" s="10"/>
      <c r="AL519" s="10"/>
      <c r="AM519" s="10"/>
    </row>
    <row r="520" spans="1:39">
      <c r="A520" s="35">
        <v>1593</v>
      </c>
      <c r="D520" s="53" t="s">
        <v>9037</v>
      </c>
      <c r="E520" s="41" t="s">
        <v>245</v>
      </c>
      <c r="F520" s="41" t="s">
        <v>4075</v>
      </c>
      <c r="G520" s="3"/>
      <c r="H520" s="58"/>
      <c r="I520" s="3"/>
      <c r="J520" s="3"/>
      <c r="K520" s="22" t="s">
        <v>10579</v>
      </c>
      <c r="L520" s="3" t="s">
        <v>10616</v>
      </c>
      <c r="O520" s="6" t="s">
        <v>243</v>
      </c>
      <c r="P520" s="4" t="s">
        <v>4074</v>
      </c>
      <c r="Q520" s="10">
        <f t="shared" si="78"/>
        <v>0</v>
      </c>
      <c r="R520" s="10">
        <f t="shared" si="79"/>
        <v>1</v>
      </c>
      <c r="S520" s="10">
        <f t="shared" si="80"/>
        <v>0</v>
      </c>
      <c r="T520" s="10">
        <f t="shared" si="81"/>
        <v>-986</v>
      </c>
      <c r="AD520" s="10"/>
      <c r="AE520" s="18" t="s">
        <v>9545</v>
      </c>
      <c r="AF520" s="3" t="s">
        <v>4073</v>
      </c>
      <c r="AG520" s="6" t="s">
        <v>4072</v>
      </c>
      <c r="AH520" s="6" t="s">
        <v>7310</v>
      </c>
      <c r="AI520" s="10"/>
      <c r="AJ520" s="10"/>
      <c r="AK520" s="10"/>
      <c r="AL520" s="10"/>
      <c r="AM520" s="10"/>
    </row>
    <row r="521" spans="1:39">
      <c r="A521" s="35">
        <v>2590</v>
      </c>
      <c r="D521" s="53" t="s">
        <v>8296</v>
      </c>
      <c r="E521" s="41" t="s">
        <v>245</v>
      </c>
      <c r="F521" s="41" t="s">
        <v>6764</v>
      </c>
      <c r="G521" s="3"/>
      <c r="H521" s="58"/>
      <c r="I521" s="3"/>
      <c r="J521" s="3"/>
      <c r="K521" s="22" t="s">
        <v>10579</v>
      </c>
      <c r="L521" s="3" t="s">
        <v>10616</v>
      </c>
      <c r="O521" s="6" t="s">
        <v>243</v>
      </c>
      <c r="P521" s="4" t="s">
        <v>6763</v>
      </c>
      <c r="Q521" s="10">
        <f t="shared" si="78"/>
        <v>0</v>
      </c>
      <c r="R521" s="10">
        <f t="shared" si="79"/>
        <v>1</v>
      </c>
      <c r="S521" s="10">
        <f t="shared" si="80"/>
        <v>0</v>
      </c>
      <c r="T521" s="10">
        <f t="shared" si="81"/>
        <v>997</v>
      </c>
      <c r="AD521" s="10"/>
      <c r="AE521" s="18"/>
      <c r="AF521" s="3" t="s">
        <v>6760</v>
      </c>
      <c r="AG521" s="6" t="s">
        <v>6759</v>
      </c>
      <c r="AH521" s="6" t="s">
        <v>7310</v>
      </c>
      <c r="AI521" s="10"/>
      <c r="AJ521" s="10"/>
      <c r="AK521" s="10"/>
      <c r="AL521" s="10"/>
      <c r="AM521" s="10"/>
    </row>
    <row r="522" spans="1:39">
      <c r="A522" s="35">
        <v>460</v>
      </c>
      <c r="D522" s="53" t="s">
        <v>11129</v>
      </c>
      <c r="E522" s="41" t="s">
        <v>245</v>
      </c>
      <c r="F522" s="41" t="s">
        <v>912</v>
      </c>
      <c r="G522" s="3"/>
      <c r="H522" s="58"/>
      <c r="I522" s="3"/>
      <c r="J522" s="3"/>
      <c r="K522" s="22" t="s">
        <v>10579</v>
      </c>
      <c r="L522" s="3" t="s">
        <v>10616</v>
      </c>
      <c r="O522" s="6" t="s">
        <v>243</v>
      </c>
      <c r="P522" s="4" t="s">
        <v>911</v>
      </c>
      <c r="Q522" s="10">
        <f t="shared" si="78"/>
        <v>0</v>
      </c>
      <c r="R522" s="10">
        <f t="shared" si="79"/>
        <v>1</v>
      </c>
      <c r="S522" s="10">
        <f t="shared" si="80"/>
        <v>0</v>
      </c>
      <c r="T522" s="10">
        <f t="shared" si="81"/>
        <v>-2130</v>
      </c>
      <c r="U522" s="1">
        <v>465</v>
      </c>
      <c r="V522" s="1" t="s">
        <v>903</v>
      </c>
      <c r="W522" s="1" t="s">
        <v>7644</v>
      </c>
      <c r="X522" s="1" t="s">
        <v>7209</v>
      </c>
      <c r="Y522" s="1" t="s">
        <v>904</v>
      </c>
      <c r="Z522" s="1" t="s">
        <v>7</v>
      </c>
      <c r="AA522" s="1" t="s">
        <v>444</v>
      </c>
      <c r="AD522" s="10"/>
      <c r="AE522" s="18"/>
      <c r="AF522" s="3" t="s">
        <v>910</v>
      </c>
      <c r="AG522" s="6" t="s">
        <v>909</v>
      </c>
      <c r="AH522" s="6" t="s">
        <v>7310</v>
      </c>
      <c r="AI522" s="10"/>
      <c r="AJ522" s="10"/>
      <c r="AK522" s="10"/>
      <c r="AL522" s="10"/>
      <c r="AM522" s="10"/>
    </row>
    <row r="523" spans="1:39">
      <c r="A523" s="35">
        <v>1565</v>
      </c>
      <c r="D523" s="53" t="s">
        <v>9036</v>
      </c>
      <c r="E523" s="41" t="s">
        <v>245</v>
      </c>
      <c r="F523" s="41" t="s">
        <v>3995</v>
      </c>
      <c r="G523" s="3"/>
      <c r="H523" s="58"/>
      <c r="I523" s="3"/>
      <c r="J523" s="3"/>
      <c r="K523" s="22" t="s">
        <v>10579</v>
      </c>
      <c r="L523" s="3" t="s">
        <v>10616</v>
      </c>
      <c r="O523" s="6" t="s">
        <v>243</v>
      </c>
      <c r="P523" s="4" t="s">
        <v>3994</v>
      </c>
      <c r="Q523" s="10">
        <f t="shared" si="78"/>
        <v>0</v>
      </c>
      <c r="R523" s="10">
        <f t="shared" si="79"/>
        <v>1</v>
      </c>
      <c r="S523" s="10">
        <f t="shared" si="80"/>
        <v>0</v>
      </c>
      <c r="T523" s="10">
        <f t="shared" si="81"/>
        <v>1105</v>
      </c>
      <c r="AD523" s="10"/>
      <c r="AE523" s="18" t="s">
        <v>9517</v>
      </c>
      <c r="AF523" s="3" t="s">
        <v>3993</v>
      </c>
      <c r="AG523" s="6" t="s">
        <v>3992</v>
      </c>
      <c r="AH523" s="6" t="s">
        <v>7310</v>
      </c>
      <c r="AI523" s="10"/>
      <c r="AJ523" s="10"/>
      <c r="AK523" s="10"/>
      <c r="AL523" s="10"/>
      <c r="AM523" s="10"/>
    </row>
    <row r="524" spans="1:39">
      <c r="A524" s="35">
        <v>1687</v>
      </c>
      <c r="D524" s="53" t="s">
        <v>10679</v>
      </c>
      <c r="E524" s="41" t="s">
        <v>245</v>
      </c>
      <c r="F524" s="41" t="s">
        <v>4314</v>
      </c>
      <c r="G524" s="3"/>
      <c r="H524" s="58"/>
      <c r="I524"/>
      <c r="J524"/>
      <c r="K524" s="22" t="s">
        <v>10579</v>
      </c>
      <c r="L524" s="3" t="s">
        <v>10616</v>
      </c>
      <c r="O524" s="6" t="s">
        <v>243</v>
      </c>
      <c r="P524" s="4" t="s">
        <v>4313</v>
      </c>
      <c r="Q524" s="10">
        <f t="shared" si="78"/>
        <v>0</v>
      </c>
      <c r="R524" s="10">
        <f t="shared" si="79"/>
        <v>1</v>
      </c>
      <c r="S524" s="10">
        <f t="shared" si="80"/>
        <v>0</v>
      </c>
      <c r="T524" s="10">
        <f t="shared" si="81"/>
        <v>122</v>
      </c>
      <c r="AD524" s="10"/>
      <c r="AE524" s="18"/>
      <c r="AF524" s="3" t="s">
        <v>4312</v>
      </c>
      <c r="AG524" s="6" t="s">
        <v>4311</v>
      </c>
      <c r="AH524" s="6" t="s">
        <v>7310</v>
      </c>
      <c r="AI524" s="10"/>
      <c r="AJ524" s="10"/>
      <c r="AK524" s="10"/>
      <c r="AL524" s="10"/>
      <c r="AM524" s="10"/>
    </row>
    <row r="525" spans="1:39">
      <c r="A525" s="35">
        <v>2545</v>
      </c>
      <c r="D525" s="53" t="s">
        <v>9950</v>
      </c>
      <c r="E525" s="41" t="s">
        <v>245</v>
      </c>
      <c r="F525" s="41" t="s">
        <v>6650</v>
      </c>
      <c r="G525" s="3"/>
      <c r="H525" s="58"/>
      <c r="I525" s="3"/>
      <c r="J525" s="3"/>
      <c r="K525" s="22" t="s">
        <v>10579</v>
      </c>
      <c r="L525" s="3" t="s">
        <v>10616</v>
      </c>
      <c r="O525" s="6" t="s">
        <v>243</v>
      </c>
      <c r="P525" s="4" t="s">
        <v>6649</v>
      </c>
      <c r="Q525" s="10">
        <f t="shared" si="78"/>
        <v>0</v>
      </c>
      <c r="R525" s="10">
        <f t="shared" si="79"/>
        <v>1</v>
      </c>
      <c r="S525" s="10">
        <f t="shared" si="80"/>
        <v>0</v>
      </c>
      <c r="T525" s="10">
        <f t="shared" si="81"/>
        <v>858</v>
      </c>
      <c r="AD525" s="10"/>
      <c r="AE525" s="18"/>
      <c r="AF525" s="3" t="s">
        <v>6648</v>
      </c>
      <c r="AG525" s="6" t="s">
        <v>6647</v>
      </c>
      <c r="AH525" s="6" t="s">
        <v>7310</v>
      </c>
      <c r="AI525" s="10"/>
      <c r="AJ525" s="10"/>
      <c r="AK525" s="10"/>
      <c r="AL525" s="10"/>
      <c r="AM525" s="10"/>
    </row>
    <row r="526" spans="1:39">
      <c r="A526" s="35">
        <v>2614</v>
      </c>
      <c r="D526" s="53" t="s">
        <v>10296</v>
      </c>
      <c r="E526" s="41" t="s">
        <v>245</v>
      </c>
      <c r="F526" s="41" t="s">
        <v>6650</v>
      </c>
      <c r="G526" s="3"/>
      <c r="H526" s="58"/>
      <c r="I526" s="3"/>
      <c r="J526" s="3"/>
      <c r="K526" s="22" t="s">
        <v>10579</v>
      </c>
      <c r="L526" s="3" t="s">
        <v>10616</v>
      </c>
      <c r="O526" s="6" t="s">
        <v>243</v>
      </c>
      <c r="P526" s="4" t="s">
        <v>6649</v>
      </c>
      <c r="Q526" s="10">
        <f t="shared" si="78"/>
        <v>0</v>
      </c>
      <c r="R526" s="10">
        <f t="shared" si="79"/>
        <v>1</v>
      </c>
      <c r="S526" s="10">
        <f t="shared" si="80"/>
        <v>0</v>
      </c>
      <c r="T526" s="10">
        <f t="shared" si="81"/>
        <v>69</v>
      </c>
      <c r="AD526" s="10"/>
      <c r="AE526" s="18" t="s">
        <v>9751</v>
      </c>
      <c r="AF526" s="3" t="s">
        <v>8153</v>
      </c>
      <c r="AG526" s="6" t="s">
        <v>6805</v>
      </c>
      <c r="AH526" s="6" t="s">
        <v>7310</v>
      </c>
      <c r="AI526" s="10"/>
      <c r="AJ526" s="10"/>
      <c r="AK526" s="10"/>
      <c r="AL526" s="10"/>
      <c r="AM526" s="10"/>
    </row>
    <row r="527" spans="1:39">
      <c r="A527" s="35">
        <v>1124</v>
      </c>
      <c r="B527" s="32"/>
      <c r="C527" s="32"/>
      <c r="D527" s="53" t="s">
        <v>8973</v>
      </c>
      <c r="E527" s="41" t="s">
        <v>245</v>
      </c>
      <c r="F527" s="41" t="s">
        <v>2765</v>
      </c>
      <c r="G527" s="3"/>
      <c r="H527" s="60"/>
      <c r="I527"/>
      <c r="J527"/>
      <c r="K527" s="22" t="s">
        <v>10579</v>
      </c>
      <c r="L527" s="3" t="s">
        <v>10616</v>
      </c>
      <c r="M527" s="32"/>
      <c r="N527" s="32"/>
      <c r="O527" s="6" t="s">
        <v>243</v>
      </c>
      <c r="P527" s="4" t="s">
        <v>2764</v>
      </c>
      <c r="Q527" s="10">
        <f t="shared" si="78"/>
        <v>0</v>
      </c>
      <c r="R527" s="10">
        <f t="shared" si="79"/>
        <v>1</v>
      </c>
      <c r="S527" s="10">
        <f t="shared" si="80"/>
        <v>0</v>
      </c>
      <c r="T527" s="10">
        <f t="shared" si="81"/>
        <v>-1490</v>
      </c>
      <c r="AD527" s="10"/>
      <c r="AE527" s="18"/>
      <c r="AF527" s="3" t="s">
        <v>2763</v>
      </c>
      <c r="AG527" s="6" t="s">
        <v>2762</v>
      </c>
      <c r="AH527" s="6" t="s">
        <v>7310</v>
      </c>
      <c r="AI527" s="10"/>
      <c r="AJ527" s="10"/>
      <c r="AK527" s="10"/>
      <c r="AL527" s="10"/>
      <c r="AM527" s="10"/>
    </row>
    <row r="528" spans="1:39">
      <c r="A528" s="35">
        <v>1122</v>
      </c>
      <c r="B528" s="32"/>
      <c r="C528" s="32"/>
      <c r="D528" s="53" t="s">
        <v>9467</v>
      </c>
      <c r="E528" s="41" t="s">
        <v>245</v>
      </c>
      <c r="F528" s="41" t="s">
        <v>2757</v>
      </c>
      <c r="G528" s="3"/>
      <c r="H528" s="60"/>
      <c r="I528"/>
      <c r="J528"/>
      <c r="K528" s="22" t="s">
        <v>10579</v>
      </c>
      <c r="L528" s="3" t="s">
        <v>10616</v>
      </c>
      <c r="M528" s="32"/>
      <c r="N528" s="32"/>
      <c r="O528" s="6" t="s">
        <v>243</v>
      </c>
      <c r="P528" s="4" t="s">
        <v>2756</v>
      </c>
      <c r="Q528" s="10">
        <f t="shared" si="78"/>
        <v>0</v>
      </c>
      <c r="R528" s="10">
        <f t="shared" si="79"/>
        <v>1</v>
      </c>
      <c r="S528" s="10">
        <f t="shared" si="80"/>
        <v>0</v>
      </c>
      <c r="T528" s="10">
        <f t="shared" si="81"/>
        <v>-2</v>
      </c>
      <c r="AD528" s="10"/>
      <c r="AE528" s="18"/>
      <c r="AF528" s="3" t="s">
        <v>2755</v>
      </c>
      <c r="AG528" s="6" t="s">
        <v>2754</v>
      </c>
      <c r="AH528" s="6" t="s">
        <v>7310</v>
      </c>
      <c r="AI528" s="10"/>
      <c r="AJ528" s="10"/>
      <c r="AK528" s="10"/>
      <c r="AL528" s="10"/>
      <c r="AM528" s="10"/>
    </row>
    <row r="529" spans="1:40">
      <c r="A529" s="35">
        <v>1279</v>
      </c>
      <c r="B529" s="32"/>
      <c r="C529" s="32"/>
      <c r="D529" s="53" t="s">
        <v>11141</v>
      </c>
      <c r="E529" s="41" t="s">
        <v>245</v>
      </c>
      <c r="F529" s="41" t="s">
        <v>3198</v>
      </c>
      <c r="G529" s="3"/>
      <c r="H529" s="58"/>
      <c r="I529" s="3"/>
      <c r="J529" s="3"/>
      <c r="K529" s="32" t="s">
        <v>10579</v>
      </c>
      <c r="L529" s="3" t="s">
        <v>10616</v>
      </c>
      <c r="M529" s="32"/>
      <c r="N529" s="32"/>
      <c r="O529" s="6" t="s">
        <v>243</v>
      </c>
      <c r="P529" s="4" t="s">
        <v>3197</v>
      </c>
      <c r="Q529" s="10">
        <f t="shared" si="78"/>
        <v>0</v>
      </c>
      <c r="R529" s="10">
        <f t="shared" si="79"/>
        <v>1</v>
      </c>
      <c r="S529" s="10">
        <f t="shared" si="80"/>
        <v>0</v>
      </c>
      <c r="T529" s="10">
        <f t="shared" si="81"/>
        <v>157</v>
      </c>
      <c r="AD529" s="10"/>
      <c r="AE529" s="18" t="s">
        <v>7212</v>
      </c>
      <c r="AF529" s="3" t="s">
        <v>3196</v>
      </c>
      <c r="AG529" s="6" t="s">
        <v>3195</v>
      </c>
      <c r="AH529" s="6" t="s">
        <v>7310</v>
      </c>
      <c r="AI529" s="10"/>
      <c r="AJ529" s="10"/>
      <c r="AK529" s="10"/>
      <c r="AL529" s="10"/>
      <c r="AM529" s="10"/>
    </row>
    <row r="530" spans="1:40">
      <c r="A530" s="35">
        <v>1607</v>
      </c>
      <c r="D530" s="53" t="s">
        <v>9039</v>
      </c>
      <c r="E530" s="41" t="s">
        <v>245</v>
      </c>
      <c r="F530" s="41" t="s">
        <v>4116</v>
      </c>
      <c r="G530" s="3"/>
      <c r="H530" s="60"/>
      <c r="I530"/>
      <c r="J530"/>
      <c r="K530" s="22" t="s">
        <v>10579</v>
      </c>
      <c r="L530" s="3" t="s">
        <v>10616</v>
      </c>
      <c r="O530" s="6" t="s">
        <v>243</v>
      </c>
      <c r="P530" s="4" t="s">
        <v>10595</v>
      </c>
      <c r="Q530" s="10">
        <f t="shared" si="78"/>
        <v>0</v>
      </c>
      <c r="R530" s="10">
        <f t="shared" si="79"/>
        <v>1</v>
      </c>
      <c r="S530" s="10">
        <f t="shared" si="80"/>
        <v>0</v>
      </c>
      <c r="T530" s="10">
        <f t="shared" si="81"/>
        <v>328</v>
      </c>
      <c r="AD530" s="10"/>
      <c r="AE530" s="18"/>
      <c r="AF530" s="3" t="s">
        <v>4115</v>
      </c>
      <c r="AG530" s="6" t="s">
        <v>4114</v>
      </c>
      <c r="AH530" s="6" t="s">
        <v>7310</v>
      </c>
      <c r="AI530" s="10"/>
      <c r="AJ530" s="10"/>
      <c r="AK530" s="10"/>
      <c r="AL530" s="10"/>
      <c r="AM530" s="10"/>
    </row>
    <row r="531" spans="1:40">
      <c r="A531" s="35">
        <v>672</v>
      </c>
      <c r="B531" s="32"/>
      <c r="C531" s="32"/>
      <c r="D531" s="53" t="s">
        <v>8715</v>
      </c>
      <c r="E531" s="41" t="s">
        <v>245</v>
      </c>
      <c r="F531" s="41" t="s">
        <v>1509</v>
      </c>
      <c r="G531" s="3"/>
      <c r="H531" s="58"/>
      <c r="I531"/>
      <c r="J531"/>
      <c r="K531" s="22" t="s">
        <v>10579</v>
      </c>
      <c r="L531" s="3" t="s">
        <v>10616</v>
      </c>
      <c r="M531" s="32"/>
      <c r="N531" s="32"/>
      <c r="O531" s="6" t="s">
        <v>243</v>
      </c>
      <c r="P531" s="4" t="s">
        <v>1508</v>
      </c>
      <c r="Q531" s="10">
        <f t="shared" si="78"/>
        <v>0</v>
      </c>
      <c r="R531" s="10">
        <f t="shared" si="79"/>
        <v>1</v>
      </c>
      <c r="S531" s="10">
        <f t="shared" si="80"/>
        <v>0</v>
      </c>
      <c r="T531" s="10">
        <f t="shared" si="81"/>
        <v>-935</v>
      </c>
      <c r="U531" s="1">
        <v>677</v>
      </c>
      <c r="V531" s="1" t="s">
        <v>1492</v>
      </c>
      <c r="W531" s="1" t="s">
        <v>7924</v>
      </c>
      <c r="X531" s="1" t="s">
        <v>7209</v>
      </c>
      <c r="Y531" s="1" t="s">
        <v>1494</v>
      </c>
      <c r="Z531" s="1" t="s">
        <v>7</v>
      </c>
      <c r="AA531" s="1" t="s">
        <v>1495</v>
      </c>
      <c r="AD531" s="10"/>
      <c r="AE531" s="18"/>
      <c r="AF531" s="3" t="s">
        <v>1507</v>
      </c>
      <c r="AG531" s="6" t="s">
        <v>1506</v>
      </c>
      <c r="AH531" s="6" t="s">
        <v>7310</v>
      </c>
      <c r="AI531" s="10"/>
      <c r="AJ531" s="10"/>
      <c r="AK531" s="10"/>
      <c r="AL531" s="10"/>
      <c r="AM531" s="10"/>
    </row>
    <row r="532" spans="1:40">
      <c r="A532" s="35">
        <v>2679</v>
      </c>
      <c r="D532" s="53" t="s">
        <v>10390</v>
      </c>
      <c r="E532" s="41" t="s">
        <v>245</v>
      </c>
      <c r="F532" s="41" t="s">
        <v>5894</v>
      </c>
      <c r="G532" s="3"/>
      <c r="H532" s="58"/>
      <c r="I532" s="3"/>
      <c r="J532" s="3"/>
      <c r="K532" s="22" t="s">
        <v>10579</v>
      </c>
      <c r="L532" s="3" t="s">
        <v>10616</v>
      </c>
      <c r="O532" s="6" t="s">
        <v>243</v>
      </c>
      <c r="P532" s="4" t="s">
        <v>6984</v>
      </c>
      <c r="Q532" s="10">
        <f t="shared" si="78"/>
        <v>0</v>
      </c>
      <c r="R532" s="10">
        <f t="shared" si="79"/>
        <v>1</v>
      </c>
      <c r="S532" s="10">
        <f t="shared" si="80"/>
        <v>0</v>
      </c>
      <c r="T532" s="10">
        <f t="shared" si="81"/>
        <v>2007</v>
      </c>
      <c r="AD532" s="10"/>
      <c r="AE532" s="18"/>
      <c r="AF532" s="3" t="s">
        <v>6983</v>
      </c>
      <c r="AG532" s="6" t="s">
        <v>6982</v>
      </c>
      <c r="AH532" s="6" t="s">
        <v>7310</v>
      </c>
      <c r="AI532" s="10"/>
      <c r="AJ532" s="10"/>
      <c r="AK532" s="10"/>
      <c r="AL532" s="10"/>
      <c r="AM532" s="10"/>
    </row>
    <row r="533" spans="1:40">
      <c r="A533" s="32">
        <v>317</v>
      </c>
      <c r="B533" s="32"/>
      <c r="C533" s="32"/>
      <c r="D533" s="53" t="s">
        <v>8340</v>
      </c>
      <c r="E533" s="44" t="s">
        <v>245</v>
      </c>
      <c r="F533" s="44" t="s">
        <v>473</v>
      </c>
      <c r="G533" s="12"/>
      <c r="H533" s="60"/>
      <c r="I533"/>
      <c r="J533"/>
      <c r="K533" s="22" t="s">
        <v>10579</v>
      </c>
      <c r="L533" s="12" t="s">
        <v>10616</v>
      </c>
      <c r="M533" s="32"/>
      <c r="N533" s="32"/>
      <c r="O533" s="15" t="s">
        <v>243</v>
      </c>
      <c r="P533" s="13" t="s">
        <v>476</v>
      </c>
      <c r="Q533" s="10">
        <f t="shared" si="78"/>
        <v>0</v>
      </c>
      <c r="R533" s="10">
        <f t="shared" si="79"/>
        <v>1</v>
      </c>
      <c r="S533" s="10">
        <f t="shared" si="80"/>
        <v>0</v>
      </c>
      <c r="T533" s="10">
        <f t="shared" si="81"/>
        <v>-2362</v>
      </c>
      <c r="U533" s="10">
        <v>322</v>
      </c>
      <c r="V533" s="10" t="s">
        <v>7461</v>
      </c>
      <c r="W533" s="10" t="s">
        <v>7462</v>
      </c>
      <c r="X533" s="10" t="s">
        <v>7375</v>
      </c>
      <c r="Y533" s="10" t="s">
        <v>7463</v>
      </c>
      <c r="Z533" s="10" t="s">
        <v>245</v>
      </c>
      <c r="AA533" s="10" t="s">
        <v>473</v>
      </c>
      <c r="AB533" s="10"/>
      <c r="AC533" s="10"/>
      <c r="AD533" s="10"/>
      <c r="AE533" s="18"/>
      <c r="AF533" s="12" t="s">
        <v>475</v>
      </c>
      <c r="AG533" s="15" t="s">
        <v>474</v>
      </c>
      <c r="AH533" s="15" t="s">
        <v>7212</v>
      </c>
      <c r="AI533" s="10"/>
      <c r="AJ533" s="10"/>
      <c r="AK533" s="10"/>
      <c r="AL533" s="10"/>
      <c r="AM533" s="10"/>
      <c r="AN533" s="10"/>
    </row>
    <row r="534" spans="1:40">
      <c r="A534" s="32">
        <v>316</v>
      </c>
      <c r="B534" s="32"/>
      <c r="C534" s="32"/>
      <c r="D534" s="54" t="s">
        <v>8987</v>
      </c>
      <c r="E534" s="44" t="s">
        <v>245</v>
      </c>
      <c r="F534" s="44" t="s">
        <v>473</v>
      </c>
      <c r="G534" s="12"/>
      <c r="H534" s="60"/>
      <c r="I534"/>
      <c r="J534"/>
      <c r="K534" s="22" t="s">
        <v>10579</v>
      </c>
      <c r="L534" s="12" t="s">
        <v>10616</v>
      </c>
      <c r="M534" s="32"/>
      <c r="N534" s="32"/>
      <c r="O534" s="15" t="s">
        <v>243</v>
      </c>
      <c r="P534" s="13" t="s">
        <v>8166</v>
      </c>
      <c r="Q534" s="10">
        <f t="shared" si="78"/>
        <v>0</v>
      </c>
      <c r="R534" s="10">
        <f t="shared" si="79"/>
        <v>1</v>
      </c>
      <c r="S534" s="10">
        <f t="shared" si="80"/>
        <v>0</v>
      </c>
      <c r="T534" s="10">
        <f t="shared" si="81"/>
        <v>-1</v>
      </c>
      <c r="U534" s="10">
        <v>321</v>
      </c>
      <c r="V534" s="10" t="s">
        <v>471</v>
      </c>
      <c r="W534" s="10" t="s">
        <v>7368</v>
      </c>
      <c r="X534" s="10" t="s">
        <v>7460</v>
      </c>
      <c r="Y534" s="10" t="s">
        <v>7375</v>
      </c>
      <c r="Z534" s="10" t="s">
        <v>472</v>
      </c>
      <c r="AA534" s="10" t="s">
        <v>245</v>
      </c>
      <c r="AB534" s="10" t="s">
        <v>473</v>
      </c>
      <c r="AC534" s="10"/>
      <c r="AD534" s="10"/>
      <c r="AE534" s="20"/>
      <c r="AF534" s="10" t="s">
        <v>7460</v>
      </c>
      <c r="AG534" s="15" t="s">
        <v>471</v>
      </c>
      <c r="AH534" s="10" t="s">
        <v>7368</v>
      </c>
      <c r="AI534" s="10"/>
      <c r="AJ534" s="10"/>
      <c r="AK534" s="10"/>
      <c r="AL534" s="10"/>
      <c r="AM534" s="10"/>
      <c r="AN534" s="10"/>
    </row>
    <row r="535" spans="1:40">
      <c r="A535" s="35">
        <v>1770</v>
      </c>
      <c r="D535" s="53" t="s">
        <v>9027</v>
      </c>
      <c r="E535" s="41" t="s">
        <v>245</v>
      </c>
      <c r="F535" s="41" t="s">
        <v>9848</v>
      </c>
      <c r="G535" s="3"/>
      <c r="H535" s="58"/>
      <c r="I535" s="3"/>
      <c r="J535" s="3"/>
      <c r="K535" s="22" t="s">
        <v>10579</v>
      </c>
      <c r="L535" s="3" t="s">
        <v>10616</v>
      </c>
      <c r="O535" s="6" t="s">
        <v>243</v>
      </c>
      <c r="P535" s="4" t="s">
        <v>4502</v>
      </c>
      <c r="Q535" s="10">
        <f t="shared" si="78"/>
        <v>0</v>
      </c>
      <c r="R535" s="10">
        <f t="shared" si="79"/>
        <v>1</v>
      </c>
      <c r="S535" s="10">
        <f t="shared" si="80"/>
        <v>0</v>
      </c>
      <c r="T535" s="10">
        <f t="shared" si="81"/>
        <v>1454</v>
      </c>
      <c r="AD535" s="10"/>
      <c r="AE535" s="18"/>
      <c r="AF535" s="3" t="s">
        <v>8129</v>
      </c>
      <c r="AG535" s="6" t="s">
        <v>4501</v>
      </c>
      <c r="AH535" s="6" t="s">
        <v>7310</v>
      </c>
      <c r="AI535" s="10"/>
      <c r="AJ535" s="10"/>
      <c r="AK535" s="10"/>
      <c r="AL535" s="10"/>
      <c r="AM535" s="10"/>
    </row>
    <row r="536" spans="1:40">
      <c r="A536" s="32">
        <v>3017</v>
      </c>
      <c r="D536" s="53" t="s">
        <v>10890</v>
      </c>
      <c r="E536" s="44" t="s">
        <v>245</v>
      </c>
      <c r="F536" s="44" t="s">
        <v>10085</v>
      </c>
      <c r="G536" s="12"/>
      <c r="H536" s="58"/>
      <c r="I536" s="12"/>
      <c r="J536" s="12"/>
      <c r="K536" s="32" t="s">
        <v>10579</v>
      </c>
      <c r="L536" s="12" t="s">
        <v>10616</v>
      </c>
      <c r="O536" s="12"/>
      <c r="P536" s="13" t="s">
        <v>177</v>
      </c>
      <c r="Q536" s="10">
        <f t="shared" si="78"/>
        <v>0</v>
      </c>
      <c r="R536" s="10">
        <f t="shared" si="79"/>
        <v>1</v>
      </c>
      <c r="S536" s="10">
        <f t="shared" si="80"/>
        <v>0</v>
      </c>
      <c r="T536" s="10">
        <f t="shared" si="81"/>
        <v>1247</v>
      </c>
      <c r="U536" s="10">
        <v>194</v>
      </c>
      <c r="V536" s="10" t="s">
        <v>177</v>
      </c>
      <c r="W536" s="10"/>
      <c r="X536" s="10"/>
      <c r="Y536" s="10"/>
      <c r="Z536" s="10"/>
      <c r="AA536" s="10"/>
      <c r="AB536" s="10"/>
      <c r="AC536" s="10"/>
      <c r="AE536" s="18"/>
      <c r="AF536" s="12"/>
      <c r="AG536" s="11"/>
      <c r="AH536" s="11" t="s">
        <v>7310</v>
      </c>
      <c r="AN536" s="10"/>
    </row>
    <row r="537" spans="1:40">
      <c r="A537" s="32">
        <v>194</v>
      </c>
      <c r="D537" s="53" t="s">
        <v>10891</v>
      </c>
      <c r="E537" s="44" t="s">
        <v>245</v>
      </c>
      <c r="F537" s="44" t="s">
        <v>10085</v>
      </c>
      <c r="G537" s="12"/>
      <c r="H537" s="58"/>
      <c r="I537" s="12"/>
      <c r="J537" s="12"/>
      <c r="K537" s="32" t="s">
        <v>10579</v>
      </c>
      <c r="L537" s="12" t="s">
        <v>10616</v>
      </c>
      <c r="O537" s="12"/>
      <c r="P537" s="13" t="s">
        <v>177</v>
      </c>
      <c r="Q537" s="10">
        <f t="shared" si="78"/>
        <v>0</v>
      </c>
      <c r="R537" s="10">
        <f t="shared" si="79"/>
        <v>1</v>
      </c>
      <c r="S537" s="10">
        <f t="shared" si="80"/>
        <v>0</v>
      </c>
      <c r="T537" s="10">
        <f t="shared" si="81"/>
        <v>-2823</v>
      </c>
      <c r="U537" s="10">
        <v>194</v>
      </c>
      <c r="V537" s="10" t="s">
        <v>177</v>
      </c>
      <c r="W537" s="10"/>
      <c r="X537" s="10"/>
      <c r="Y537" s="10"/>
      <c r="Z537" s="10"/>
      <c r="AA537" s="10"/>
      <c r="AB537" s="10"/>
      <c r="AC537" s="10"/>
      <c r="AE537" s="18"/>
      <c r="AF537" s="12"/>
      <c r="AG537" s="11"/>
      <c r="AH537" s="11" t="s">
        <v>7310</v>
      </c>
      <c r="AN537" s="10"/>
    </row>
    <row r="538" spans="1:40">
      <c r="A538" s="35">
        <v>1764</v>
      </c>
      <c r="D538" s="53" t="s">
        <v>9571</v>
      </c>
      <c r="E538" s="41" t="s">
        <v>245</v>
      </c>
      <c r="F538" s="47" t="s">
        <v>9990</v>
      </c>
      <c r="G538" s="25"/>
      <c r="H538" s="58"/>
      <c r="I538" s="3"/>
      <c r="J538" s="3"/>
      <c r="K538" s="32" t="s">
        <v>10579</v>
      </c>
      <c r="L538" s="3" t="s">
        <v>10616</v>
      </c>
      <c r="O538" s="6" t="s">
        <v>243</v>
      </c>
      <c r="P538" s="4" t="s">
        <v>2930</v>
      </c>
      <c r="Q538" s="10">
        <f t="shared" si="78"/>
        <v>0</v>
      </c>
      <c r="R538" s="10">
        <f t="shared" si="79"/>
        <v>1</v>
      </c>
      <c r="S538" s="10">
        <f t="shared" si="80"/>
        <v>0</v>
      </c>
      <c r="T538" s="10">
        <f t="shared" si="81"/>
        <v>1570</v>
      </c>
      <c r="AD538" s="10"/>
      <c r="AE538" s="18"/>
      <c r="AF538" s="3" t="s">
        <v>4492</v>
      </c>
      <c r="AG538" s="6" t="s">
        <v>4491</v>
      </c>
      <c r="AH538" s="6" t="s">
        <v>7310</v>
      </c>
      <c r="AI538" s="10"/>
      <c r="AJ538" s="10"/>
      <c r="AK538" s="10"/>
      <c r="AL538" s="10"/>
      <c r="AM538" s="10"/>
    </row>
    <row r="539" spans="1:40">
      <c r="A539" s="35">
        <v>1180</v>
      </c>
      <c r="B539" s="32"/>
      <c r="C539" s="32"/>
      <c r="D539" s="53" t="s">
        <v>10797</v>
      </c>
      <c r="E539" s="41" t="s">
        <v>245</v>
      </c>
      <c r="F539" s="47" t="s">
        <v>10798</v>
      </c>
      <c r="G539" s="25"/>
      <c r="H539" s="58"/>
      <c r="I539" s="3"/>
      <c r="J539" s="3"/>
      <c r="K539" s="32" t="s">
        <v>10579</v>
      </c>
      <c r="L539" s="3" t="s">
        <v>10616</v>
      </c>
      <c r="M539" s="32"/>
      <c r="N539" s="32"/>
      <c r="O539" s="6" t="s">
        <v>243</v>
      </c>
      <c r="P539" s="4" t="s">
        <v>2930</v>
      </c>
      <c r="Q539" s="10">
        <f t="shared" si="78"/>
        <v>0</v>
      </c>
      <c r="R539" s="10">
        <f t="shared" si="79"/>
        <v>1</v>
      </c>
      <c r="S539" s="10">
        <f t="shared" si="80"/>
        <v>0</v>
      </c>
      <c r="T539" s="10">
        <f t="shared" si="81"/>
        <v>-584</v>
      </c>
      <c r="AD539" s="10"/>
      <c r="AE539" s="18"/>
      <c r="AF539" s="3" t="s">
        <v>2929</v>
      </c>
      <c r="AG539" s="6" t="s">
        <v>2928</v>
      </c>
      <c r="AH539" s="6" t="s">
        <v>7310</v>
      </c>
      <c r="AI539" s="10"/>
      <c r="AJ539" s="10"/>
      <c r="AK539" s="10"/>
      <c r="AL539" s="10"/>
      <c r="AM539" s="10"/>
    </row>
    <row r="540" spans="1:40">
      <c r="A540" s="35">
        <v>807</v>
      </c>
      <c r="D540" s="53" t="s">
        <v>9045</v>
      </c>
      <c r="E540" s="41" t="s">
        <v>245</v>
      </c>
      <c r="F540" s="41" t="s">
        <v>9981</v>
      </c>
      <c r="G540" s="3"/>
      <c r="H540" s="59"/>
      <c r="I540" s="34"/>
      <c r="J540" s="34"/>
      <c r="K540" s="22" t="s">
        <v>10579</v>
      </c>
      <c r="L540" s="3" t="s">
        <v>10616</v>
      </c>
      <c r="O540" s="6" t="s">
        <v>243</v>
      </c>
      <c r="P540" s="4" t="s">
        <v>9982</v>
      </c>
      <c r="Q540" s="10">
        <f t="shared" si="78"/>
        <v>0</v>
      </c>
      <c r="R540" s="10">
        <f t="shared" si="79"/>
        <v>1</v>
      </c>
      <c r="S540" s="10">
        <f t="shared" si="80"/>
        <v>0</v>
      </c>
      <c r="T540" s="10">
        <f t="shared" si="81"/>
        <v>-373</v>
      </c>
      <c r="AD540" s="10"/>
      <c r="AE540" s="18"/>
      <c r="AF540" s="3" t="s">
        <v>1898</v>
      </c>
      <c r="AG540" s="6" t="s">
        <v>1897</v>
      </c>
      <c r="AH540" s="6" t="s">
        <v>7310</v>
      </c>
      <c r="AI540" s="10"/>
      <c r="AJ540" s="10"/>
      <c r="AK540" s="10"/>
      <c r="AL540" s="10"/>
      <c r="AM540" s="10"/>
    </row>
    <row r="541" spans="1:40">
      <c r="A541" s="35">
        <v>2575</v>
      </c>
      <c r="D541" s="53" t="s">
        <v>9029</v>
      </c>
      <c r="E541" s="41" t="s">
        <v>245</v>
      </c>
      <c r="F541" s="41" t="s">
        <v>6726</v>
      </c>
      <c r="G541" s="3"/>
      <c r="H541" s="58"/>
      <c r="I541" s="3"/>
      <c r="J541" s="3"/>
      <c r="K541" s="22" t="s">
        <v>10579</v>
      </c>
      <c r="L541" s="3" t="s">
        <v>10616</v>
      </c>
      <c r="O541" s="6" t="s">
        <v>243</v>
      </c>
      <c r="P541" s="4" t="s">
        <v>6725</v>
      </c>
      <c r="Q541" s="10">
        <f t="shared" si="78"/>
        <v>0</v>
      </c>
      <c r="R541" s="10">
        <f t="shared" si="79"/>
        <v>1</v>
      </c>
      <c r="S541" s="10">
        <f t="shared" si="80"/>
        <v>0</v>
      </c>
      <c r="T541" s="10">
        <f t="shared" si="81"/>
        <v>1768</v>
      </c>
      <c r="AD541" s="10"/>
      <c r="AE541" s="18"/>
      <c r="AF541" s="3" t="s">
        <v>6724</v>
      </c>
      <c r="AG541" s="6" t="s">
        <v>6723</v>
      </c>
      <c r="AH541" s="6" t="s">
        <v>7310</v>
      </c>
      <c r="AI541" s="10"/>
      <c r="AJ541" s="10"/>
      <c r="AK541" s="10"/>
      <c r="AL541" s="10"/>
      <c r="AM541" s="10"/>
    </row>
    <row r="542" spans="1:40">
      <c r="A542" s="35">
        <v>670</v>
      </c>
      <c r="B542" s="32"/>
      <c r="C542" s="32"/>
      <c r="D542" s="53" t="s">
        <v>11054</v>
      </c>
      <c r="E542" s="41" t="s">
        <v>245</v>
      </c>
      <c r="F542" s="41" t="s">
        <v>1501</v>
      </c>
      <c r="G542" s="3"/>
      <c r="H542" s="58"/>
      <c r="I542"/>
      <c r="J542"/>
      <c r="K542" s="22" t="s">
        <v>10579</v>
      </c>
      <c r="L542" s="3" t="s">
        <v>10616</v>
      </c>
      <c r="M542" s="32"/>
      <c r="N542" s="32"/>
      <c r="O542" s="6" t="s">
        <v>243</v>
      </c>
      <c r="P542" s="4" t="s">
        <v>1500</v>
      </c>
      <c r="Q542" s="10">
        <f t="shared" si="78"/>
        <v>0</v>
      </c>
      <c r="R542" s="10">
        <f t="shared" si="79"/>
        <v>1</v>
      </c>
      <c r="S542" s="10">
        <f t="shared" si="80"/>
        <v>0</v>
      </c>
      <c r="T542" s="10">
        <f t="shared" si="81"/>
        <v>-1905</v>
      </c>
      <c r="U542" s="1">
        <v>675</v>
      </c>
      <c r="V542" s="1" t="s">
        <v>7919</v>
      </c>
      <c r="W542" s="1" t="s">
        <v>7368</v>
      </c>
      <c r="X542" s="1" t="s">
        <v>7920</v>
      </c>
      <c r="Y542" s="1" t="s">
        <v>7362</v>
      </c>
      <c r="Z542" s="1" t="s">
        <v>7921</v>
      </c>
      <c r="AA542" s="1" t="s">
        <v>170</v>
      </c>
      <c r="AB542" s="1" t="s">
        <v>1488</v>
      </c>
      <c r="AD542" s="10"/>
      <c r="AE542" s="18"/>
      <c r="AF542" s="3" t="s">
        <v>1499</v>
      </c>
      <c r="AG542" s="6" t="s">
        <v>1498</v>
      </c>
      <c r="AH542" s="6" t="s">
        <v>7310</v>
      </c>
      <c r="AI542" s="10"/>
      <c r="AJ542" s="10"/>
      <c r="AK542" s="10"/>
      <c r="AL542" s="10"/>
      <c r="AM542" s="10"/>
    </row>
    <row r="543" spans="1:40">
      <c r="A543" s="35">
        <v>1781</v>
      </c>
      <c r="D543" s="53" t="s">
        <v>9573</v>
      </c>
      <c r="E543" s="41" t="s">
        <v>245</v>
      </c>
      <c r="F543" s="41" t="s">
        <v>4294</v>
      </c>
      <c r="G543" s="3"/>
      <c r="H543" s="59">
        <v>1</v>
      </c>
      <c r="I543" s="34"/>
      <c r="J543" s="34"/>
      <c r="K543" s="22" t="s">
        <v>10579</v>
      </c>
      <c r="L543" s="3" t="s">
        <v>10616</v>
      </c>
      <c r="O543" s="6" t="s">
        <v>243</v>
      </c>
      <c r="P543" s="4" t="s">
        <v>4293</v>
      </c>
      <c r="Q543" s="10">
        <f t="shared" si="78"/>
        <v>0</v>
      </c>
      <c r="R543" s="10">
        <f t="shared" si="79"/>
        <v>1</v>
      </c>
      <c r="S543" s="10">
        <f t="shared" si="80"/>
        <v>0</v>
      </c>
      <c r="T543" s="10">
        <f t="shared" si="81"/>
        <v>1111</v>
      </c>
      <c r="AD543" s="10"/>
      <c r="AE543" s="18"/>
      <c r="AF543" s="3" t="s">
        <v>4526</v>
      </c>
      <c r="AG543" s="6" t="s">
        <v>4525</v>
      </c>
      <c r="AH543" s="6" t="s">
        <v>7310</v>
      </c>
      <c r="AI543" s="10"/>
      <c r="AJ543" s="10"/>
      <c r="AK543" s="10"/>
      <c r="AL543" s="10"/>
      <c r="AM543" s="10"/>
    </row>
    <row r="544" spans="1:40">
      <c r="A544" s="35">
        <v>3140</v>
      </c>
      <c r="D544" s="53" t="s">
        <v>11628</v>
      </c>
      <c r="E544" s="44" t="s">
        <v>7</v>
      </c>
      <c r="F544" s="41" t="s">
        <v>11625</v>
      </c>
      <c r="G544" s="3"/>
      <c r="H544" s="58">
        <v>1</v>
      </c>
      <c r="I544" s="3"/>
      <c r="J544" s="3"/>
      <c r="K544" s="23" t="s">
        <v>10579</v>
      </c>
      <c r="L544" s="3" t="s">
        <v>10616</v>
      </c>
      <c r="O544" s="6"/>
      <c r="P544" s="4"/>
      <c r="Q544" s="10"/>
      <c r="T544" s="10"/>
      <c r="AE544" s="18"/>
      <c r="AF544" s="3"/>
      <c r="AG544" s="6"/>
      <c r="AH544" s="6"/>
    </row>
    <row r="545" spans="1:40">
      <c r="A545" s="35">
        <v>3139</v>
      </c>
      <c r="D545" s="53" t="s">
        <v>11633</v>
      </c>
      <c r="E545" s="44" t="s">
        <v>7</v>
      </c>
      <c r="F545" s="41" t="s">
        <v>7251</v>
      </c>
      <c r="G545" s="3"/>
      <c r="H545" s="58">
        <v>1</v>
      </c>
      <c r="I545" s="3"/>
      <c r="J545" s="3"/>
      <c r="K545" s="23" t="s">
        <v>10579</v>
      </c>
      <c r="L545" s="3" t="s">
        <v>10616</v>
      </c>
      <c r="O545" s="6"/>
      <c r="P545" s="4"/>
      <c r="Q545" s="10"/>
      <c r="T545" s="10"/>
      <c r="AE545" s="18"/>
      <c r="AF545" s="3"/>
      <c r="AG545" s="6"/>
      <c r="AH545" s="6"/>
    </row>
    <row r="546" spans="1:40">
      <c r="A546" s="35">
        <v>2619</v>
      </c>
      <c r="D546" s="53" t="s">
        <v>9052</v>
      </c>
      <c r="E546" s="41" t="s">
        <v>10567</v>
      </c>
      <c r="F546" s="41" t="s">
        <v>6821</v>
      </c>
      <c r="G546" s="3"/>
      <c r="H546" s="60"/>
      <c r="I546"/>
      <c r="J546"/>
      <c r="K546" s="22" t="s">
        <v>10579</v>
      </c>
      <c r="L546" s="3" t="s">
        <v>10617</v>
      </c>
      <c r="O546" s="6" t="s">
        <v>243</v>
      </c>
      <c r="P546" s="4" t="s">
        <v>6820</v>
      </c>
      <c r="Q546" s="10">
        <f t="shared" ref="Q546:Q577" si="82">IF(D546=D545 &amp; K546 = K545,1,0)</f>
        <v>0</v>
      </c>
      <c r="R546" s="10">
        <f t="shared" ref="R546:R577" si="83">IF(K546=K545,1,0)</f>
        <v>1</v>
      </c>
      <c r="S546" s="10">
        <f t="shared" ref="S546:S577" si="84">R546*Q546</f>
        <v>0</v>
      </c>
      <c r="T546" s="10">
        <f t="shared" ref="T546:T577" si="85">A546-A545</f>
        <v>-520</v>
      </c>
      <c r="AD546" s="10"/>
      <c r="AE546" s="18"/>
      <c r="AF546" s="3" t="s">
        <v>6819</v>
      </c>
      <c r="AG546" s="6" t="s">
        <v>6818</v>
      </c>
      <c r="AH546" s="6" t="s">
        <v>7310</v>
      </c>
      <c r="AI546" s="10"/>
      <c r="AJ546" s="10"/>
      <c r="AK546" s="10"/>
      <c r="AL546" s="10"/>
      <c r="AM546" s="10"/>
    </row>
    <row r="547" spans="1:40">
      <c r="A547" s="35">
        <v>691</v>
      </c>
      <c r="D547" s="54" t="s">
        <v>8802</v>
      </c>
      <c r="E547" s="41" t="s">
        <v>170</v>
      </c>
      <c r="F547" s="41" t="s">
        <v>9126</v>
      </c>
      <c r="G547" s="3"/>
      <c r="H547" s="58"/>
      <c r="I547" s="3"/>
      <c r="J547" s="3"/>
      <c r="K547" s="32" t="s">
        <v>2720</v>
      </c>
      <c r="L547" s="3" t="s">
        <v>10620</v>
      </c>
      <c r="O547" s="6" t="s">
        <v>219</v>
      </c>
      <c r="P547" s="4" t="s">
        <v>1559</v>
      </c>
      <c r="Q547" s="10">
        <f t="shared" si="82"/>
        <v>0</v>
      </c>
      <c r="R547" s="10">
        <f t="shared" si="83"/>
        <v>0</v>
      </c>
      <c r="S547" s="10">
        <f t="shared" si="84"/>
        <v>0</v>
      </c>
      <c r="T547" s="10">
        <f t="shared" si="85"/>
        <v>-1928</v>
      </c>
      <c r="U547" s="1">
        <v>696</v>
      </c>
      <c r="V547" s="1" t="s">
        <v>1546</v>
      </c>
      <c r="W547" s="1" t="s">
        <v>7368</v>
      </c>
      <c r="X547" s="1" t="s">
        <v>7948</v>
      </c>
      <c r="Y547" s="1" t="s">
        <v>7366</v>
      </c>
      <c r="Z547" s="1" t="s">
        <v>1547</v>
      </c>
      <c r="AA547" s="1" t="s">
        <v>227</v>
      </c>
      <c r="AB547" s="1" t="s">
        <v>1548</v>
      </c>
      <c r="AE547" s="20"/>
      <c r="AF547" s="1" t="s">
        <v>7953</v>
      </c>
      <c r="AG547" s="6" t="s">
        <v>1558</v>
      </c>
      <c r="AH547" s="6" t="s">
        <v>7368</v>
      </c>
      <c r="AL547" s="3" t="s">
        <v>170</v>
      </c>
      <c r="AM547" s="3" t="s">
        <v>1560</v>
      </c>
    </row>
    <row r="548" spans="1:40">
      <c r="A548" s="35">
        <v>2182</v>
      </c>
      <c r="D548" s="53" t="s">
        <v>8868</v>
      </c>
      <c r="E548" s="41" t="s">
        <v>170</v>
      </c>
      <c r="F548" s="41" t="s">
        <v>9139</v>
      </c>
      <c r="G548" s="3"/>
      <c r="H548" s="58"/>
      <c r="I548" s="3"/>
      <c r="J548" s="3"/>
      <c r="K548" s="32" t="s">
        <v>2720</v>
      </c>
      <c r="L548" s="3" t="s">
        <v>10620</v>
      </c>
      <c r="O548" s="6" t="s">
        <v>219</v>
      </c>
      <c r="P548" s="4" t="s">
        <v>5689</v>
      </c>
      <c r="Q548" s="10">
        <f t="shared" si="82"/>
        <v>0</v>
      </c>
      <c r="R548" s="10">
        <f t="shared" si="83"/>
        <v>1</v>
      </c>
      <c r="S548" s="10">
        <f t="shared" si="84"/>
        <v>0</v>
      </c>
      <c r="T548" s="10">
        <f t="shared" si="85"/>
        <v>1491</v>
      </c>
      <c r="AE548" s="18"/>
      <c r="AF548" s="3" t="s">
        <v>5688</v>
      </c>
      <c r="AG548" s="6" t="s">
        <v>5687</v>
      </c>
      <c r="AH548" s="6" t="s">
        <v>7310</v>
      </c>
      <c r="AL548" s="3" t="s">
        <v>170</v>
      </c>
      <c r="AM548" s="3" t="s">
        <v>5690</v>
      </c>
    </row>
    <row r="549" spans="1:40">
      <c r="A549" s="35">
        <v>2802</v>
      </c>
      <c r="D549" s="56" t="s">
        <v>10156</v>
      </c>
      <c r="E549" s="42" t="s">
        <v>170</v>
      </c>
      <c r="F549" s="43" t="s">
        <v>10518</v>
      </c>
      <c r="K549" s="39" t="s">
        <v>2720</v>
      </c>
      <c r="L549" s="26" t="s">
        <v>10620</v>
      </c>
      <c r="O549" s="34"/>
      <c r="P549" s="34" t="s">
        <v>10215</v>
      </c>
      <c r="Q549" s="10">
        <f t="shared" si="82"/>
        <v>0</v>
      </c>
      <c r="R549" s="10">
        <f t="shared" si="83"/>
        <v>1</v>
      </c>
      <c r="S549" s="10">
        <f t="shared" si="84"/>
        <v>0</v>
      </c>
      <c r="T549" s="10">
        <f t="shared" si="85"/>
        <v>620</v>
      </c>
      <c r="AE549"/>
      <c r="AF549"/>
    </row>
    <row r="550" spans="1:40">
      <c r="A550" s="35">
        <v>2256</v>
      </c>
      <c r="D550" s="53" t="s">
        <v>9942</v>
      </c>
      <c r="E550" s="41" t="s">
        <v>170</v>
      </c>
      <c r="F550" s="41" t="s">
        <v>9148</v>
      </c>
      <c r="G550" s="3"/>
      <c r="H550" s="58"/>
      <c r="I550" s="3"/>
      <c r="J550" s="3"/>
      <c r="K550" s="32" t="s">
        <v>2720</v>
      </c>
      <c r="L550" s="3" t="s">
        <v>10620</v>
      </c>
      <c r="O550" s="6" t="s">
        <v>219</v>
      </c>
      <c r="P550" s="4" t="s">
        <v>5883</v>
      </c>
      <c r="Q550" s="10">
        <f t="shared" si="82"/>
        <v>0</v>
      </c>
      <c r="R550" s="10">
        <f t="shared" si="83"/>
        <v>1</v>
      </c>
      <c r="S550" s="10">
        <f t="shared" si="84"/>
        <v>0</v>
      </c>
      <c r="T550" s="10">
        <f t="shared" si="85"/>
        <v>-546</v>
      </c>
      <c r="AE550" s="18"/>
      <c r="AF550" s="3" t="s">
        <v>5882</v>
      </c>
      <c r="AG550" s="6" t="s">
        <v>5881</v>
      </c>
      <c r="AH550" s="6" t="s">
        <v>7310</v>
      </c>
      <c r="AL550" s="3" t="s">
        <v>170</v>
      </c>
      <c r="AM550" s="3" t="s">
        <v>5884</v>
      </c>
    </row>
    <row r="551" spans="1:40">
      <c r="A551" s="35">
        <v>2261</v>
      </c>
      <c r="D551" s="53" t="s">
        <v>11237</v>
      </c>
      <c r="E551" s="41" t="s">
        <v>170</v>
      </c>
      <c r="F551" s="41" t="s">
        <v>9154</v>
      </c>
      <c r="G551" s="3"/>
      <c r="H551" s="58"/>
      <c r="I551"/>
      <c r="J551"/>
      <c r="K551" s="32" t="s">
        <v>2720</v>
      </c>
      <c r="L551" s="3" t="s">
        <v>10620</v>
      </c>
      <c r="O551" s="6" t="s">
        <v>219</v>
      </c>
      <c r="P551" s="4" t="s">
        <v>5897</v>
      </c>
      <c r="Q551" s="10">
        <f t="shared" si="82"/>
        <v>0</v>
      </c>
      <c r="R551" s="10">
        <f t="shared" si="83"/>
        <v>1</v>
      </c>
      <c r="S551" s="10">
        <f t="shared" si="84"/>
        <v>0</v>
      </c>
      <c r="T551" s="10">
        <f t="shared" si="85"/>
        <v>5</v>
      </c>
      <c r="AE551" s="18" t="s">
        <v>7212</v>
      </c>
      <c r="AF551" s="3" t="s">
        <v>5896</v>
      </c>
      <c r="AG551" s="6" t="s">
        <v>5895</v>
      </c>
      <c r="AH551" s="6" t="s">
        <v>7310</v>
      </c>
      <c r="AL551" s="3" t="s">
        <v>170</v>
      </c>
      <c r="AM551" s="3" t="s">
        <v>5898</v>
      </c>
    </row>
    <row r="552" spans="1:40">
      <c r="A552" s="32">
        <v>229</v>
      </c>
      <c r="D552" s="54" t="s">
        <v>8789</v>
      </c>
      <c r="E552" s="44" t="s">
        <v>170</v>
      </c>
      <c r="F552" s="44" t="s">
        <v>9156</v>
      </c>
      <c r="G552" s="12"/>
      <c r="H552" s="58"/>
      <c r="I552" s="12"/>
      <c r="J552" s="12"/>
      <c r="K552" s="32" t="s">
        <v>2720</v>
      </c>
      <c r="L552" s="12" t="s">
        <v>10620</v>
      </c>
      <c r="O552" s="15" t="s">
        <v>219</v>
      </c>
      <c r="P552" s="13" t="s">
        <v>220</v>
      </c>
      <c r="Q552" s="10">
        <f t="shared" si="82"/>
        <v>0</v>
      </c>
      <c r="R552" s="10">
        <f t="shared" si="83"/>
        <v>1</v>
      </c>
      <c r="S552" s="10">
        <f t="shared" si="84"/>
        <v>0</v>
      </c>
      <c r="T552" s="10">
        <f t="shared" si="85"/>
        <v>-2032</v>
      </c>
      <c r="U552" s="10">
        <v>232</v>
      </c>
      <c r="V552" s="10" t="s">
        <v>7360</v>
      </c>
      <c r="W552" s="10" t="s">
        <v>7361</v>
      </c>
      <c r="X552" s="10" t="s">
        <v>7362</v>
      </c>
      <c r="Y552" s="10" t="s">
        <v>7363</v>
      </c>
      <c r="Z552" s="10" t="s">
        <v>170</v>
      </c>
      <c r="AA552" s="10" t="s">
        <v>221</v>
      </c>
      <c r="AB552" s="10"/>
      <c r="AC552" s="10"/>
      <c r="AE552" s="20"/>
      <c r="AF552" s="10" t="s">
        <v>7361</v>
      </c>
      <c r="AG552" s="15" t="s">
        <v>218</v>
      </c>
      <c r="AH552" s="15" t="s">
        <v>7310</v>
      </c>
      <c r="AL552" s="12" t="s">
        <v>170</v>
      </c>
      <c r="AM552" s="12" t="s">
        <v>221</v>
      </c>
      <c r="AN552" s="10"/>
    </row>
    <row r="553" spans="1:40">
      <c r="A553" s="35">
        <v>2486</v>
      </c>
      <c r="D553" s="53" t="s">
        <v>8914</v>
      </c>
      <c r="E553" s="41" t="s">
        <v>170</v>
      </c>
      <c r="F553" s="41" t="s">
        <v>11083</v>
      </c>
      <c r="G553" s="3"/>
      <c r="H553" s="58"/>
      <c r="I553" s="3"/>
      <c r="J553" s="3"/>
      <c r="K553" s="32" t="s">
        <v>2720</v>
      </c>
      <c r="L553" s="3" t="s">
        <v>10620</v>
      </c>
      <c r="O553" s="6" t="s">
        <v>219</v>
      </c>
      <c r="P553" s="4" t="s">
        <v>9822</v>
      </c>
      <c r="Q553" s="10">
        <f t="shared" si="82"/>
        <v>0</v>
      </c>
      <c r="R553" s="10">
        <f t="shared" si="83"/>
        <v>1</v>
      </c>
      <c r="S553" s="10">
        <f t="shared" si="84"/>
        <v>0</v>
      </c>
      <c r="T553" s="10">
        <f t="shared" si="85"/>
        <v>2257</v>
      </c>
      <c r="AE553" s="18"/>
      <c r="AF553" s="3" t="s">
        <v>6478</v>
      </c>
      <c r="AG553" s="6" t="s">
        <v>6477</v>
      </c>
      <c r="AH553" s="6" t="s">
        <v>7310</v>
      </c>
      <c r="AL553" s="3" t="s">
        <v>170</v>
      </c>
      <c r="AM553" s="3" t="s">
        <v>6479</v>
      </c>
    </row>
    <row r="554" spans="1:40">
      <c r="A554" s="35">
        <v>1587</v>
      </c>
      <c r="D554" s="53" t="s">
        <v>8925</v>
      </c>
      <c r="E554" s="41" t="s">
        <v>170</v>
      </c>
      <c r="F554" s="41" t="s">
        <v>9164</v>
      </c>
      <c r="G554" s="3"/>
      <c r="H554" s="58"/>
      <c r="I554" s="3"/>
      <c r="J554" s="3"/>
      <c r="K554" s="32" t="s">
        <v>2720</v>
      </c>
      <c r="L554" s="3" t="s">
        <v>10620</v>
      </c>
      <c r="O554" s="6" t="s">
        <v>219</v>
      </c>
      <c r="P554" s="4" t="s">
        <v>4058</v>
      </c>
      <c r="Q554" s="10">
        <f t="shared" si="82"/>
        <v>0</v>
      </c>
      <c r="R554" s="10">
        <f t="shared" si="83"/>
        <v>1</v>
      </c>
      <c r="S554" s="10">
        <f t="shared" si="84"/>
        <v>0</v>
      </c>
      <c r="T554" s="10">
        <f t="shared" si="85"/>
        <v>-899</v>
      </c>
      <c r="AE554" s="18"/>
      <c r="AF554" s="3" t="s">
        <v>4057</v>
      </c>
      <c r="AG554" s="6" t="s">
        <v>4056</v>
      </c>
      <c r="AH554" s="6" t="s">
        <v>7310</v>
      </c>
      <c r="AL554" s="3" t="s">
        <v>170</v>
      </c>
      <c r="AM554" s="3" t="s">
        <v>4059</v>
      </c>
    </row>
    <row r="555" spans="1:40">
      <c r="A555" s="35">
        <v>2065</v>
      </c>
      <c r="D555" s="53" t="s">
        <v>9624</v>
      </c>
      <c r="E555" s="41" t="s">
        <v>170</v>
      </c>
      <c r="F555" s="41" t="s">
        <v>9166</v>
      </c>
      <c r="G555" s="3"/>
      <c r="H555" s="58"/>
      <c r="I555" s="3"/>
      <c r="J555" s="3"/>
      <c r="K555" s="32" t="s">
        <v>2720</v>
      </c>
      <c r="L555" s="3" t="s">
        <v>10620</v>
      </c>
      <c r="O555" s="6" t="s">
        <v>219</v>
      </c>
      <c r="P555" s="4" t="s">
        <v>5335</v>
      </c>
      <c r="Q555" s="10">
        <f t="shared" si="82"/>
        <v>0</v>
      </c>
      <c r="R555" s="10">
        <f t="shared" si="83"/>
        <v>1</v>
      </c>
      <c r="S555" s="10">
        <f t="shared" si="84"/>
        <v>0</v>
      </c>
      <c r="T555" s="10">
        <f t="shared" si="85"/>
        <v>478</v>
      </c>
      <c r="AE555" s="18"/>
      <c r="AF555" s="3" t="s">
        <v>5334</v>
      </c>
      <c r="AG555" s="6" t="s">
        <v>5333</v>
      </c>
      <c r="AH555" s="6" t="s">
        <v>7310</v>
      </c>
      <c r="AL555" s="3" t="s">
        <v>170</v>
      </c>
      <c r="AM555" s="3" t="s">
        <v>5336</v>
      </c>
    </row>
    <row r="556" spans="1:40">
      <c r="A556" s="35">
        <v>779</v>
      </c>
      <c r="D556" s="53" t="s">
        <v>9353</v>
      </c>
      <c r="E556" s="41" t="s">
        <v>170</v>
      </c>
      <c r="F556" s="41" t="s">
        <v>9171</v>
      </c>
      <c r="G556" s="3"/>
      <c r="H556" s="58"/>
      <c r="I556" s="3"/>
      <c r="J556" s="3"/>
      <c r="K556" s="32" t="s">
        <v>2720</v>
      </c>
      <c r="L556" s="3" t="s">
        <v>10620</v>
      </c>
      <c r="O556" s="6" t="s">
        <v>219</v>
      </c>
      <c r="P556" s="4" t="s">
        <v>1811</v>
      </c>
      <c r="Q556" s="10">
        <f t="shared" si="82"/>
        <v>0</v>
      </c>
      <c r="R556" s="10">
        <f t="shared" si="83"/>
        <v>1</v>
      </c>
      <c r="S556" s="10">
        <f t="shared" si="84"/>
        <v>0</v>
      </c>
      <c r="T556" s="10">
        <f t="shared" si="85"/>
        <v>-1286</v>
      </c>
      <c r="U556" s="1">
        <v>784</v>
      </c>
      <c r="V556" s="1" t="s">
        <v>1792</v>
      </c>
      <c r="W556" s="1" t="s">
        <v>8069</v>
      </c>
      <c r="X556" s="1" t="s">
        <v>7362</v>
      </c>
      <c r="Y556" s="1" t="s">
        <v>1794</v>
      </c>
      <c r="Z556" s="1" t="s">
        <v>170</v>
      </c>
      <c r="AA556" s="1" t="s">
        <v>1795</v>
      </c>
      <c r="AE556" s="18"/>
      <c r="AF556" s="3" t="s">
        <v>1810</v>
      </c>
      <c r="AG556" s="6" t="s">
        <v>1809</v>
      </c>
      <c r="AH556" s="6" t="s">
        <v>7310</v>
      </c>
      <c r="AL556" s="3" t="s">
        <v>170</v>
      </c>
      <c r="AM556" s="3" t="s">
        <v>1812</v>
      </c>
    </row>
    <row r="557" spans="1:40">
      <c r="A557" s="35">
        <v>2006</v>
      </c>
      <c r="D557" s="53" t="s">
        <v>9923</v>
      </c>
      <c r="E557" s="41" t="s">
        <v>170</v>
      </c>
      <c r="F557" s="41" t="s">
        <v>5143</v>
      </c>
      <c r="G557" s="3"/>
      <c r="H557" s="58"/>
      <c r="I557" s="3"/>
      <c r="J557" s="3"/>
      <c r="K557" s="32" t="s">
        <v>2720</v>
      </c>
      <c r="L557" s="3" t="s">
        <v>10620</v>
      </c>
      <c r="O557" s="6" t="s">
        <v>219</v>
      </c>
      <c r="P557" s="4" t="s">
        <v>5138</v>
      </c>
      <c r="Q557" s="10">
        <f t="shared" si="82"/>
        <v>0</v>
      </c>
      <c r="R557" s="10">
        <f t="shared" si="83"/>
        <v>1</v>
      </c>
      <c r="S557" s="10">
        <f t="shared" si="84"/>
        <v>0</v>
      </c>
      <c r="T557" s="10">
        <f t="shared" si="85"/>
        <v>1227</v>
      </c>
      <c r="AE557" s="18"/>
      <c r="AF557" s="3" t="s">
        <v>5137</v>
      </c>
      <c r="AG557" s="6" t="s">
        <v>5136</v>
      </c>
      <c r="AH557" s="6" t="s">
        <v>7310</v>
      </c>
      <c r="AL557" s="3" t="s">
        <v>170</v>
      </c>
      <c r="AM557" s="3" t="s">
        <v>5139</v>
      </c>
    </row>
    <row r="558" spans="1:40">
      <c r="A558" s="32">
        <v>169</v>
      </c>
      <c r="D558" s="53" t="s">
        <v>10855</v>
      </c>
      <c r="E558" s="44" t="s">
        <v>170</v>
      </c>
      <c r="F558" s="44" t="s">
        <v>10037</v>
      </c>
      <c r="G558" s="12"/>
      <c r="H558" s="58"/>
      <c r="I558" s="12"/>
      <c r="J558" s="12"/>
      <c r="K558" s="32" t="s">
        <v>2720</v>
      </c>
      <c r="L558" s="12" t="s">
        <v>10620</v>
      </c>
      <c r="O558" s="6" t="s">
        <v>219</v>
      </c>
      <c r="P558" s="13" t="s">
        <v>153</v>
      </c>
      <c r="Q558" s="10">
        <f t="shared" si="82"/>
        <v>0</v>
      </c>
      <c r="R558" s="10">
        <f t="shared" si="83"/>
        <v>1</v>
      </c>
      <c r="S558" s="10">
        <f t="shared" si="84"/>
        <v>0</v>
      </c>
      <c r="T558" s="10">
        <f t="shared" si="85"/>
        <v>-1837</v>
      </c>
      <c r="U558" s="10">
        <v>169</v>
      </c>
      <c r="V558" s="10" t="s">
        <v>153</v>
      </c>
      <c r="W558" s="10"/>
      <c r="X558" s="10"/>
      <c r="Y558" s="10"/>
      <c r="Z558" s="10"/>
      <c r="AA558" s="10"/>
      <c r="AB558" s="10"/>
      <c r="AC558" s="10"/>
      <c r="AE558" s="18"/>
      <c r="AF558" s="12"/>
      <c r="AG558" s="11"/>
      <c r="AH558" s="11" t="s">
        <v>7310</v>
      </c>
      <c r="AN558" s="10"/>
    </row>
    <row r="559" spans="1:40">
      <c r="A559" s="35">
        <v>394</v>
      </c>
      <c r="D559" s="53" t="s">
        <v>8826</v>
      </c>
      <c r="E559" s="41" t="s">
        <v>170</v>
      </c>
      <c r="F559" s="41" t="s">
        <v>9811</v>
      </c>
      <c r="G559" s="3"/>
      <c r="H559" s="58"/>
      <c r="I559" s="3"/>
      <c r="J559" s="3"/>
      <c r="K559" s="32" t="s">
        <v>2720</v>
      </c>
      <c r="L559" s="3" t="s">
        <v>10620</v>
      </c>
      <c r="O559" s="6" t="s">
        <v>219</v>
      </c>
      <c r="P559" s="4" t="s">
        <v>9812</v>
      </c>
      <c r="Q559" s="10">
        <f t="shared" si="82"/>
        <v>0</v>
      </c>
      <c r="R559" s="10">
        <f t="shared" si="83"/>
        <v>1</v>
      </c>
      <c r="S559" s="10">
        <f t="shared" si="84"/>
        <v>0</v>
      </c>
      <c r="T559" s="10">
        <f t="shared" si="85"/>
        <v>225</v>
      </c>
      <c r="U559" s="1">
        <v>399</v>
      </c>
      <c r="V559" s="1" t="s">
        <v>707</v>
      </c>
      <c r="W559" s="1" t="s">
        <v>7561</v>
      </c>
      <c r="X559" s="1" t="s">
        <v>7209</v>
      </c>
      <c r="Y559" s="1" t="s">
        <v>709</v>
      </c>
      <c r="Z559" s="1" t="s">
        <v>7</v>
      </c>
      <c r="AA559" s="1" t="s">
        <v>710</v>
      </c>
      <c r="AE559" s="18"/>
      <c r="AF559" s="3" t="s">
        <v>712</v>
      </c>
      <c r="AG559" s="6" t="s">
        <v>711</v>
      </c>
      <c r="AH559" s="6" t="s">
        <v>7310</v>
      </c>
      <c r="AL559" s="3" t="s">
        <v>170</v>
      </c>
      <c r="AM559" s="3" t="s">
        <v>713</v>
      </c>
      <c r="AN559" s="10"/>
    </row>
    <row r="560" spans="1:40">
      <c r="A560" s="35">
        <v>1281</v>
      </c>
      <c r="D560" s="53" t="s">
        <v>11338</v>
      </c>
      <c r="E560" s="41" t="s">
        <v>170</v>
      </c>
      <c r="F560" s="41" t="s">
        <v>9194</v>
      </c>
      <c r="G560" s="3"/>
      <c r="H560" s="58"/>
      <c r="I560" s="3"/>
      <c r="J560" s="3"/>
      <c r="K560" s="32" t="s">
        <v>2720</v>
      </c>
      <c r="L560" s="3" t="s">
        <v>10620</v>
      </c>
      <c r="O560" s="6" t="s">
        <v>219</v>
      </c>
      <c r="P560" s="4" t="s">
        <v>3205</v>
      </c>
      <c r="Q560" s="10">
        <f t="shared" si="82"/>
        <v>0</v>
      </c>
      <c r="R560" s="10">
        <f t="shared" si="83"/>
        <v>1</v>
      </c>
      <c r="S560" s="10">
        <f t="shared" si="84"/>
        <v>0</v>
      </c>
      <c r="T560" s="10">
        <f t="shared" si="85"/>
        <v>887</v>
      </c>
      <c r="AE560" s="18"/>
      <c r="AF560" s="3" t="s">
        <v>3204</v>
      </c>
      <c r="AG560" s="6" t="s">
        <v>3203</v>
      </c>
      <c r="AH560" s="6" t="s">
        <v>7310</v>
      </c>
      <c r="AL560" s="3" t="s">
        <v>170</v>
      </c>
      <c r="AM560" s="3" t="s">
        <v>3206</v>
      </c>
    </row>
    <row r="561" spans="1:40">
      <c r="A561" s="35">
        <v>2918</v>
      </c>
      <c r="D561" s="53" t="s">
        <v>10918</v>
      </c>
      <c r="E561" s="41" t="s">
        <v>170</v>
      </c>
      <c r="F561" s="41" t="s">
        <v>10919</v>
      </c>
      <c r="G561" s="3"/>
      <c r="H561" s="59"/>
      <c r="I561" s="34"/>
      <c r="J561" s="34"/>
      <c r="K561" s="22" t="s">
        <v>2720</v>
      </c>
      <c r="L561" s="3" t="s">
        <v>10620</v>
      </c>
      <c r="O561" s="6" t="s">
        <v>219</v>
      </c>
      <c r="P561" t="s">
        <v>10920</v>
      </c>
      <c r="Q561" s="10">
        <f t="shared" si="82"/>
        <v>0</v>
      </c>
      <c r="R561" s="10">
        <f t="shared" si="83"/>
        <v>1</v>
      </c>
      <c r="S561" s="10">
        <f t="shared" si="84"/>
        <v>0</v>
      </c>
      <c r="T561" s="10">
        <f t="shared" si="85"/>
        <v>1637</v>
      </c>
      <c r="AE561" s="18"/>
      <c r="AF561" s="3"/>
      <c r="AG561" s="6"/>
      <c r="AH561" s="6"/>
    </row>
    <row r="562" spans="1:40">
      <c r="A562" s="35">
        <v>389</v>
      </c>
      <c r="D562" s="53" t="s">
        <v>8825</v>
      </c>
      <c r="E562" s="41" t="s">
        <v>170</v>
      </c>
      <c r="F562" s="41" t="s">
        <v>9232</v>
      </c>
      <c r="G562" s="3"/>
      <c r="H562" s="58"/>
      <c r="I562" s="3"/>
      <c r="J562" s="3"/>
      <c r="K562" s="32" t="s">
        <v>2720</v>
      </c>
      <c r="L562" s="3" t="s">
        <v>10620</v>
      </c>
      <c r="O562" s="6" t="s">
        <v>219</v>
      </c>
      <c r="P562" s="4" t="s">
        <v>697</v>
      </c>
      <c r="Q562" s="10">
        <f t="shared" si="82"/>
        <v>0</v>
      </c>
      <c r="R562" s="10">
        <f t="shared" si="83"/>
        <v>1</v>
      </c>
      <c r="S562" s="10">
        <f t="shared" si="84"/>
        <v>0</v>
      </c>
      <c r="T562" s="10">
        <f t="shared" si="85"/>
        <v>-2529</v>
      </c>
      <c r="U562" s="1">
        <v>394</v>
      </c>
      <c r="V562" s="1" t="s">
        <v>7553</v>
      </c>
      <c r="W562" s="1" t="s">
        <v>7554</v>
      </c>
      <c r="X562" s="1" t="s">
        <v>7375</v>
      </c>
      <c r="Y562" s="1" t="s">
        <v>693</v>
      </c>
      <c r="Z562" s="1" t="s">
        <v>245</v>
      </c>
      <c r="AA562" s="1" t="s">
        <v>694</v>
      </c>
      <c r="AE562" s="18"/>
      <c r="AF562" s="3" t="s">
        <v>696</v>
      </c>
      <c r="AG562" s="6" t="s">
        <v>695</v>
      </c>
      <c r="AH562" s="6" t="s">
        <v>7310</v>
      </c>
      <c r="AL562" s="3" t="s">
        <v>170</v>
      </c>
      <c r="AM562" s="3" t="s">
        <v>698</v>
      </c>
      <c r="AN562" s="10"/>
    </row>
    <row r="563" spans="1:40">
      <c r="A563" s="35">
        <v>1392</v>
      </c>
      <c r="B563" s="32"/>
      <c r="C563" s="32"/>
      <c r="D563" s="53" t="s">
        <v>10740</v>
      </c>
      <c r="E563" s="41" t="s">
        <v>170</v>
      </c>
      <c r="F563" s="41" t="s">
        <v>3486</v>
      </c>
      <c r="G563" s="3"/>
      <c r="H563" s="58"/>
      <c r="I563"/>
      <c r="J563"/>
      <c r="K563" s="32" t="s">
        <v>2720</v>
      </c>
      <c r="L563" s="3" t="s">
        <v>10620</v>
      </c>
      <c r="M563" s="32"/>
      <c r="N563" s="32"/>
      <c r="O563" s="6" t="s">
        <v>219</v>
      </c>
      <c r="P563" s="4" t="s">
        <v>3485</v>
      </c>
      <c r="Q563" s="10">
        <f t="shared" si="82"/>
        <v>0</v>
      </c>
      <c r="R563" s="10">
        <f t="shared" si="83"/>
        <v>1</v>
      </c>
      <c r="S563" s="10">
        <f t="shared" si="84"/>
        <v>0</v>
      </c>
      <c r="T563" s="10">
        <f t="shared" si="85"/>
        <v>1003</v>
      </c>
      <c r="AE563" s="18"/>
      <c r="AF563" s="3" t="s">
        <v>3484</v>
      </c>
      <c r="AG563" s="6" t="s">
        <v>3483</v>
      </c>
      <c r="AH563" s="6" t="s">
        <v>7310</v>
      </c>
    </row>
    <row r="564" spans="1:40">
      <c r="A564" s="35">
        <v>2896</v>
      </c>
      <c r="D564" s="56" t="s">
        <v>10435</v>
      </c>
      <c r="E564" s="48" t="s">
        <v>170</v>
      </c>
      <c r="F564" s="43" t="s">
        <v>3486</v>
      </c>
      <c r="K564" s="32" t="s">
        <v>2720</v>
      </c>
      <c r="L564" s="38" t="s">
        <v>10620</v>
      </c>
      <c r="O564" s="6" t="s">
        <v>219</v>
      </c>
      <c r="P564" s="34" t="s">
        <v>10551</v>
      </c>
      <c r="Q564" s="10">
        <f t="shared" si="82"/>
        <v>0</v>
      </c>
      <c r="R564" s="10">
        <f t="shared" si="83"/>
        <v>1</v>
      </c>
      <c r="S564" s="10">
        <f t="shared" si="84"/>
        <v>0</v>
      </c>
      <c r="T564" s="10">
        <f t="shared" si="85"/>
        <v>1504</v>
      </c>
    </row>
    <row r="565" spans="1:40">
      <c r="A565" s="35">
        <v>874</v>
      </c>
      <c r="D565" s="53" t="s">
        <v>9391</v>
      </c>
      <c r="E565" s="41" t="s">
        <v>170</v>
      </c>
      <c r="F565" s="41" t="s">
        <v>9251</v>
      </c>
      <c r="G565" s="3"/>
      <c r="H565" s="59"/>
      <c r="I565" s="34"/>
      <c r="J565" s="34"/>
      <c r="K565" s="32" t="s">
        <v>2720</v>
      </c>
      <c r="L565" s="3" t="s">
        <v>10620</v>
      </c>
      <c r="O565" s="6" t="s">
        <v>219</v>
      </c>
      <c r="P565" s="4" t="s">
        <v>2081</v>
      </c>
      <c r="Q565" s="10">
        <f t="shared" si="82"/>
        <v>0</v>
      </c>
      <c r="R565" s="10">
        <f t="shared" si="83"/>
        <v>1</v>
      </c>
      <c r="S565" s="10">
        <f t="shared" si="84"/>
        <v>0</v>
      </c>
      <c r="T565" s="10">
        <f t="shared" si="85"/>
        <v>-2022</v>
      </c>
      <c r="AE565" s="18"/>
      <c r="AF565" s="3" t="s">
        <v>2080</v>
      </c>
      <c r="AG565" s="6"/>
      <c r="AH565" s="6" t="s">
        <v>7310</v>
      </c>
      <c r="AL565" s="3" t="s">
        <v>170</v>
      </c>
      <c r="AM565" s="3" t="s">
        <v>2082</v>
      </c>
    </row>
    <row r="566" spans="1:40">
      <c r="A566" s="35">
        <v>2158</v>
      </c>
      <c r="D566" s="53" t="s">
        <v>9940</v>
      </c>
      <c r="E566" s="41" t="s">
        <v>170</v>
      </c>
      <c r="F566" s="41" t="s">
        <v>9645</v>
      </c>
      <c r="G566" s="3"/>
      <c r="H566" s="58"/>
      <c r="I566" s="3"/>
      <c r="J566" s="3"/>
      <c r="K566" s="32" t="s">
        <v>2720</v>
      </c>
      <c r="L566" s="3" t="s">
        <v>10620</v>
      </c>
      <c r="O566" s="6" t="s">
        <v>219</v>
      </c>
      <c r="P566" s="4" t="s">
        <v>5606</v>
      </c>
      <c r="Q566" s="10">
        <f t="shared" si="82"/>
        <v>0</v>
      </c>
      <c r="R566" s="10">
        <f t="shared" si="83"/>
        <v>1</v>
      </c>
      <c r="S566" s="10">
        <f t="shared" si="84"/>
        <v>0</v>
      </c>
      <c r="T566" s="10">
        <f t="shared" si="85"/>
        <v>1284</v>
      </c>
      <c r="AE566" s="18"/>
      <c r="AF566" s="3" t="s">
        <v>5605</v>
      </c>
      <c r="AG566" s="6" t="s">
        <v>5604</v>
      </c>
      <c r="AH566" s="6" t="s">
        <v>7310</v>
      </c>
      <c r="AL566" s="3" t="s">
        <v>170</v>
      </c>
      <c r="AM566" s="3" t="s">
        <v>5607</v>
      </c>
    </row>
    <row r="567" spans="1:40">
      <c r="A567" s="35">
        <v>625</v>
      </c>
      <c r="B567" s="32"/>
      <c r="C567" s="32"/>
      <c r="D567" s="54" t="s">
        <v>8672</v>
      </c>
      <c r="E567" s="41" t="s">
        <v>170</v>
      </c>
      <c r="F567" s="41" t="s">
        <v>10536</v>
      </c>
      <c r="G567" s="3"/>
      <c r="H567" s="58"/>
      <c r="I567" s="3"/>
      <c r="J567" s="3"/>
      <c r="K567" s="32" t="s">
        <v>2720</v>
      </c>
      <c r="L567" s="3" t="s">
        <v>10620</v>
      </c>
      <c r="M567" s="32"/>
      <c r="N567" s="32"/>
      <c r="O567" s="6" t="s">
        <v>219</v>
      </c>
      <c r="P567" s="4" t="s">
        <v>1379</v>
      </c>
      <c r="Q567" s="10">
        <f t="shared" si="82"/>
        <v>0</v>
      </c>
      <c r="R567" s="10">
        <f t="shared" si="83"/>
        <v>1</v>
      </c>
      <c r="S567" s="10">
        <f t="shared" si="84"/>
        <v>0</v>
      </c>
      <c r="T567" s="10">
        <f t="shared" si="85"/>
        <v>-1533</v>
      </c>
      <c r="U567" s="1">
        <v>630</v>
      </c>
      <c r="V567" s="1" t="s">
        <v>1365</v>
      </c>
      <c r="W567" s="1" t="s">
        <v>7368</v>
      </c>
      <c r="X567" s="1" t="s">
        <v>7860</v>
      </c>
      <c r="Y567" s="1" t="s">
        <v>7209</v>
      </c>
      <c r="Z567" s="1" t="s">
        <v>1369</v>
      </c>
      <c r="AA567" s="1" t="s">
        <v>7</v>
      </c>
      <c r="AB567" s="1" t="s">
        <v>1370</v>
      </c>
      <c r="AE567" s="18"/>
      <c r="AF567" s="3" t="s">
        <v>1378</v>
      </c>
      <c r="AG567" s="6" t="s">
        <v>1377</v>
      </c>
      <c r="AH567" s="6" t="s">
        <v>7310</v>
      </c>
      <c r="AL567" s="3" t="s">
        <v>170</v>
      </c>
      <c r="AM567" s="3" t="s">
        <v>1380</v>
      </c>
    </row>
    <row r="568" spans="1:40">
      <c r="A568" s="35">
        <v>537</v>
      </c>
      <c r="D568" s="54" t="s">
        <v>11101</v>
      </c>
      <c r="E568" s="41" t="s">
        <v>170</v>
      </c>
      <c r="F568" s="41" t="s">
        <v>10594</v>
      </c>
      <c r="G568" s="3"/>
      <c r="H568" s="58"/>
      <c r="I568" s="3"/>
      <c r="J568" s="3"/>
      <c r="K568" s="32" t="s">
        <v>2720</v>
      </c>
      <c r="L568" s="3" t="s">
        <v>10620</v>
      </c>
      <c r="O568" s="6" t="s">
        <v>219</v>
      </c>
      <c r="P568" s="4" t="s">
        <v>1147</v>
      </c>
      <c r="Q568" s="10">
        <f t="shared" si="82"/>
        <v>0</v>
      </c>
      <c r="R568" s="10">
        <f t="shared" si="83"/>
        <v>1</v>
      </c>
      <c r="S568" s="10">
        <f t="shared" si="84"/>
        <v>0</v>
      </c>
      <c r="T568" s="10">
        <f t="shared" si="85"/>
        <v>-88</v>
      </c>
      <c r="U568" s="1">
        <v>542</v>
      </c>
      <c r="V568" s="1" t="s">
        <v>1139</v>
      </c>
      <c r="W568" s="1" t="s">
        <v>7748</v>
      </c>
      <c r="X568" s="1" t="s">
        <v>7209</v>
      </c>
      <c r="Y568" s="1" t="s">
        <v>80</v>
      </c>
      <c r="Z568" s="1" t="s">
        <v>7</v>
      </c>
      <c r="AA568" s="1" t="s">
        <v>1141</v>
      </c>
      <c r="AE568" s="20"/>
      <c r="AF568" s="1" t="s">
        <v>7751</v>
      </c>
      <c r="AG568" s="6" t="s">
        <v>1146</v>
      </c>
      <c r="AH568" s="1" t="s">
        <v>7368</v>
      </c>
      <c r="AL568" s="3" t="s">
        <v>170</v>
      </c>
      <c r="AM568" s="3" t="s">
        <v>1148</v>
      </c>
    </row>
    <row r="569" spans="1:40">
      <c r="A569" s="35">
        <v>1972</v>
      </c>
      <c r="D569" s="53" t="s">
        <v>10728</v>
      </c>
      <c r="E569" s="41" t="s">
        <v>170</v>
      </c>
      <c r="F569" s="41" t="s">
        <v>9270</v>
      </c>
      <c r="G569" s="3"/>
      <c r="H569" s="58"/>
      <c r="I569" s="3"/>
      <c r="J569" s="3"/>
      <c r="K569" s="32" t="s">
        <v>2720</v>
      </c>
      <c r="L569" s="3" t="s">
        <v>10620</v>
      </c>
      <c r="O569" s="6" t="s">
        <v>219</v>
      </c>
      <c r="P569" s="4" t="s">
        <v>5050</v>
      </c>
      <c r="Q569" s="10">
        <f t="shared" si="82"/>
        <v>0</v>
      </c>
      <c r="R569" s="10">
        <f t="shared" si="83"/>
        <v>1</v>
      </c>
      <c r="S569" s="10">
        <f t="shared" si="84"/>
        <v>0</v>
      </c>
      <c r="T569" s="10">
        <f t="shared" si="85"/>
        <v>1435</v>
      </c>
      <c r="AE569" s="18"/>
      <c r="AF569" s="3" t="s">
        <v>5049</v>
      </c>
      <c r="AG569" s="6" t="s">
        <v>5048</v>
      </c>
      <c r="AH569" s="6" t="s">
        <v>7310</v>
      </c>
      <c r="AL569" s="3" t="s">
        <v>170</v>
      </c>
      <c r="AM569" s="3" t="s">
        <v>5051</v>
      </c>
    </row>
    <row r="570" spans="1:40">
      <c r="A570" s="35">
        <v>1835</v>
      </c>
      <c r="D570" s="53" t="s">
        <v>8872</v>
      </c>
      <c r="E570" s="41" t="s">
        <v>170</v>
      </c>
      <c r="F570" s="41" t="s">
        <v>4743</v>
      </c>
      <c r="G570" s="3"/>
      <c r="H570" s="58"/>
      <c r="I570" s="3"/>
      <c r="J570" s="3"/>
      <c r="K570" s="32" t="s">
        <v>2720</v>
      </c>
      <c r="L570" s="3" t="s">
        <v>10620</v>
      </c>
      <c r="O570" s="6" t="s">
        <v>219</v>
      </c>
      <c r="P570" s="4" t="s">
        <v>4680</v>
      </c>
      <c r="Q570" s="10">
        <f t="shared" si="82"/>
        <v>0</v>
      </c>
      <c r="R570" s="10">
        <f t="shared" si="83"/>
        <v>1</v>
      </c>
      <c r="S570" s="10">
        <f t="shared" si="84"/>
        <v>0</v>
      </c>
      <c r="T570" s="10">
        <f t="shared" si="85"/>
        <v>-137</v>
      </c>
      <c r="AE570" s="18" t="s">
        <v>9517</v>
      </c>
      <c r="AF570" s="3" t="s">
        <v>4679</v>
      </c>
      <c r="AG570" s="6" t="s">
        <v>4678</v>
      </c>
      <c r="AH570" s="6" t="s">
        <v>7310</v>
      </c>
      <c r="AL570" s="3" t="s">
        <v>170</v>
      </c>
      <c r="AM570" s="3" t="s">
        <v>4681</v>
      </c>
    </row>
    <row r="571" spans="1:40">
      <c r="A571" s="35">
        <v>1254</v>
      </c>
      <c r="B571" s="32"/>
      <c r="C571" s="32"/>
      <c r="D571" s="53" t="s">
        <v>11336</v>
      </c>
      <c r="E571" s="41" t="s">
        <v>170</v>
      </c>
      <c r="F571" s="41" t="s">
        <v>3162</v>
      </c>
      <c r="G571" s="3"/>
      <c r="H571" s="60"/>
      <c r="I571"/>
      <c r="J571"/>
      <c r="K571" s="32" t="s">
        <v>2720</v>
      </c>
      <c r="L571" s="3" t="s">
        <v>10620</v>
      </c>
      <c r="M571" s="32"/>
      <c r="N571" s="32"/>
      <c r="O571" s="6" t="s">
        <v>219</v>
      </c>
      <c r="P571" s="4" t="s">
        <v>3135</v>
      </c>
      <c r="Q571" s="10">
        <f t="shared" si="82"/>
        <v>0</v>
      </c>
      <c r="R571" s="10">
        <f t="shared" si="83"/>
        <v>1</v>
      </c>
      <c r="S571" s="10">
        <f t="shared" si="84"/>
        <v>0</v>
      </c>
      <c r="T571" s="10">
        <f t="shared" si="85"/>
        <v>-581</v>
      </c>
      <c r="AE571" s="18"/>
      <c r="AF571" s="3" t="s">
        <v>3134</v>
      </c>
      <c r="AG571" s="6" t="s">
        <v>3133</v>
      </c>
      <c r="AH571" s="6" t="s">
        <v>7310</v>
      </c>
      <c r="AL571" s="3" t="s">
        <v>170</v>
      </c>
      <c r="AM571" s="3" t="s">
        <v>3136</v>
      </c>
    </row>
    <row r="572" spans="1:40">
      <c r="A572" s="35">
        <v>655</v>
      </c>
      <c r="D572" s="54" t="s">
        <v>8638</v>
      </c>
      <c r="E572" s="41" t="s">
        <v>170</v>
      </c>
      <c r="F572" s="41" t="s">
        <v>10306</v>
      </c>
      <c r="G572" s="3"/>
      <c r="H572" s="58"/>
      <c r="I572" s="3"/>
      <c r="J572" s="3"/>
      <c r="K572" s="32" t="s">
        <v>2720</v>
      </c>
      <c r="L572" s="3" t="s">
        <v>10620</v>
      </c>
      <c r="O572" s="6" t="s">
        <v>219</v>
      </c>
      <c r="P572" s="4" t="s">
        <v>1462</v>
      </c>
      <c r="Q572" s="10">
        <f t="shared" si="82"/>
        <v>0</v>
      </c>
      <c r="R572" s="10">
        <f t="shared" si="83"/>
        <v>1</v>
      </c>
      <c r="S572" s="10">
        <f t="shared" si="84"/>
        <v>0</v>
      </c>
      <c r="T572" s="10">
        <f t="shared" si="85"/>
        <v>-599</v>
      </c>
      <c r="U572" s="1">
        <v>660</v>
      </c>
      <c r="V572" s="1" t="s">
        <v>1452</v>
      </c>
      <c r="W572" s="1" t="s">
        <v>7368</v>
      </c>
      <c r="X572" s="1" t="s">
        <v>7902</v>
      </c>
      <c r="Y572" s="1" t="s">
        <v>7209</v>
      </c>
      <c r="Z572" s="1" t="s">
        <v>7903</v>
      </c>
      <c r="AA572" s="1" t="s">
        <v>7</v>
      </c>
      <c r="AB572" s="1" t="s">
        <v>1454</v>
      </c>
      <c r="AE572" s="20"/>
      <c r="AF572" s="1" t="s">
        <v>7904</v>
      </c>
      <c r="AG572" s="6" t="s">
        <v>1455</v>
      </c>
      <c r="AH572" s="1" t="s">
        <v>7368</v>
      </c>
      <c r="AL572" s="3" t="s">
        <v>170</v>
      </c>
      <c r="AM572" s="3" t="s">
        <v>1463</v>
      </c>
    </row>
    <row r="573" spans="1:40">
      <c r="A573" s="35">
        <v>990</v>
      </c>
      <c r="D573" s="53" t="s">
        <v>9853</v>
      </c>
      <c r="E573" s="41" t="s">
        <v>170</v>
      </c>
      <c r="F573" s="41" t="s">
        <v>9289</v>
      </c>
      <c r="G573" s="3"/>
      <c r="H573" s="59"/>
      <c r="I573" s="34"/>
      <c r="J573" s="34"/>
      <c r="K573" s="22" t="s">
        <v>2720</v>
      </c>
      <c r="L573" s="3" t="s">
        <v>10620</v>
      </c>
      <c r="O573" s="6" t="s">
        <v>219</v>
      </c>
      <c r="P573" s="4" t="s">
        <v>2382</v>
      </c>
      <c r="Q573" s="10">
        <f t="shared" si="82"/>
        <v>0</v>
      </c>
      <c r="R573" s="10">
        <f t="shared" si="83"/>
        <v>1</v>
      </c>
      <c r="S573" s="10">
        <f t="shared" si="84"/>
        <v>0</v>
      </c>
      <c r="T573" s="10">
        <f t="shared" si="85"/>
        <v>335</v>
      </c>
      <c r="AE573" s="18"/>
      <c r="AF573" s="3" t="s">
        <v>2381</v>
      </c>
      <c r="AG573" s="6" t="s">
        <v>2380</v>
      </c>
      <c r="AH573" s="6" t="s">
        <v>7310</v>
      </c>
      <c r="AL573" s="3" t="s">
        <v>170</v>
      </c>
      <c r="AM573" s="3" t="s">
        <v>2383</v>
      </c>
    </row>
    <row r="574" spans="1:40">
      <c r="A574" s="35">
        <v>595</v>
      </c>
      <c r="D574" s="54" t="s">
        <v>8848</v>
      </c>
      <c r="E574" s="41" t="s">
        <v>170</v>
      </c>
      <c r="F574" s="41" t="s">
        <v>10592</v>
      </c>
      <c r="G574" s="3"/>
      <c r="H574" s="60"/>
      <c r="I574"/>
      <c r="J574"/>
      <c r="K574" s="32" t="s">
        <v>2720</v>
      </c>
      <c r="L574" s="3" t="s">
        <v>10620</v>
      </c>
      <c r="O574" s="6" t="s">
        <v>219</v>
      </c>
      <c r="P574" s="4" t="s">
        <v>1305</v>
      </c>
      <c r="Q574" s="10">
        <f t="shared" si="82"/>
        <v>0</v>
      </c>
      <c r="R574" s="10">
        <f t="shared" si="83"/>
        <v>1</v>
      </c>
      <c r="S574" s="10">
        <f t="shared" si="84"/>
        <v>0</v>
      </c>
      <c r="T574" s="10">
        <f t="shared" si="85"/>
        <v>-395</v>
      </c>
      <c r="U574" s="1">
        <v>600</v>
      </c>
      <c r="V574" s="1" t="s">
        <v>7815</v>
      </c>
      <c r="W574" s="1" t="s">
        <v>7816</v>
      </c>
      <c r="X574" s="1" t="e">
        <f xml:space="preserve"> snow falls ना.</f>
        <v>#NAME?</v>
      </c>
      <c r="Y574" s="1" t="s">
        <v>1301</v>
      </c>
      <c r="Z574" s="1" t="s">
        <v>7</v>
      </c>
      <c r="AA574" s="1" t="s">
        <v>1302</v>
      </c>
      <c r="AE574" s="20"/>
      <c r="AF574" s="1" t="s">
        <v>7819</v>
      </c>
      <c r="AG574" s="6" t="s">
        <v>1304</v>
      </c>
      <c r="AH574" s="1" t="s">
        <v>7368</v>
      </c>
      <c r="AL574" s="3" t="s">
        <v>170</v>
      </c>
      <c r="AM574" s="3" t="s">
        <v>1306</v>
      </c>
    </row>
    <row r="575" spans="1:40">
      <c r="A575" s="35">
        <v>552</v>
      </c>
      <c r="B575" s="32"/>
      <c r="C575" s="32"/>
      <c r="D575" s="54" t="s">
        <v>8897</v>
      </c>
      <c r="E575" s="41" t="s">
        <v>170</v>
      </c>
      <c r="F575" s="41" t="s">
        <v>10537</v>
      </c>
      <c r="G575" s="3"/>
      <c r="H575" s="60"/>
      <c r="I575"/>
      <c r="J575"/>
      <c r="K575" s="32" t="s">
        <v>2720</v>
      </c>
      <c r="L575" s="3" t="s">
        <v>10620</v>
      </c>
      <c r="M575" s="32"/>
      <c r="N575" s="32"/>
      <c r="O575" s="6" t="s">
        <v>219</v>
      </c>
      <c r="P575" s="4" t="s">
        <v>1199</v>
      </c>
      <c r="Q575" s="10">
        <f t="shared" si="82"/>
        <v>0</v>
      </c>
      <c r="R575" s="10">
        <f t="shared" si="83"/>
        <v>1</v>
      </c>
      <c r="S575" s="10">
        <f t="shared" si="84"/>
        <v>0</v>
      </c>
      <c r="T575" s="10">
        <f t="shared" si="85"/>
        <v>-43</v>
      </c>
      <c r="U575" s="1">
        <v>557</v>
      </c>
      <c r="V575" s="1" t="s">
        <v>7767</v>
      </c>
      <c r="W575" s="1" t="s">
        <v>7368</v>
      </c>
      <c r="X575" s="1" t="s">
        <v>7768</v>
      </c>
      <c r="Y575" s="1" t="s">
        <v>7362</v>
      </c>
      <c r="Z575" s="1" t="s">
        <v>7769</v>
      </c>
      <c r="AA575" s="1" t="s">
        <v>170</v>
      </c>
      <c r="AB575" s="1" t="s">
        <v>1195</v>
      </c>
      <c r="AE575" s="20"/>
      <c r="AF575" s="1" t="s">
        <v>7773</v>
      </c>
      <c r="AG575" s="6" t="s">
        <v>1198</v>
      </c>
      <c r="AH575" s="1" t="s">
        <v>7368</v>
      </c>
      <c r="AL575" s="3" t="s">
        <v>170</v>
      </c>
      <c r="AM575" s="3" t="s">
        <v>1200</v>
      </c>
    </row>
    <row r="576" spans="1:40">
      <c r="A576" s="35">
        <v>594</v>
      </c>
      <c r="D576" s="54" t="s">
        <v>9001</v>
      </c>
      <c r="E576" s="41" t="s">
        <v>170</v>
      </c>
      <c r="F576" s="41" t="s">
        <v>7290</v>
      </c>
      <c r="G576" s="3"/>
      <c r="H576" s="58"/>
      <c r="I576" s="3"/>
      <c r="J576" s="3"/>
      <c r="K576" s="32" t="s">
        <v>2720</v>
      </c>
      <c r="L576" s="3" t="s">
        <v>10620</v>
      </c>
      <c r="O576" s="6" t="s">
        <v>219</v>
      </c>
      <c r="P576" s="4" t="s">
        <v>7289</v>
      </c>
      <c r="Q576" s="10">
        <f t="shared" si="82"/>
        <v>0</v>
      </c>
      <c r="R576" s="10">
        <f t="shared" si="83"/>
        <v>1</v>
      </c>
      <c r="S576" s="10">
        <f t="shared" si="84"/>
        <v>0</v>
      </c>
      <c r="T576" s="10">
        <f t="shared" si="85"/>
        <v>42</v>
      </c>
      <c r="U576" s="1">
        <v>599</v>
      </c>
      <c r="V576" s="1" t="s">
        <v>1300</v>
      </c>
      <c r="W576" s="1" t="s">
        <v>7368</v>
      </c>
      <c r="X576" s="1" t="s">
        <v>7482</v>
      </c>
      <c r="Y576" s="1" t="s">
        <v>7209</v>
      </c>
      <c r="Z576" s="1" t="s">
        <v>536</v>
      </c>
      <c r="AA576" s="1" t="s">
        <v>7</v>
      </c>
      <c r="AB576" s="1" t="s">
        <v>537</v>
      </c>
      <c r="AD576" s="10"/>
      <c r="AE576" s="20"/>
      <c r="AF576" s="1" t="s">
        <v>7817</v>
      </c>
      <c r="AG576" s="6" t="s">
        <v>1303</v>
      </c>
      <c r="AH576" s="1" t="s">
        <v>7368</v>
      </c>
      <c r="AI576" s="10"/>
      <c r="AJ576" s="10"/>
      <c r="AK576" s="10"/>
      <c r="AL576" s="10"/>
      <c r="AM576" s="10"/>
    </row>
    <row r="577" spans="1:40">
      <c r="A577" s="35">
        <v>1239</v>
      </c>
      <c r="B577" s="32"/>
      <c r="C577" s="32"/>
      <c r="D577" s="53" t="s">
        <v>11130</v>
      </c>
      <c r="E577" s="41" t="s">
        <v>170</v>
      </c>
      <c r="F577" s="41" t="s">
        <v>9315</v>
      </c>
      <c r="G577" s="3"/>
      <c r="H577" s="58"/>
      <c r="I577"/>
      <c r="J577"/>
      <c r="K577" s="32" t="s">
        <v>2720</v>
      </c>
      <c r="L577" s="3" t="s">
        <v>10620</v>
      </c>
      <c r="M577" s="32"/>
      <c r="N577" s="32"/>
      <c r="O577" s="6" t="s">
        <v>219</v>
      </c>
      <c r="P577" s="4" t="s">
        <v>3080</v>
      </c>
      <c r="Q577" s="10">
        <f t="shared" si="82"/>
        <v>0</v>
      </c>
      <c r="R577" s="10">
        <f t="shared" si="83"/>
        <v>1</v>
      </c>
      <c r="S577" s="10">
        <f t="shared" si="84"/>
        <v>0</v>
      </c>
      <c r="T577" s="10">
        <f t="shared" si="85"/>
        <v>645</v>
      </c>
      <c r="AE577" s="18"/>
      <c r="AF577" s="3" t="s">
        <v>3079</v>
      </c>
      <c r="AG577" s="6" t="s">
        <v>3078</v>
      </c>
      <c r="AH577" s="6" t="s">
        <v>7310</v>
      </c>
      <c r="AL577" s="3" t="s">
        <v>170</v>
      </c>
      <c r="AM577" s="3" t="s">
        <v>3081</v>
      </c>
    </row>
    <row r="578" spans="1:40">
      <c r="A578" s="32">
        <v>339</v>
      </c>
      <c r="D578" s="54" t="s">
        <v>8837</v>
      </c>
      <c r="E578" s="44" t="s">
        <v>170</v>
      </c>
      <c r="F578" s="44" t="s">
        <v>9317</v>
      </c>
      <c r="G578" s="12"/>
      <c r="H578" s="60"/>
      <c r="I578"/>
      <c r="J578"/>
      <c r="K578" s="32" t="s">
        <v>2720</v>
      </c>
      <c r="L578" s="12" t="s">
        <v>10620</v>
      </c>
      <c r="O578" s="15" t="s">
        <v>219</v>
      </c>
      <c r="P578" s="13" t="s">
        <v>8168</v>
      </c>
      <c r="Q578" s="10">
        <f t="shared" ref="Q578:Q602" si="86">IF(D578=D577 &amp; K578 = K577,1,0)</f>
        <v>0</v>
      </c>
      <c r="R578" s="10">
        <f t="shared" ref="R578:R602" si="87">IF(K578=K577,1,0)</f>
        <v>1</v>
      </c>
      <c r="S578" s="10">
        <f t="shared" ref="S578:S602" si="88">R578*Q578</f>
        <v>0</v>
      </c>
      <c r="T578" s="10">
        <f t="shared" ref="T578:T609" si="89">A578-A577</f>
        <v>-900</v>
      </c>
      <c r="U578" s="10">
        <v>344</v>
      </c>
      <c r="V578" s="10" t="s">
        <v>7485</v>
      </c>
      <c r="W578" s="10" t="s">
        <v>7486</v>
      </c>
      <c r="X578" s="10" t="s">
        <v>7362</v>
      </c>
      <c r="Y578" s="10" t="s">
        <v>7487</v>
      </c>
      <c r="Z578" s="10" t="s">
        <v>170</v>
      </c>
      <c r="AA578" s="10" t="s">
        <v>541</v>
      </c>
      <c r="AB578" s="10"/>
      <c r="AC578" s="10"/>
      <c r="AE578" s="20"/>
      <c r="AF578" s="10" t="s">
        <v>7486</v>
      </c>
      <c r="AG578" s="15" t="s">
        <v>540</v>
      </c>
      <c r="AH578" s="15" t="s">
        <v>7310</v>
      </c>
      <c r="AL578" s="12" t="s">
        <v>170</v>
      </c>
      <c r="AM578" s="12" t="s">
        <v>541</v>
      </c>
      <c r="AN578" s="10"/>
    </row>
    <row r="579" spans="1:40">
      <c r="A579" s="35">
        <v>2434</v>
      </c>
      <c r="D579" s="53" t="s">
        <v>9725</v>
      </c>
      <c r="E579" s="41" t="s">
        <v>170</v>
      </c>
      <c r="F579" s="41" t="s">
        <v>9841</v>
      </c>
      <c r="G579" s="3"/>
      <c r="H579" s="58"/>
      <c r="I579" s="3"/>
      <c r="J579" s="3"/>
      <c r="K579" s="32" t="s">
        <v>2720</v>
      </c>
      <c r="L579" s="3" t="s">
        <v>10620</v>
      </c>
      <c r="O579" s="6" t="s">
        <v>219</v>
      </c>
      <c r="P579" s="4" t="s">
        <v>9842</v>
      </c>
      <c r="Q579" s="10">
        <f t="shared" si="86"/>
        <v>0</v>
      </c>
      <c r="R579" s="10">
        <f t="shared" si="87"/>
        <v>1</v>
      </c>
      <c r="S579" s="10">
        <f t="shared" si="88"/>
        <v>0</v>
      </c>
      <c r="T579" s="10">
        <f t="shared" si="89"/>
        <v>2095</v>
      </c>
      <c r="AE579" s="18"/>
      <c r="AF579" s="3" t="s">
        <v>6353</v>
      </c>
      <c r="AG579" s="6" t="s">
        <v>6352</v>
      </c>
      <c r="AH579" s="6" t="s">
        <v>7310</v>
      </c>
      <c r="AL579" s="3" t="s">
        <v>170</v>
      </c>
      <c r="AM579" s="3" t="s">
        <v>6354</v>
      </c>
    </row>
    <row r="580" spans="1:40">
      <c r="A580" s="35">
        <v>829</v>
      </c>
      <c r="D580" s="53" t="s">
        <v>9371</v>
      </c>
      <c r="E580" s="41" t="s">
        <v>170</v>
      </c>
      <c r="F580" s="41" t="s">
        <v>9324</v>
      </c>
      <c r="G580" s="3"/>
      <c r="H580" s="58"/>
      <c r="I580" s="3"/>
      <c r="J580" s="3"/>
      <c r="K580" s="32" t="s">
        <v>2720</v>
      </c>
      <c r="L580" s="3" t="s">
        <v>10620</v>
      </c>
      <c r="O580" s="6" t="s">
        <v>219</v>
      </c>
      <c r="P580" s="4" t="s">
        <v>1967</v>
      </c>
      <c r="Q580" s="10">
        <f t="shared" si="86"/>
        <v>0</v>
      </c>
      <c r="R580" s="10">
        <f t="shared" si="87"/>
        <v>1</v>
      </c>
      <c r="S580" s="10">
        <f t="shared" si="88"/>
        <v>0</v>
      </c>
      <c r="T580" s="10">
        <f t="shared" si="89"/>
        <v>-1605</v>
      </c>
      <c r="AE580" s="18"/>
      <c r="AF580" s="3" t="s">
        <v>1966</v>
      </c>
      <c r="AG580" s="6" t="s">
        <v>1965</v>
      </c>
      <c r="AH580" s="6" t="s">
        <v>7310</v>
      </c>
      <c r="AL580" s="3" t="s">
        <v>170</v>
      </c>
      <c r="AM580" s="3" t="s">
        <v>1968</v>
      </c>
    </row>
    <row r="581" spans="1:40">
      <c r="A581" s="35">
        <v>438</v>
      </c>
      <c r="D581" s="53" t="s">
        <v>11120</v>
      </c>
      <c r="E581" s="41" t="s">
        <v>170</v>
      </c>
      <c r="F581" s="41" t="s">
        <v>844</v>
      </c>
      <c r="G581" s="3"/>
      <c r="H581" s="60"/>
      <c r="I581"/>
      <c r="J581"/>
      <c r="K581" s="32" t="s">
        <v>2720</v>
      </c>
      <c r="L581" s="3" t="s">
        <v>10620</v>
      </c>
      <c r="O581" s="6" t="s">
        <v>208</v>
      </c>
      <c r="P581" s="4" t="s">
        <v>843</v>
      </c>
      <c r="Q581" s="10">
        <f t="shared" si="86"/>
        <v>0</v>
      </c>
      <c r="R581" s="10">
        <f t="shared" si="87"/>
        <v>1</v>
      </c>
      <c r="S581" s="10">
        <f t="shared" si="88"/>
        <v>0</v>
      </c>
      <c r="T581" s="10">
        <f t="shared" si="89"/>
        <v>-391</v>
      </c>
      <c r="U581" s="1">
        <v>443</v>
      </c>
      <c r="V581" s="1" t="s">
        <v>838</v>
      </c>
      <c r="W581" s="1" t="s">
        <v>7368</v>
      </c>
      <c r="X581" s="1" t="s">
        <v>7615</v>
      </c>
      <c r="Y581" s="1" t="s">
        <v>7209</v>
      </c>
      <c r="Z581" s="1" t="s">
        <v>839</v>
      </c>
      <c r="AA581" s="1" t="s">
        <v>7</v>
      </c>
      <c r="AB581" s="1" t="s">
        <v>840</v>
      </c>
      <c r="AE581" s="18"/>
      <c r="AF581" s="3" t="s">
        <v>842</v>
      </c>
      <c r="AG581" s="6" t="s">
        <v>841</v>
      </c>
      <c r="AH581" s="6" t="s">
        <v>7310</v>
      </c>
    </row>
    <row r="582" spans="1:40">
      <c r="A582" s="32">
        <v>2920</v>
      </c>
      <c r="D582" s="52" t="s">
        <v>10939</v>
      </c>
      <c r="E582" s="41" t="s">
        <v>170</v>
      </c>
      <c r="F582" s="51" t="s">
        <v>10937</v>
      </c>
      <c r="K582" s="39" t="s">
        <v>2720</v>
      </c>
      <c r="L582" s="7" t="s">
        <v>10620</v>
      </c>
      <c r="O582" s="6" t="s">
        <v>219</v>
      </c>
      <c r="P582" t="s">
        <v>71</v>
      </c>
      <c r="Q582" s="10">
        <f t="shared" si="86"/>
        <v>0</v>
      </c>
      <c r="R582" s="10">
        <f t="shared" si="87"/>
        <v>1</v>
      </c>
      <c r="S582" s="10">
        <f t="shared" si="88"/>
        <v>0</v>
      </c>
      <c r="T582" s="10">
        <f t="shared" si="89"/>
        <v>2482</v>
      </c>
    </row>
    <row r="583" spans="1:40">
      <c r="A583" s="35">
        <v>2921</v>
      </c>
      <c r="D583" s="52" t="s">
        <v>10938</v>
      </c>
      <c r="E583" s="41" t="s">
        <v>170</v>
      </c>
      <c r="F583" s="51" t="s">
        <v>10936</v>
      </c>
      <c r="K583" s="39" t="s">
        <v>2720</v>
      </c>
      <c r="L583" s="7" t="s">
        <v>10620</v>
      </c>
      <c r="O583" s="6" t="s">
        <v>219</v>
      </c>
      <c r="P583" t="s">
        <v>71</v>
      </c>
      <c r="Q583" s="10">
        <f t="shared" si="86"/>
        <v>0</v>
      </c>
      <c r="R583" s="10">
        <f t="shared" si="87"/>
        <v>1</v>
      </c>
      <c r="S583" s="10">
        <f t="shared" si="88"/>
        <v>0</v>
      </c>
      <c r="T583" s="10">
        <f t="shared" si="89"/>
        <v>1</v>
      </c>
    </row>
    <row r="584" spans="1:40">
      <c r="A584" s="35">
        <v>3056</v>
      </c>
      <c r="D584" s="53" t="s">
        <v>8581</v>
      </c>
      <c r="E584" s="41" t="s">
        <v>7</v>
      </c>
      <c r="F584" s="41" t="s">
        <v>9335</v>
      </c>
      <c r="G584" s="3"/>
      <c r="H584" s="58"/>
      <c r="I584" s="3"/>
      <c r="J584" s="3"/>
      <c r="K584" s="32" t="s">
        <v>2720</v>
      </c>
      <c r="L584" s="3" t="s">
        <v>10620</v>
      </c>
      <c r="O584" s="6" t="s">
        <v>208</v>
      </c>
      <c r="P584" t="s">
        <v>10856</v>
      </c>
      <c r="Q584" s="10">
        <f t="shared" si="86"/>
        <v>0</v>
      </c>
      <c r="R584" s="10">
        <f t="shared" si="87"/>
        <v>1</v>
      </c>
      <c r="S584" s="10">
        <f t="shared" si="88"/>
        <v>0</v>
      </c>
      <c r="T584" s="10">
        <f t="shared" si="89"/>
        <v>135</v>
      </c>
      <c r="AE584" s="18"/>
      <c r="AF584" s="3" t="s">
        <v>5944</v>
      </c>
      <c r="AG584" s="6" t="s">
        <v>5943</v>
      </c>
      <c r="AH584" s="6" t="s">
        <v>7310</v>
      </c>
      <c r="AL584" s="3" t="s">
        <v>170</v>
      </c>
      <c r="AM584" s="3" t="s">
        <v>5946</v>
      </c>
    </row>
    <row r="585" spans="1:40">
      <c r="A585" s="35">
        <v>3045</v>
      </c>
      <c r="D585" s="53" t="s">
        <v>10857</v>
      </c>
      <c r="E585" s="41" t="s">
        <v>7</v>
      </c>
      <c r="F585" s="41" t="s">
        <v>9335</v>
      </c>
      <c r="G585" s="3"/>
      <c r="H585" s="58"/>
      <c r="I585" s="3"/>
      <c r="J585" s="3"/>
      <c r="K585" s="32" t="s">
        <v>2720</v>
      </c>
      <c r="L585" s="3" t="s">
        <v>10620</v>
      </c>
      <c r="O585" s="6" t="s">
        <v>208</v>
      </c>
      <c r="P585" t="s">
        <v>10856</v>
      </c>
      <c r="Q585" s="10">
        <f t="shared" si="86"/>
        <v>0</v>
      </c>
      <c r="R585" s="10">
        <f t="shared" si="87"/>
        <v>1</v>
      </c>
      <c r="S585" s="10">
        <f t="shared" si="88"/>
        <v>0</v>
      </c>
      <c r="T585" s="10">
        <f t="shared" si="89"/>
        <v>-11</v>
      </c>
      <c r="AE585" s="18"/>
      <c r="AF585" s="3" t="s">
        <v>5944</v>
      </c>
      <c r="AG585" s="6" t="s">
        <v>5943</v>
      </c>
      <c r="AH585" s="6" t="s">
        <v>7310</v>
      </c>
      <c r="AL585" s="3" t="s">
        <v>170</v>
      </c>
      <c r="AM585" s="3" t="s">
        <v>5946</v>
      </c>
    </row>
    <row r="586" spans="1:40">
      <c r="A586" s="35">
        <v>3046</v>
      </c>
      <c r="D586" s="53" t="s">
        <v>10858</v>
      </c>
      <c r="E586" s="41" t="s">
        <v>7</v>
      </c>
      <c r="F586" s="41" t="s">
        <v>9335</v>
      </c>
      <c r="G586" s="3"/>
      <c r="H586" s="58"/>
      <c r="I586" s="3"/>
      <c r="J586" s="3"/>
      <c r="K586" s="32" t="s">
        <v>2720</v>
      </c>
      <c r="L586" s="3" t="s">
        <v>10620</v>
      </c>
      <c r="O586" s="6" t="s">
        <v>208</v>
      </c>
      <c r="P586" t="s">
        <v>10856</v>
      </c>
      <c r="Q586" s="10">
        <f t="shared" si="86"/>
        <v>0</v>
      </c>
      <c r="R586" s="10">
        <f t="shared" si="87"/>
        <v>1</v>
      </c>
      <c r="S586" s="10">
        <f t="shared" si="88"/>
        <v>0</v>
      </c>
      <c r="T586" s="10">
        <f t="shared" si="89"/>
        <v>1</v>
      </c>
      <c r="AE586" s="18"/>
      <c r="AF586" s="3" t="s">
        <v>5944</v>
      </c>
      <c r="AG586" s="6" t="s">
        <v>5943</v>
      </c>
      <c r="AH586" s="6" t="s">
        <v>7310</v>
      </c>
      <c r="AL586" s="3" t="s">
        <v>170</v>
      </c>
      <c r="AM586" s="3" t="s">
        <v>5946</v>
      </c>
    </row>
    <row r="587" spans="1:40">
      <c r="A587" s="35">
        <v>2282</v>
      </c>
      <c r="D587" s="53" t="s">
        <v>9688</v>
      </c>
      <c r="E587" s="41" t="s">
        <v>170</v>
      </c>
      <c r="F587" s="41" t="s">
        <v>9335</v>
      </c>
      <c r="G587" s="3"/>
      <c r="H587" s="58"/>
      <c r="I587" s="3"/>
      <c r="J587" s="3"/>
      <c r="K587" s="32" t="s">
        <v>2720</v>
      </c>
      <c r="L587" s="3" t="s">
        <v>10620</v>
      </c>
      <c r="O587" s="6" t="s">
        <v>219</v>
      </c>
      <c r="P587" s="4" t="s">
        <v>5945</v>
      </c>
      <c r="Q587" s="10">
        <f t="shared" si="86"/>
        <v>0</v>
      </c>
      <c r="R587" s="10">
        <f t="shared" si="87"/>
        <v>1</v>
      </c>
      <c r="S587" s="10">
        <f t="shared" si="88"/>
        <v>0</v>
      </c>
      <c r="T587" s="10">
        <f t="shared" si="89"/>
        <v>-764</v>
      </c>
      <c r="AE587" s="18"/>
      <c r="AF587" s="3" t="s">
        <v>5944</v>
      </c>
      <c r="AG587" s="6" t="s">
        <v>5943</v>
      </c>
      <c r="AH587" s="6" t="s">
        <v>7310</v>
      </c>
      <c r="AL587" s="3" t="s">
        <v>170</v>
      </c>
      <c r="AM587" s="3" t="s">
        <v>5946</v>
      </c>
    </row>
    <row r="588" spans="1:40">
      <c r="A588" s="35">
        <v>2547</v>
      </c>
      <c r="D588" s="53" t="s">
        <v>11316</v>
      </c>
      <c r="E588" s="41" t="s">
        <v>7</v>
      </c>
      <c r="F588" s="41" t="s">
        <v>6657</v>
      </c>
      <c r="G588" s="3"/>
      <c r="H588" s="60"/>
      <c r="I588"/>
      <c r="J588"/>
      <c r="K588" s="22" t="s">
        <v>2720</v>
      </c>
      <c r="L588" s="3" t="s">
        <v>10615</v>
      </c>
      <c r="O588" s="6" t="s">
        <v>208</v>
      </c>
      <c r="P588" s="4" t="s">
        <v>6656</v>
      </c>
      <c r="Q588" s="10">
        <f t="shared" si="86"/>
        <v>0</v>
      </c>
      <c r="R588" s="10">
        <f t="shared" si="87"/>
        <v>1</v>
      </c>
      <c r="S588" s="10">
        <f t="shared" si="88"/>
        <v>0</v>
      </c>
      <c r="T588" s="10">
        <f t="shared" si="89"/>
        <v>265</v>
      </c>
      <c r="AE588" s="18"/>
      <c r="AF588" s="3" t="s">
        <v>6655</v>
      </c>
      <c r="AG588" s="6" t="s">
        <v>6654</v>
      </c>
      <c r="AH588" s="6" t="s">
        <v>7310</v>
      </c>
    </row>
    <row r="589" spans="1:40">
      <c r="A589" s="35">
        <v>991</v>
      </c>
      <c r="D589" s="53" t="s">
        <v>9420</v>
      </c>
      <c r="E589" s="41" t="s">
        <v>7</v>
      </c>
      <c r="F589" s="41" t="s">
        <v>2387</v>
      </c>
      <c r="G589" s="3"/>
      <c r="H589" s="59"/>
      <c r="I589" s="34"/>
      <c r="J589" s="34"/>
      <c r="K589" s="32" t="s">
        <v>2720</v>
      </c>
      <c r="L589" s="3" t="s">
        <v>10615</v>
      </c>
      <c r="O589" s="6" t="s">
        <v>208</v>
      </c>
      <c r="P589" s="4" t="s">
        <v>2386</v>
      </c>
      <c r="Q589" s="10">
        <f t="shared" si="86"/>
        <v>0</v>
      </c>
      <c r="R589" s="10">
        <f t="shared" si="87"/>
        <v>1</v>
      </c>
      <c r="S589" s="10">
        <f t="shared" si="88"/>
        <v>0</v>
      </c>
      <c r="T589" s="10">
        <f t="shared" si="89"/>
        <v>-1556</v>
      </c>
      <c r="AE589" s="18"/>
      <c r="AF589" s="3" t="s">
        <v>2385</v>
      </c>
      <c r="AG589" s="6" t="s">
        <v>2384</v>
      </c>
      <c r="AH589" s="6" t="s">
        <v>7310</v>
      </c>
    </row>
    <row r="590" spans="1:40">
      <c r="A590" s="35">
        <v>674</v>
      </c>
      <c r="D590" s="54" t="s">
        <v>8268</v>
      </c>
      <c r="E590" s="41" t="s">
        <v>7</v>
      </c>
      <c r="F590" s="41" t="s">
        <v>1514</v>
      </c>
      <c r="G590" s="3"/>
      <c r="H590" s="58"/>
      <c r="I590"/>
      <c r="J590"/>
      <c r="K590" s="32" t="s">
        <v>2720</v>
      </c>
      <c r="L590" s="3" t="s">
        <v>10615</v>
      </c>
      <c r="O590" s="6" t="s">
        <v>208</v>
      </c>
      <c r="P590" s="4" t="s">
        <v>1513</v>
      </c>
      <c r="Q590" s="10">
        <f t="shared" si="86"/>
        <v>0</v>
      </c>
      <c r="R590" s="10">
        <f t="shared" si="87"/>
        <v>1</v>
      </c>
      <c r="S590" s="10">
        <f t="shared" si="88"/>
        <v>0</v>
      </c>
      <c r="T590" s="10">
        <f t="shared" si="89"/>
        <v>-317</v>
      </c>
      <c r="U590" s="1">
        <v>679</v>
      </c>
      <c r="V590" s="1" t="s">
        <v>1498</v>
      </c>
      <c r="W590" s="1" t="s">
        <v>7926</v>
      </c>
      <c r="X590" s="1" t="s">
        <v>7375</v>
      </c>
      <c r="Y590" s="1" t="s">
        <v>1500</v>
      </c>
      <c r="Z590" s="1" t="s">
        <v>245</v>
      </c>
      <c r="AA590" s="1" t="s">
        <v>1501</v>
      </c>
      <c r="AE590" s="20"/>
      <c r="AF590" s="1" t="s">
        <v>7930</v>
      </c>
      <c r="AG590" s="6" t="s">
        <v>1512</v>
      </c>
      <c r="AH590" s="1" t="s">
        <v>7368</v>
      </c>
    </row>
    <row r="591" spans="1:40">
      <c r="A591" s="35">
        <v>425</v>
      </c>
      <c r="D591" s="53" t="s">
        <v>8276</v>
      </c>
      <c r="E591" s="41" t="s">
        <v>7</v>
      </c>
      <c r="F591" s="41" t="s">
        <v>803</v>
      </c>
      <c r="G591" s="3"/>
      <c r="H591" s="58"/>
      <c r="I591" s="3"/>
      <c r="J591" s="3"/>
      <c r="K591" s="32" t="s">
        <v>2720</v>
      </c>
      <c r="L591" s="3" t="s">
        <v>10615</v>
      </c>
      <c r="O591" s="6" t="s">
        <v>208</v>
      </c>
      <c r="P591" s="4" t="s">
        <v>802</v>
      </c>
      <c r="Q591" s="10">
        <f t="shared" si="86"/>
        <v>0</v>
      </c>
      <c r="R591" s="10">
        <f t="shared" si="87"/>
        <v>1</v>
      </c>
      <c r="S591" s="10">
        <f t="shared" si="88"/>
        <v>0</v>
      </c>
      <c r="T591" s="10">
        <f t="shared" si="89"/>
        <v>-249</v>
      </c>
      <c r="U591" s="1">
        <v>430</v>
      </c>
      <c r="V591" s="1" t="s">
        <v>797</v>
      </c>
      <c r="W591" s="1" t="s">
        <v>7602</v>
      </c>
      <c r="X591" s="1" t="s">
        <v>7209</v>
      </c>
      <c r="Y591" s="1" t="s">
        <v>799</v>
      </c>
      <c r="Z591" s="1" t="s">
        <v>7</v>
      </c>
      <c r="AA591" s="1" t="s">
        <v>800</v>
      </c>
      <c r="AB591" s="1" t="s">
        <v>801</v>
      </c>
      <c r="AE591" s="18"/>
      <c r="AF591" s="3" t="s">
        <v>798</v>
      </c>
      <c r="AG591" s="6" t="s">
        <v>797</v>
      </c>
      <c r="AH591" s="6" t="s">
        <v>7310</v>
      </c>
      <c r="AN591" s="10"/>
    </row>
    <row r="592" spans="1:40">
      <c r="A592" s="35">
        <v>1344</v>
      </c>
      <c r="D592" s="53" t="s">
        <v>9917</v>
      </c>
      <c r="E592" s="41" t="s">
        <v>7</v>
      </c>
      <c r="F592" s="41" t="s">
        <v>3382</v>
      </c>
      <c r="G592" s="3"/>
      <c r="H592" s="58"/>
      <c r="I592" s="3"/>
      <c r="J592" s="3"/>
      <c r="K592" s="32" t="s">
        <v>2720</v>
      </c>
      <c r="L592" s="3" t="s">
        <v>10615</v>
      </c>
      <c r="O592" s="6" t="s">
        <v>208</v>
      </c>
      <c r="P592" s="4" t="s">
        <v>3381</v>
      </c>
      <c r="Q592" s="10">
        <f t="shared" si="86"/>
        <v>0</v>
      </c>
      <c r="R592" s="10">
        <f t="shared" si="87"/>
        <v>1</v>
      </c>
      <c r="S592" s="10">
        <f t="shared" si="88"/>
        <v>0</v>
      </c>
      <c r="T592" s="10">
        <f t="shared" si="89"/>
        <v>919</v>
      </c>
      <c r="AE592" s="18"/>
      <c r="AF592" s="3" t="s">
        <v>3380</v>
      </c>
      <c r="AG592" s="6" t="s">
        <v>3379</v>
      </c>
      <c r="AH592" s="6" t="s">
        <v>7310</v>
      </c>
    </row>
    <row r="593" spans="1:40">
      <c r="A593" s="35">
        <v>2747</v>
      </c>
      <c r="D593" s="53" t="s">
        <v>9970</v>
      </c>
      <c r="E593" s="41" t="s">
        <v>7</v>
      </c>
      <c r="F593" s="41" t="s">
        <v>10338</v>
      </c>
      <c r="G593" s="3"/>
      <c r="H593" s="58"/>
      <c r="I593" s="3"/>
      <c r="J593" s="3"/>
      <c r="K593" s="32" t="s">
        <v>2720</v>
      </c>
      <c r="L593" s="3" t="s">
        <v>10615</v>
      </c>
      <c r="O593" s="6" t="s">
        <v>208</v>
      </c>
      <c r="P593" s="4" t="s">
        <v>2280</v>
      </c>
      <c r="Q593" s="10">
        <f t="shared" si="86"/>
        <v>0</v>
      </c>
      <c r="R593" s="10">
        <f t="shared" si="87"/>
        <v>1</v>
      </c>
      <c r="S593" s="10">
        <f t="shared" si="88"/>
        <v>0</v>
      </c>
      <c r="T593" s="10">
        <f t="shared" si="89"/>
        <v>1403</v>
      </c>
      <c r="AE593" s="18"/>
      <c r="AF593" s="3" t="s">
        <v>7150</v>
      </c>
      <c r="AG593" s="6" t="s">
        <v>7149</v>
      </c>
      <c r="AH593" s="6" t="s">
        <v>7310</v>
      </c>
    </row>
    <row r="594" spans="1:40">
      <c r="A594" s="32">
        <v>264</v>
      </c>
      <c r="D594" s="54" t="s">
        <v>10150</v>
      </c>
      <c r="E594" s="44" t="s">
        <v>7</v>
      </c>
      <c r="F594" s="44" t="s">
        <v>314</v>
      </c>
      <c r="G594" s="12"/>
      <c r="H594" s="58">
        <v>1</v>
      </c>
      <c r="I594"/>
      <c r="J594"/>
      <c r="K594" s="32" t="s">
        <v>2720</v>
      </c>
      <c r="L594" s="12" t="s">
        <v>10615</v>
      </c>
      <c r="O594" s="15" t="s">
        <v>208</v>
      </c>
      <c r="P594" s="13" t="s">
        <v>313</v>
      </c>
      <c r="Q594" s="10">
        <f t="shared" si="86"/>
        <v>0</v>
      </c>
      <c r="R594" s="10">
        <f t="shared" si="87"/>
        <v>1</v>
      </c>
      <c r="S594" s="10">
        <f t="shared" si="88"/>
        <v>0</v>
      </c>
      <c r="T594" s="10">
        <f t="shared" si="89"/>
        <v>-2483</v>
      </c>
      <c r="U594" s="10">
        <v>267</v>
      </c>
      <c r="V594" s="10" t="s">
        <v>312</v>
      </c>
      <c r="W594" s="10" t="s">
        <v>7368</v>
      </c>
      <c r="X594" s="10" t="s">
        <v>7405</v>
      </c>
      <c r="Y594" s="10" t="s">
        <v>7209</v>
      </c>
      <c r="Z594" s="10" t="s">
        <v>313</v>
      </c>
      <c r="AA594" s="10" t="s">
        <v>7</v>
      </c>
      <c r="AB594" s="10" t="s">
        <v>314</v>
      </c>
      <c r="AC594" s="10"/>
      <c r="AE594" s="20"/>
      <c r="AF594" s="10" t="s">
        <v>7405</v>
      </c>
      <c r="AG594" s="15" t="s">
        <v>312</v>
      </c>
      <c r="AH594" s="10" t="s">
        <v>7368</v>
      </c>
      <c r="AN594" s="10"/>
    </row>
    <row r="595" spans="1:40">
      <c r="A595" s="35">
        <v>361</v>
      </c>
      <c r="D595" s="53" t="s">
        <v>10134</v>
      </c>
      <c r="E595" s="41" t="s">
        <v>7</v>
      </c>
      <c r="F595" s="41" t="s">
        <v>11453</v>
      </c>
      <c r="G595" s="3"/>
      <c r="H595" s="58">
        <v>1</v>
      </c>
      <c r="I595" s="3"/>
      <c r="J595" s="3"/>
      <c r="K595" s="32" t="s">
        <v>2720</v>
      </c>
      <c r="L595" s="3" t="s">
        <v>10615</v>
      </c>
      <c r="O595" s="6" t="s">
        <v>208</v>
      </c>
      <c r="P595" s="4" t="s">
        <v>313</v>
      </c>
      <c r="Q595" s="10">
        <f t="shared" si="86"/>
        <v>0</v>
      </c>
      <c r="R595" s="10">
        <f t="shared" si="87"/>
        <v>1</v>
      </c>
      <c r="S595" s="10">
        <f t="shared" si="88"/>
        <v>0</v>
      </c>
      <c r="T595" s="10">
        <f t="shared" si="89"/>
        <v>97</v>
      </c>
      <c r="U595" s="1">
        <v>366</v>
      </c>
      <c r="V595" s="1" t="s">
        <v>598</v>
      </c>
      <c r="W595" s="1" t="s">
        <v>7371</v>
      </c>
      <c r="X595" s="1" t="s">
        <v>7514</v>
      </c>
      <c r="Y595" s="1" t="s">
        <v>7362</v>
      </c>
      <c r="Z595" s="1" t="s">
        <v>600</v>
      </c>
      <c r="AA595" s="1" t="s">
        <v>170</v>
      </c>
      <c r="AB595" s="1" t="s">
        <v>601</v>
      </c>
      <c r="AE595" s="18"/>
      <c r="AF595" s="3" t="s">
        <v>603</v>
      </c>
      <c r="AG595" s="6" t="s">
        <v>602</v>
      </c>
      <c r="AH595" s="6" t="s">
        <v>7310</v>
      </c>
      <c r="AN595" s="10"/>
    </row>
    <row r="596" spans="1:40">
      <c r="A596" s="32">
        <v>2908</v>
      </c>
      <c r="D596" s="53" t="s">
        <v>10795</v>
      </c>
      <c r="E596" s="41" t="s">
        <v>7</v>
      </c>
      <c r="F596" s="41" t="s">
        <v>2720</v>
      </c>
      <c r="G596" s="3"/>
      <c r="H596" s="58">
        <v>1</v>
      </c>
      <c r="I596" s="3"/>
      <c r="J596" s="3"/>
      <c r="K596" s="32" t="s">
        <v>2720</v>
      </c>
      <c r="L596" s="3" t="s">
        <v>10615</v>
      </c>
      <c r="O596" s="6" t="s">
        <v>208</v>
      </c>
      <c r="P596" s="4"/>
      <c r="Q596" s="10">
        <f t="shared" si="86"/>
        <v>0</v>
      </c>
      <c r="R596" s="10">
        <f t="shared" si="87"/>
        <v>1</v>
      </c>
      <c r="S596" s="10">
        <f t="shared" si="88"/>
        <v>0</v>
      </c>
      <c r="T596" s="10">
        <f t="shared" si="89"/>
        <v>2547</v>
      </c>
      <c r="AE596" s="18"/>
      <c r="AF596" s="3"/>
      <c r="AG596" s="6"/>
      <c r="AH596" s="6"/>
      <c r="AL596" s="3"/>
      <c r="AM596" s="3"/>
    </row>
    <row r="597" spans="1:40">
      <c r="A597" s="35">
        <v>1932</v>
      </c>
      <c r="D597" s="53" t="s">
        <v>8241</v>
      </c>
      <c r="E597" s="41" t="s">
        <v>7</v>
      </c>
      <c r="F597" s="41" t="s">
        <v>8219</v>
      </c>
      <c r="G597" s="3"/>
      <c r="H597" s="60"/>
      <c r="I597"/>
      <c r="J597"/>
      <c r="K597" s="32" t="s">
        <v>2720</v>
      </c>
      <c r="L597" s="3" t="s">
        <v>10615</v>
      </c>
      <c r="O597" s="6" t="s">
        <v>208</v>
      </c>
      <c r="P597" s="4" t="s">
        <v>9817</v>
      </c>
      <c r="Q597" s="10">
        <f t="shared" si="86"/>
        <v>0</v>
      </c>
      <c r="R597" s="10">
        <f t="shared" si="87"/>
        <v>1</v>
      </c>
      <c r="S597" s="10">
        <f t="shared" si="88"/>
        <v>0</v>
      </c>
      <c r="T597" s="10">
        <f t="shared" si="89"/>
        <v>-976</v>
      </c>
      <c r="AE597" s="18" t="s">
        <v>9517</v>
      </c>
      <c r="AF597" s="3" t="s">
        <v>4941</v>
      </c>
      <c r="AG597" s="6" t="s">
        <v>4940</v>
      </c>
      <c r="AH597" s="6" t="s">
        <v>7310</v>
      </c>
    </row>
    <row r="598" spans="1:40">
      <c r="A598" s="35">
        <v>948</v>
      </c>
      <c r="B598" s="32"/>
      <c r="C598" s="32"/>
      <c r="D598" s="53" t="s">
        <v>10337</v>
      </c>
      <c r="E598" s="41" t="s">
        <v>7</v>
      </c>
      <c r="F598" s="41" t="s">
        <v>353</v>
      </c>
      <c r="G598" s="3"/>
      <c r="H598" s="58"/>
      <c r="I598" s="3"/>
      <c r="J598" s="3"/>
      <c r="K598" s="32" t="s">
        <v>2720</v>
      </c>
      <c r="L598" s="3" t="s">
        <v>10615</v>
      </c>
      <c r="M598" s="32"/>
      <c r="N598" s="32"/>
      <c r="O598" s="6" t="s">
        <v>208</v>
      </c>
      <c r="P598" s="4" t="s">
        <v>2280</v>
      </c>
      <c r="Q598" s="10">
        <f t="shared" si="86"/>
        <v>0</v>
      </c>
      <c r="R598" s="10">
        <f t="shared" si="87"/>
        <v>1</v>
      </c>
      <c r="S598" s="10">
        <f t="shared" si="88"/>
        <v>0</v>
      </c>
      <c r="T598" s="10">
        <f t="shared" si="89"/>
        <v>-984</v>
      </c>
      <c r="AE598" s="18"/>
      <c r="AF598" s="3" t="s">
        <v>8121</v>
      </c>
      <c r="AG598" s="6" t="s">
        <v>2279</v>
      </c>
      <c r="AH598" s="6" t="s">
        <v>7310</v>
      </c>
    </row>
    <row r="599" spans="1:40">
      <c r="A599" s="35">
        <v>2058</v>
      </c>
      <c r="D599" s="53" t="s">
        <v>8263</v>
      </c>
      <c r="E599" s="41" t="s">
        <v>7</v>
      </c>
      <c r="F599" s="41" t="s">
        <v>10960</v>
      </c>
      <c r="G599" s="3"/>
      <c r="H599" s="60"/>
      <c r="I599"/>
      <c r="J599"/>
      <c r="K599" s="32" t="s">
        <v>2720</v>
      </c>
      <c r="L599" s="3" t="s">
        <v>10615</v>
      </c>
      <c r="O599" s="6" t="s">
        <v>208</v>
      </c>
      <c r="P599" s="4" t="s">
        <v>10961</v>
      </c>
      <c r="Q599" s="10">
        <f t="shared" si="86"/>
        <v>0</v>
      </c>
      <c r="R599" s="10">
        <f t="shared" si="87"/>
        <v>1</v>
      </c>
      <c r="S599" s="10">
        <f t="shared" si="88"/>
        <v>0</v>
      </c>
      <c r="T599" s="10">
        <f t="shared" si="89"/>
        <v>1110</v>
      </c>
      <c r="AE599" s="18"/>
      <c r="AF599" s="3" t="s">
        <v>5309</v>
      </c>
      <c r="AG599" s="6" t="s">
        <v>5308</v>
      </c>
      <c r="AH599" s="6" t="s">
        <v>7310</v>
      </c>
    </row>
    <row r="600" spans="1:40">
      <c r="A600" s="35">
        <v>2270</v>
      </c>
      <c r="D600" s="53" t="s">
        <v>9687</v>
      </c>
      <c r="E600" s="41" t="s">
        <v>7</v>
      </c>
      <c r="F600" s="41" t="s">
        <v>5921</v>
      </c>
      <c r="G600" s="3"/>
      <c r="H600" s="58">
        <v>1</v>
      </c>
      <c r="I600" s="3"/>
      <c r="J600" s="3"/>
      <c r="K600" s="32" t="s">
        <v>2720</v>
      </c>
      <c r="L600" s="3" t="s">
        <v>10615</v>
      </c>
      <c r="O600" s="6" t="s">
        <v>208</v>
      </c>
      <c r="P600" s="4" t="s">
        <v>5920</v>
      </c>
      <c r="Q600" s="10">
        <f t="shared" si="86"/>
        <v>0</v>
      </c>
      <c r="R600" s="10">
        <f t="shared" si="87"/>
        <v>1</v>
      </c>
      <c r="S600" s="10">
        <f t="shared" si="88"/>
        <v>0</v>
      </c>
      <c r="T600" s="10">
        <f t="shared" si="89"/>
        <v>212</v>
      </c>
      <c r="AE600" s="18"/>
      <c r="AF600" s="3" t="s">
        <v>5919</v>
      </c>
      <c r="AG600" s="6" t="s">
        <v>5918</v>
      </c>
      <c r="AH600" s="6" t="s">
        <v>7310</v>
      </c>
    </row>
    <row r="601" spans="1:40">
      <c r="A601" s="35">
        <v>2399</v>
      </c>
      <c r="D601" s="53" t="s">
        <v>8281</v>
      </c>
      <c r="E601" s="41" t="s">
        <v>7</v>
      </c>
      <c r="F601" s="41" t="s">
        <v>10382</v>
      </c>
      <c r="G601" s="3"/>
      <c r="H601" s="58"/>
      <c r="I601" s="3"/>
      <c r="J601" s="3"/>
      <c r="K601" s="32" t="s">
        <v>2720</v>
      </c>
      <c r="L601" s="3" t="s">
        <v>10615</v>
      </c>
      <c r="O601" s="6" t="s">
        <v>208</v>
      </c>
      <c r="P601" s="34" t="s">
        <v>10466</v>
      </c>
      <c r="Q601" s="10">
        <f t="shared" si="86"/>
        <v>0</v>
      </c>
      <c r="R601" s="10">
        <f t="shared" si="87"/>
        <v>1</v>
      </c>
      <c r="S601" s="10">
        <f t="shared" si="88"/>
        <v>0</v>
      </c>
      <c r="T601" s="10">
        <f t="shared" si="89"/>
        <v>129</v>
      </c>
      <c r="AE601" s="18" t="s">
        <v>8294</v>
      </c>
      <c r="AF601" s="3" t="s">
        <v>6261</v>
      </c>
      <c r="AG601" s="6" t="s">
        <v>6260</v>
      </c>
      <c r="AH601" s="6" t="s">
        <v>7310</v>
      </c>
    </row>
    <row r="602" spans="1:40">
      <c r="A602" s="35">
        <v>2355</v>
      </c>
      <c r="D602" s="53" t="s">
        <v>8279</v>
      </c>
      <c r="E602" s="41" t="s">
        <v>7</v>
      </c>
      <c r="F602" s="41" t="s">
        <v>6134</v>
      </c>
      <c r="G602" s="3"/>
      <c r="H602" s="60"/>
      <c r="I602"/>
      <c r="J602"/>
      <c r="K602" s="32" t="s">
        <v>2720</v>
      </c>
      <c r="L602" s="3" t="s">
        <v>10615</v>
      </c>
      <c r="O602" s="6" t="s">
        <v>208</v>
      </c>
      <c r="P602" s="4" t="s">
        <v>6133</v>
      </c>
      <c r="Q602" s="10">
        <f t="shared" si="86"/>
        <v>0</v>
      </c>
      <c r="R602" s="10">
        <f t="shared" si="87"/>
        <v>1</v>
      </c>
      <c r="S602" s="10">
        <f t="shared" si="88"/>
        <v>0</v>
      </c>
      <c r="T602" s="10">
        <f t="shared" si="89"/>
        <v>-44</v>
      </c>
      <c r="AE602" s="18"/>
      <c r="AF602" s="3" t="s">
        <v>6132</v>
      </c>
      <c r="AG602" s="6" t="s">
        <v>6128</v>
      </c>
      <c r="AH602" s="6" t="s">
        <v>7310</v>
      </c>
    </row>
    <row r="603" spans="1:40">
      <c r="A603" s="35">
        <v>3110</v>
      </c>
      <c r="D603" s="53" t="s">
        <v>11606</v>
      </c>
      <c r="E603" s="44" t="s">
        <v>7</v>
      </c>
      <c r="F603" s="41" t="s">
        <v>11561</v>
      </c>
      <c r="G603" s="3"/>
      <c r="H603" s="58">
        <v>1</v>
      </c>
      <c r="I603" s="3"/>
      <c r="J603" s="3"/>
      <c r="K603" s="32" t="s">
        <v>2720</v>
      </c>
      <c r="L603" s="3" t="s">
        <v>10615</v>
      </c>
      <c r="O603" s="6"/>
      <c r="P603" s="4"/>
      <c r="Q603" s="10" t="e">
        <f>IF(F603=#REF!,1,0)</f>
        <v>#REF!</v>
      </c>
      <c r="T603" s="10">
        <f t="shared" si="89"/>
        <v>755</v>
      </c>
      <c r="AE603" s="18"/>
      <c r="AF603" s="3"/>
      <c r="AG603" s="6"/>
      <c r="AH603" s="6"/>
    </row>
    <row r="604" spans="1:40">
      <c r="A604" s="35">
        <v>1911</v>
      </c>
      <c r="D604" s="53" t="s">
        <v>8290</v>
      </c>
      <c r="E604" s="41" t="s">
        <v>7</v>
      </c>
      <c r="F604" s="41" t="s">
        <v>4888</v>
      </c>
      <c r="G604" s="3"/>
      <c r="H604" s="58"/>
      <c r="I604" s="3"/>
      <c r="J604" s="3"/>
      <c r="K604" s="32" t="s">
        <v>2720</v>
      </c>
      <c r="L604" s="3" t="s">
        <v>10615</v>
      </c>
      <c r="O604" s="6" t="s">
        <v>208</v>
      </c>
      <c r="P604" s="4" t="s">
        <v>4887</v>
      </c>
      <c r="Q604" s="10">
        <f t="shared" ref="Q604:Q642" si="90">IF(D604=D603 &amp; K604 = K603,1,0)</f>
        <v>0</v>
      </c>
      <c r="R604" s="10">
        <f t="shared" ref="R604:R642" si="91">IF(K604=K603,1,0)</f>
        <v>1</v>
      </c>
      <c r="S604" s="10">
        <f t="shared" ref="S604:S642" si="92">R604*Q604</f>
        <v>0</v>
      </c>
      <c r="T604" s="10">
        <f t="shared" si="89"/>
        <v>-1199</v>
      </c>
      <c r="AE604" s="18" t="s">
        <v>9517</v>
      </c>
      <c r="AF604" s="3" t="s">
        <v>4884</v>
      </c>
      <c r="AG604" s="6" t="s">
        <v>4883</v>
      </c>
      <c r="AH604" s="6" t="s">
        <v>7310</v>
      </c>
    </row>
    <row r="605" spans="1:40">
      <c r="A605" s="35">
        <v>1145</v>
      </c>
      <c r="D605" s="53" t="s">
        <v>11277</v>
      </c>
      <c r="E605" s="41" t="s">
        <v>7</v>
      </c>
      <c r="F605" s="41" t="s">
        <v>10732</v>
      </c>
      <c r="G605" s="3"/>
      <c r="H605" s="59"/>
      <c r="I605" s="34"/>
      <c r="J605" s="34"/>
      <c r="K605" s="32" t="s">
        <v>2720</v>
      </c>
      <c r="L605" s="3" t="s">
        <v>10615</v>
      </c>
      <c r="O605" s="6" t="s">
        <v>208</v>
      </c>
      <c r="P605" s="4" t="s">
        <v>5163</v>
      </c>
      <c r="Q605" s="10">
        <f t="shared" si="90"/>
        <v>0</v>
      </c>
      <c r="R605" s="10">
        <f t="shared" si="91"/>
        <v>1</v>
      </c>
      <c r="S605" s="10">
        <f t="shared" si="92"/>
        <v>0</v>
      </c>
      <c r="T605" s="10">
        <f t="shared" si="89"/>
        <v>-766</v>
      </c>
      <c r="AE605" s="18"/>
      <c r="AF605" s="3" t="s">
        <v>2822</v>
      </c>
      <c r="AG605" s="6" t="s">
        <v>2821</v>
      </c>
      <c r="AH605" s="6" t="s">
        <v>7310</v>
      </c>
    </row>
    <row r="606" spans="1:40">
      <c r="A606" s="35">
        <v>1228</v>
      </c>
      <c r="D606" s="53" t="s">
        <v>11308</v>
      </c>
      <c r="E606" s="41" t="s">
        <v>7</v>
      </c>
      <c r="F606" s="41" t="s">
        <v>3053</v>
      </c>
      <c r="G606" s="3"/>
      <c r="H606" s="58"/>
      <c r="I606" s="3"/>
      <c r="J606" s="3"/>
      <c r="K606" s="32" t="s">
        <v>2720</v>
      </c>
      <c r="L606" s="3" t="s">
        <v>10615</v>
      </c>
      <c r="O606" s="6" t="s">
        <v>208</v>
      </c>
      <c r="P606" s="4" t="s">
        <v>3052</v>
      </c>
      <c r="Q606" s="10">
        <f t="shared" si="90"/>
        <v>0</v>
      </c>
      <c r="R606" s="10">
        <f t="shared" si="91"/>
        <v>1</v>
      </c>
      <c r="S606" s="10">
        <f t="shared" si="92"/>
        <v>0</v>
      </c>
      <c r="T606" s="10">
        <f t="shared" si="89"/>
        <v>83</v>
      </c>
      <c r="AE606" s="18"/>
      <c r="AF606" s="3" t="s">
        <v>3051</v>
      </c>
      <c r="AG606" s="6" t="s">
        <v>3050</v>
      </c>
      <c r="AH606" s="6" t="s">
        <v>7310</v>
      </c>
    </row>
    <row r="607" spans="1:40">
      <c r="A607" s="35">
        <v>1308</v>
      </c>
      <c r="D607" s="53" t="s">
        <v>9902</v>
      </c>
      <c r="E607" s="41" t="s">
        <v>7</v>
      </c>
      <c r="F607" s="41" t="s">
        <v>3287</v>
      </c>
      <c r="G607" s="3"/>
      <c r="H607" s="58"/>
      <c r="I607" s="3"/>
      <c r="J607" s="3"/>
      <c r="K607" s="32" t="s">
        <v>2720</v>
      </c>
      <c r="L607" s="3" t="s">
        <v>10615</v>
      </c>
      <c r="O607" s="6" t="s">
        <v>208</v>
      </c>
      <c r="P607" s="4" t="s">
        <v>3286</v>
      </c>
      <c r="Q607" s="10">
        <f t="shared" si="90"/>
        <v>0</v>
      </c>
      <c r="R607" s="10">
        <f t="shared" si="91"/>
        <v>1</v>
      </c>
      <c r="S607" s="10">
        <f t="shared" si="92"/>
        <v>0</v>
      </c>
      <c r="T607" s="10">
        <f t="shared" si="89"/>
        <v>80</v>
      </c>
      <c r="AE607" s="18"/>
      <c r="AF607" s="3" t="s">
        <v>3285</v>
      </c>
      <c r="AG607" s="6" t="s">
        <v>3284</v>
      </c>
      <c r="AH607" s="6" t="s">
        <v>7310</v>
      </c>
    </row>
    <row r="608" spans="1:40">
      <c r="A608" s="35">
        <v>1358</v>
      </c>
      <c r="D608" s="53" t="s">
        <v>9858</v>
      </c>
      <c r="E608" s="41" t="s">
        <v>7</v>
      </c>
      <c r="F608" s="41" t="s">
        <v>3410</v>
      </c>
      <c r="G608" s="3"/>
      <c r="H608" s="58"/>
      <c r="I608" s="3"/>
      <c r="J608" s="3"/>
      <c r="K608" s="32" t="s">
        <v>2720</v>
      </c>
      <c r="L608" s="3" t="s">
        <v>10615</v>
      </c>
      <c r="O608" s="6" t="s">
        <v>208</v>
      </c>
      <c r="P608" s="4" t="s">
        <v>3409</v>
      </c>
      <c r="Q608" s="10">
        <f t="shared" si="90"/>
        <v>0</v>
      </c>
      <c r="R608" s="10">
        <f t="shared" si="91"/>
        <v>1</v>
      </c>
      <c r="S608" s="10">
        <f t="shared" si="92"/>
        <v>0</v>
      </c>
      <c r="T608" s="10">
        <f t="shared" si="89"/>
        <v>50</v>
      </c>
      <c r="AE608" s="18" t="s">
        <v>9508</v>
      </c>
      <c r="AF608" s="3" t="s">
        <v>3408</v>
      </c>
      <c r="AG608" s="6" t="s">
        <v>3407</v>
      </c>
      <c r="AH608" s="6" t="s">
        <v>7310</v>
      </c>
    </row>
    <row r="609" spans="1:40">
      <c r="A609" s="35">
        <v>1285.5</v>
      </c>
      <c r="B609" s="32"/>
      <c r="C609" s="32"/>
      <c r="D609" s="53" t="s">
        <v>10350</v>
      </c>
      <c r="E609" s="41" t="s">
        <v>7</v>
      </c>
      <c r="F609" s="41" t="s">
        <v>3220</v>
      </c>
      <c r="G609" s="3"/>
      <c r="H609" s="58"/>
      <c r="I609" s="3"/>
      <c r="J609" s="3"/>
      <c r="K609" s="32" t="s">
        <v>2720</v>
      </c>
      <c r="L609" s="3" t="s">
        <v>10615</v>
      </c>
      <c r="M609" s="32"/>
      <c r="N609" s="32"/>
      <c r="O609" s="6" t="s">
        <v>208</v>
      </c>
      <c r="P609" s="4" t="s">
        <v>3219</v>
      </c>
      <c r="Q609" s="10">
        <f t="shared" si="90"/>
        <v>0</v>
      </c>
      <c r="R609" s="10">
        <f t="shared" si="91"/>
        <v>1</v>
      </c>
      <c r="S609" s="10">
        <f t="shared" si="92"/>
        <v>0</v>
      </c>
      <c r="T609" s="10">
        <f t="shared" si="89"/>
        <v>-72.5</v>
      </c>
      <c r="AE609" s="18"/>
      <c r="AF609" s="3" t="s">
        <v>3216</v>
      </c>
      <c r="AG609" s="6" t="s">
        <v>3215</v>
      </c>
      <c r="AH609" s="6" t="s">
        <v>7310</v>
      </c>
    </row>
    <row r="610" spans="1:40">
      <c r="A610" s="35">
        <v>1285</v>
      </c>
      <c r="B610" s="32"/>
      <c r="C610" s="32"/>
      <c r="D610" s="53" t="s">
        <v>9897</v>
      </c>
      <c r="E610" s="41" t="s">
        <v>7</v>
      </c>
      <c r="F610" s="41" t="s">
        <v>3220</v>
      </c>
      <c r="G610" s="3" t="s">
        <v>10351</v>
      </c>
      <c r="H610" s="58"/>
      <c r="I610" s="3"/>
      <c r="J610" s="3"/>
      <c r="K610" s="32" t="s">
        <v>2720</v>
      </c>
      <c r="L610" s="3" t="s">
        <v>10615</v>
      </c>
      <c r="M610" s="32"/>
      <c r="N610" s="32"/>
      <c r="O610" s="6" t="s">
        <v>208</v>
      </c>
      <c r="P610" s="4" t="s">
        <v>3219</v>
      </c>
      <c r="Q610" s="10">
        <f t="shared" si="90"/>
        <v>0</v>
      </c>
      <c r="R610" s="10">
        <f t="shared" si="91"/>
        <v>1</v>
      </c>
      <c r="S610" s="10">
        <f t="shared" si="92"/>
        <v>0</v>
      </c>
      <c r="T610" s="10">
        <f t="shared" ref="T610:T641" si="93">A610-A609</f>
        <v>-0.5</v>
      </c>
      <c r="AE610" s="18"/>
      <c r="AF610" s="3" t="s">
        <v>3216</v>
      </c>
      <c r="AG610" s="6" t="s">
        <v>3215</v>
      </c>
      <c r="AH610" s="6" t="s">
        <v>7310</v>
      </c>
    </row>
    <row r="611" spans="1:40">
      <c r="A611" s="32">
        <v>269</v>
      </c>
      <c r="D611" s="53" t="s">
        <v>8265</v>
      </c>
      <c r="E611" s="44" t="s">
        <v>7</v>
      </c>
      <c r="F611" s="44" t="s">
        <v>327</v>
      </c>
      <c r="G611" s="12"/>
      <c r="H611" s="58"/>
      <c r="I611" s="12"/>
      <c r="J611" s="12"/>
      <c r="K611" s="32" t="s">
        <v>2720</v>
      </c>
      <c r="L611" s="12" t="s">
        <v>10615</v>
      </c>
      <c r="O611" s="15" t="s">
        <v>208</v>
      </c>
      <c r="P611" s="13" t="s">
        <v>326</v>
      </c>
      <c r="Q611" s="10">
        <f t="shared" si="90"/>
        <v>0</v>
      </c>
      <c r="R611" s="10">
        <f t="shared" si="91"/>
        <v>1</v>
      </c>
      <c r="S611" s="10">
        <f t="shared" si="92"/>
        <v>0</v>
      </c>
      <c r="T611" s="10">
        <f t="shared" si="93"/>
        <v>-1016</v>
      </c>
      <c r="U611" s="10">
        <v>272</v>
      </c>
      <c r="V611" s="10" t="s">
        <v>324</v>
      </c>
      <c r="W611" s="10" t="s">
        <v>7408</v>
      </c>
      <c r="X611" s="10" t="s">
        <v>7209</v>
      </c>
      <c r="Y611" s="10" t="s">
        <v>326</v>
      </c>
      <c r="Z611" s="10" t="s">
        <v>7</v>
      </c>
      <c r="AA611" s="10" t="s">
        <v>327</v>
      </c>
      <c r="AB611" s="10"/>
      <c r="AC611" s="10"/>
      <c r="AE611" s="18"/>
      <c r="AF611" s="12" t="s">
        <v>325</v>
      </c>
      <c r="AG611" s="15" t="s">
        <v>324</v>
      </c>
      <c r="AH611" s="15" t="s">
        <v>7310</v>
      </c>
      <c r="AN611" s="10"/>
    </row>
    <row r="612" spans="1:40">
      <c r="A612" s="35">
        <v>362</v>
      </c>
      <c r="D612" s="53" t="s">
        <v>8670</v>
      </c>
      <c r="E612" s="41" t="s">
        <v>7</v>
      </c>
      <c r="F612" s="41" t="s">
        <v>11452</v>
      </c>
      <c r="G612" s="3"/>
      <c r="H612" s="58"/>
      <c r="I612" s="3"/>
      <c r="J612" s="3"/>
      <c r="K612" s="32" t="s">
        <v>2720</v>
      </c>
      <c r="L612" s="3" t="s">
        <v>10615</v>
      </c>
      <c r="O612" s="6" t="s">
        <v>208</v>
      </c>
      <c r="P612" s="4" t="s">
        <v>607</v>
      </c>
      <c r="Q612" s="10">
        <f t="shared" si="90"/>
        <v>0</v>
      </c>
      <c r="R612" s="10">
        <f t="shared" si="91"/>
        <v>1</v>
      </c>
      <c r="S612" s="10">
        <f t="shared" si="92"/>
        <v>0</v>
      </c>
      <c r="T612" s="10">
        <f t="shared" si="93"/>
        <v>93</v>
      </c>
      <c r="U612" s="1">
        <v>367</v>
      </c>
      <c r="V612" s="1" t="s">
        <v>602</v>
      </c>
      <c r="W612" s="1" t="s">
        <v>7515</v>
      </c>
      <c r="X612" s="1" t="s">
        <v>7209</v>
      </c>
      <c r="Y612" s="1" t="s">
        <v>313</v>
      </c>
      <c r="Z612" s="1" t="s">
        <v>7</v>
      </c>
      <c r="AA612" s="1" t="s">
        <v>604</v>
      </c>
      <c r="AE612" s="18"/>
      <c r="AF612" s="3" t="s">
        <v>606</v>
      </c>
      <c r="AG612" s="6" t="s">
        <v>605</v>
      </c>
      <c r="AH612" s="6" t="s">
        <v>7310</v>
      </c>
      <c r="AN612" s="10"/>
    </row>
    <row r="613" spans="1:40" ht="18.95" customHeight="1">
      <c r="A613" s="32">
        <v>124</v>
      </c>
      <c r="D613" s="53" t="s">
        <v>10843</v>
      </c>
      <c r="E613" s="44" t="s">
        <v>7</v>
      </c>
      <c r="F613" s="44" t="s">
        <v>10039</v>
      </c>
      <c r="G613" s="12"/>
      <c r="H613" s="58"/>
      <c r="I613" s="12"/>
      <c r="J613" s="12"/>
      <c r="K613" s="32" t="s">
        <v>2720</v>
      </c>
      <c r="L613" s="12" t="s">
        <v>10615</v>
      </c>
      <c r="O613" s="6" t="s">
        <v>208</v>
      </c>
      <c r="P613" s="13" t="s">
        <v>114</v>
      </c>
      <c r="Q613" s="10">
        <f t="shared" si="90"/>
        <v>0</v>
      </c>
      <c r="R613" s="10">
        <f t="shared" si="91"/>
        <v>1</v>
      </c>
      <c r="S613" s="10">
        <f t="shared" si="92"/>
        <v>0</v>
      </c>
      <c r="T613" s="10">
        <f t="shared" si="93"/>
        <v>-238</v>
      </c>
      <c r="U613" s="10">
        <v>124</v>
      </c>
      <c r="V613" s="10" t="s">
        <v>7342</v>
      </c>
      <c r="W613" s="10"/>
      <c r="X613" s="10"/>
      <c r="Y613" s="10"/>
      <c r="Z613" s="10"/>
      <c r="AA613" s="10"/>
      <c r="AB613" s="10"/>
      <c r="AC613" s="10"/>
      <c r="AE613" s="18"/>
      <c r="AF613" s="12"/>
      <c r="AG613" s="11"/>
      <c r="AH613" s="11" t="s">
        <v>7310</v>
      </c>
      <c r="AN613" s="10"/>
    </row>
    <row r="614" spans="1:40">
      <c r="A614" s="35">
        <v>1098</v>
      </c>
      <c r="B614" s="32"/>
      <c r="C614" s="32"/>
      <c r="D614" s="53" t="s">
        <v>10668</v>
      </c>
      <c r="E614" s="41" t="s">
        <v>7</v>
      </c>
      <c r="F614" s="41" t="s">
        <v>9794</v>
      </c>
      <c r="G614" s="3"/>
      <c r="H614" s="60"/>
      <c r="I614"/>
      <c r="J614"/>
      <c r="K614" s="32" t="s">
        <v>2720</v>
      </c>
      <c r="L614" s="3" t="s">
        <v>10615</v>
      </c>
      <c r="M614" s="32"/>
      <c r="N614" s="32"/>
      <c r="O614" s="6" t="s">
        <v>208</v>
      </c>
      <c r="P614" s="4" t="s">
        <v>9795</v>
      </c>
      <c r="Q614" s="10">
        <f t="shared" si="90"/>
        <v>0</v>
      </c>
      <c r="R614" s="10">
        <f t="shared" si="91"/>
        <v>1</v>
      </c>
      <c r="S614" s="10">
        <f t="shared" si="92"/>
        <v>0</v>
      </c>
      <c r="T614" s="10">
        <f t="shared" si="93"/>
        <v>974</v>
      </c>
      <c r="AE614" s="18" t="s">
        <v>8214</v>
      </c>
      <c r="AF614" s="3" t="s">
        <v>2687</v>
      </c>
      <c r="AG614" s="6" t="s">
        <v>2686</v>
      </c>
      <c r="AH614" s="6" t="s">
        <v>7310</v>
      </c>
    </row>
    <row r="615" spans="1:40">
      <c r="A615" s="35">
        <v>2172</v>
      </c>
      <c r="D615" s="53" t="s">
        <v>8677</v>
      </c>
      <c r="E615" s="41" t="s">
        <v>7</v>
      </c>
      <c r="F615" s="41" t="s">
        <v>5658</v>
      </c>
      <c r="G615" s="3"/>
      <c r="H615" s="58"/>
      <c r="I615" s="3"/>
      <c r="J615" s="3"/>
      <c r="K615" s="32" t="s">
        <v>2720</v>
      </c>
      <c r="L615" s="3" t="s">
        <v>10615</v>
      </c>
      <c r="O615" s="6" t="s">
        <v>208</v>
      </c>
      <c r="P615" s="4" t="s">
        <v>5657</v>
      </c>
      <c r="Q615" s="10">
        <f t="shared" si="90"/>
        <v>0</v>
      </c>
      <c r="R615" s="10">
        <f t="shared" si="91"/>
        <v>1</v>
      </c>
      <c r="S615" s="10">
        <f t="shared" si="92"/>
        <v>0</v>
      </c>
      <c r="T615" s="10">
        <f t="shared" si="93"/>
        <v>1074</v>
      </c>
      <c r="AE615" s="18" t="s">
        <v>9651</v>
      </c>
      <c r="AF615" s="3" t="s">
        <v>5656</v>
      </c>
      <c r="AG615" s="6" t="s">
        <v>5655</v>
      </c>
      <c r="AH615" s="6" t="s">
        <v>7310</v>
      </c>
    </row>
    <row r="616" spans="1:40">
      <c r="A616" s="32">
        <v>242</v>
      </c>
      <c r="D616" s="54" t="s">
        <v>8287</v>
      </c>
      <c r="E616" s="44" t="s">
        <v>7</v>
      </c>
      <c r="F616" s="44" t="s">
        <v>257</v>
      </c>
      <c r="G616" s="12"/>
      <c r="H616" s="58">
        <v>1</v>
      </c>
      <c r="I616" s="12"/>
      <c r="J616" s="12"/>
      <c r="K616" s="32" t="s">
        <v>2720</v>
      </c>
      <c r="L616" s="12" t="s">
        <v>10615</v>
      </c>
      <c r="O616" s="15" t="s">
        <v>208</v>
      </c>
      <c r="P616" s="13" t="s">
        <v>256</v>
      </c>
      <c r="Q616" s="10">
        <f t="shared" si="90"/>
        <v>0</v>
      </c>
      <c r="R616" s="10">
        <f t="shared" si="91"/>
        <v>1</v>
      </c>
      <c r="S616" s="10">
        <f t="shared" si="92"/>
        <v>0</v>
      </c>
      <c r="T616" s="10">
        <f t="shared" si="93"/>
        <v>-1930</v>
      </c>
      <c r="U616" s="10">
        <v>245</v>
      </c>
      <c r="V616" s="10" t="s">
        <v>255</v>
      </c>
      <c r="W616" s="10" t="s">
        <v>7368</v>
      </c>
      <c r="X616" s="10" t="s">
        <v>7381</v>
      </c>
      <c r="Y616" s="10" t="s">
        <v>7209</v>
      </c>
      <c r="Z616" s="10" t="s">
        <v>256</v>
      </c>
      <c r="AA616" s="10" t="s">
        <v>7</v>
      </c>
      <c r="AB616" s="10" t="s">
        <v>257</v>
      </c>
      <c r="AC616" s="10"/>
      <c r="AE616" s="20"/>
      <c r="AF616" s="10" t="s">
        <v>7381</v>
      </c>
      <c r="AG616" s="15" t="s">
        <v>255</v>
      </c>
      <c r="AH616" s="10" t="s">
        <v>7368</v>
      </c>
      <c r="AN616" s="10"/>
    </row>
    <row r="617" spans="1:40">
      <c r="A617" s="35">
        <v>1799</v>
      </c>
      <c r="D617" s="53" t="s">
        <v>11201</v>
      </c>
      <c r="E617" s="41" t="s">
        <v>7</v>
      </c>
      <c r="F617" s="41" t="s">
        <v>8216</v>
      </c>
      <c r="G617" s="3"/>
      <c r="H617" s="58"/>
      <c r="I617" s="3"/>
      <c r="J617" s="3"/>
      <c r="K617" s="32" t="s">
        <v>2720</v>
      </c>
      <c r="L617" s="3" t="s">
        <v>10615</v>
      </c>
      <c r="O617" s="6" t="s">
        <v>208</v>
      </c>
      <c r="P617" s="4" t="s">
        <v>4572</v>
      </c>
      <c r="Q617" s="10">
        <f t="shared" si="90"/>
        <v>0</v>
      </c>
      <c r="R617" s="10">
        <f t="shared" si="91"/>
        <v>1</v>
      </c>
      <c r="S617" s="10">
        <f t="shared" si="92"/>
        <v>0</v>
      </c>
      <c r="T617" s="10">
        <f t="shared" si="93"/>
        <v>1557</v>
      </c>
      <c r="AE617" s="18"/>
      <c r="AF617" s="3" t="s">
        <v>4571</v>
      </c>
      <c r="AG617" s="6" t="s">
        <v>4570</v>
      </c>
      <c r="AH617" s="6" t="s">
        <v>7310</v>
      </c>
    </row>
    <row r="618" spans="1:40">
      <c r="A618" s="35">
        <v>1314</v>
      </c>
      <c r="D618" s="53" t="s">
        <v>11146</v>
      </c>
      <c r="E618" s="41" t="s">
        <v>7</v>
      </c>
      <c r="F618" s="41" t="s">
        <v>3304</v>
      </c>
      <c r="G618" s="3"/>
      <c r="H618" s="58">
        <v>1</v>
      </c>
      <c r="I618" s="3"/>
      <c r="J618" s="3"/>
      <c r="K618" s="32" t="s">
        <v>2720</v>
      </c>
      <c r="L618" s="3" t="s">
        <v>10615</v>
      </c>
      <c r="O618" s="6" t="s">
        <v>208</v>
      </c>
      <c r="P618" s="4" t="s">
        <v>3303</v>
      </c>
      <c r="Q618" s="10">
        <f t="shared" si="90"/>
        <v>0</v>
      </c>
      <c r="R618" s="10">
        <f t="shared" si="91"/>
        <v>1</v>
      </c>
      <c r="S618" s="10">
        <f t="shared" si="92"/>
        <v>0</v>
      </c>
      <c r="T618" s="10">
        <f t="shared" si="93"/>
        <v>-485</v>
      </c>
      <c r="AE618" s="18" t="s">
        <v>9496</v>
      </c>
      <c r="AF618" s="3" t="s">
        <v>3302</v>
      </c>
      <c r="AG618" s="6" t="s">
        <v>3301</v>
      </c>
      <c r="AH618" s="6" t="s">
        <v>7310</v>
      </c>
    </row>
    <row r="619" spans="1:40">
      <c r="A619" s="35">
        <v>2378</v>
      </c>
      <c r="D619" s="53" t="s">
        <v>8674</v>
      </c>
      <c r="E619" s="41" t="s">
        <v>7</v>
      </c>
      <c r="F619" s="41" t="s">
        <v>6191</v>
      </c>
      <c r="G619" s="3"/>
      <c r="H619" s="58"/>
      <c r="I619" s="3"/>
      <c r="J619" s="3"/>
      <c r="K619" s="22" t="s">
        <v>2720</v>
      </c>
      <c r="L619" s="3" t="s">
        <v>10615</v>
      </c>
      <c r="O619" s="6" t="s">
        <v>208</v>
      </c>
      <c r="P619" s="4" t="s">
        <v>6190</v>
      </c>
      <c r="Q619" s="10">
        <f t="shared" si="90"/>
        <v>0</v>
      </c>
      <c r="R619" s="10">
        <f t="shared" si="91"/>
        <v>1</v>
      </c>
      <c r="S619" s="10">
        <f t="shared" si="92"/>
        <v>0</v>
      </c>
      <c r="T619" s="10">
        <f t="shared" si="93"/>
        <v>1064</v>
      </c>
      <c r="AE619" s="18"/>
      <c r="AF619" s="3" t="s">
        <v>6189</v>
      </c>
      <c r="AG619" s="6" t="s">
        <v>6188</v>
      </c>
      <c r="AH619" s="6" t="s">
        <v>7310</v>
      </c>
    </row>
    <row r="620" spans="1:40">
      <c r="A620" s="35">
        <v>2147</v>
      </c>
      <c r="D620" s="53" t="s">
        <v>9639</v>
      </c>
      <c r="E620" s="41" t="s">
        <v>7</v>
      </c>
      <c r="F620" s="41" t="s">
        <v>5569</v>
      </c>
      <c r="G620" s="3"/>
      <c r="H620" s="58">
        <v>1</v>
      </c>
      <c r="I620" s="3"/>
      <c r="J620" s="3"/>
      <c r="K620" s="32" t="s">
        <v>2720</v>
      </c>
      <c r="L620" s="3" t="s">
        <v>10615</v>
      </c>
      <c r="O620" s="6" t="s">
        <v>208</v>
      </c>
      <c r="P620" s="4" t="s">
        <v>5568</v>
      </c>
      <c r="Q620" s="10">
        <f t="shared" si="90"/>
        <v>0</v>
      </c>
      <c r="R620" s="10">
        <f t="shared" si="91"/>
        <v>1</v>
      </c>
      <c r="S620" s="10">
        <f t="shared" si="92"/>
        <v>0</v>
      </c>
      <c r="T620" s="10">
        <f t="shared" si="93"/>
        <v>-231</v>
      </c>
      <c r="AE620" s="18"/>
      <c r="AF620" s="3" t="s">
        <v>5567</v>
      </c>
      <c r="AG620" s="6" t="s">
        <v>5566</v>
      </c>
      <c r="AH620" s="6" t="s">
        <v>7310</v>
      </c>
    </row>
    <row r="621" spans="1:40" ht="20.100000000000001" customHeight="1">
      <c r="A621" s="35">
        <v>2149</v>
      </c>
      <c r="D621" s="53" t="s">
        <v>11236</v>
      </c>
      <c r="E621" s="41" t="s">
        <v>7</v>
      </c>
      <c r="F621" s="41" t="s">
        <v>5577</v>
      </c>
      <c r="G621" s="3"/>
      <c r="H621" s="58"/>
      <c r="I621"/>
      <c r="J621"/>
      <c r="K621" s="32" t="s">
        <v>2720</v>
      </c>
      <c r="L621" s="3" t="s">
        <v>10615</v>
      </c>
      <c r="O621" s="6" t="s">
        <v>208</v>
      </c>
      <c r="P621" s="4" t="s">
        <v>5576</v>
      </c>
      <c r="Q621" s="10">
        <f t="shared" si="90"/>
        <v>0</v>
      </c>
      <c r="R621" s="10">
        <f t="shared" si="91"/>
        <v>1</v>
      </c>
      <c r="S621" s="10">
        <f t="shared" si="92"/>
        <v>0</v>
      </c>
      <c r="T621" s="10">
        <f t="shared" si="93"/>
        <v>2</v>
      </c>
      <c r="AE621" s="18"/>
      <c r="AF621" s="3" t="s">
        <v>5575</v>
      </c>
      <c r="AG621" s="6" t="s">
        <v>5574</v>
      </c>
      <c r="AH621" s="6" t="s">
        <v>7310</v>
      </c>
    </row>
    <row r="622" spans="1:40">
      <c r="A622" s="35">
        <v>2167</v>
      </c>
      <c r="D622" s="53" t="s">
        <v>9649</v>
      </c>
      <c r="E622" s="41" t="s">
        <v>7</v>
      </c>
      <c r="F622" s="41" t="s">
        <v>5640</v>
      </c>
      <c r="G622" s="3"/>
      <c r="H622" s="58"/>
      <c r="I622" s="3"/>
      <c r="J622" s="3"/>
      <c r="K622" s="32" t="s">
        <v>2720</v>
      </c>
      <c r="L622" s="3" t="s">
        <v>10615</v>
      </c>
      <c r="O622" s="6" t="s">
        <v>208</v>
      </c>
      <c r="P622" s="4" t="s">
        <v>5639</v>
      </c>
      <c r="Q622" s="10">
        <f t="shared" si="90"/>
        <v>0</v>
      </c>
      <c r="R622" s="10">
        <f t="shared" si="91"/>
        <v>1</v>
      </c>
      <c r="S622" s="10">
        <f t="shared" si="92"/>
        <v>0</v>
      </c>
      <c r="T622" s="10">
        <f t="shared" si="93"/>
        <v>18</v>
      </c>
      <c r="AE622" s="18"/>
      <c r="AF622" s="3" t="s">
        <v>5638</v>
      </c>
      <c r="AG622" s="6" t="s">
        <v>5637</v>
      </c>
      <c r="AH622" s="6" t="s">
        <v>7310</v>
      </c>
    </row>
    <row r="623" spans="1:40">
      <c r="A623" s="35">
        <v>877</v>
      </c>
      <c r="D623" s="53" t="s">
        <v>9392</v>
      </c>
      <c r="E623" s="41" t="s">
        <v>7</v>
      </c>
      <c r="F623" s="41" t="s">
        <v>2090</v>
      </c>
      <c r="G623" s="3"/>
      <c r="H623" s="59">
        <v>1</v>
      </c>
      <c r="I623" s="34"/>
      <c r="J623" s="34"/>
      <c r="K623" s="32" t="s">
        <v>2720</v>
      </c>
      <c r="L623" s="3" t="s">
        <v>10615</v>
      </c>
      <c r="O623" s="6" t="s">
        <v>208</v>
      </c>
      <c r="P623" s="4" t="s">
        <v>2089</v>
      </c>
      <c r="Q623" s="10">
        <f t="shared" si="90"/>
        <v>0</v>
      </c>
      <c r="R623" s="10">
        <f t="shared" si="91"/>
        <v>1</v>
      </c>
      <c r="S623" s="10">
        <f t="shared" si="92"/>
        <v>0</v>
      </c>
      <c r="T623" s="10">
        <f t="shared" si="93"/>
        <v>-1290</v>
      </c>
      <c r="AE623" s="18" t="s">
        <v>7213</v>
      </c>
      <c r="AF623" s="3" t="s">
        <v>2088</v>
      </c>
      <c r="AG623" s="6" t="s">
        <v>2083</v>
      </c>
      <c r="AH623" s="6" t="s">
        <v>7310</v>
      </c>
    </row>
    <row r="624" spans="1:40">
      <c r="A624" s="32">
        <v>227</v>
      </c>
      <c r="D624" s="54" t="s">
        <v>8262</v>
      </c>
      <c r="E624" s="44" t="s">
        <v>7</v>
      </c>
      <c r="F624" s="44" t="s">
        <v>8100</v>
      </c>
      <c r="G624" s="12"/>
      <c r="H624" s="58">
        <v>1</v>
      </c>
      <c r="I624" s="12"/>
      <c r="J624" s="12"/>
      <c r="K624" s="32" t="s">
        <v>2720</v>
      </c>
      <c r="L624" s="12" t="s">
        <v>10615</v>
      </c>
      <c r="O624" s="15" t="s">
        <v>208</v>
      </c>
      <c r="P624" s="13" t="s">
        <v>214</v>
      </c>
      <c r="Q624" s="10">
        <f t="shared" si="90"/>
        <v>0</v>
      </c>
      <c r="R624" s="10">
        <f t="shared" si="91"/>
        <v>1</v>
      </c>
      <c r="S624" s="10">
        <f t="shared" si="92"/>
        <v>0</v>
      </c>
      <c r="T624" s="10">
        <f t="shared" si="93"/>
        <v>-650</v>
      </c>
      <c r="U624" s="10">
        <v>230</v>
      </c>
      <c r="V624" s="10" t="s">
        <v>211</v>
      </c>
      <c r="W624" s="10" t="s">
        <v>7357</v>
      </c>
      <c r="X624" s="10" t="s">
        <v>7209</v>
      </c>
      <c r="Y624" s="10" t="s">
        <v>214</v>
      </c>
      <c r="Z624" s="10" t="s">
        <v>7</v>
      </c>
      <c r="AA624" s="10" t="s">
        <v>215</v>
      </c>
      <c r="AB624" s="10"/>
      <c r="AC624" s="10"/>
      <c r="AE624" s="20"/>
      <c r="AF624" s="10" t="s">
        <v>7357</v>
      </c>
      <c r="AG624" s="15" t="s">
        <v>211</v>
      </c>
      <c r="AH624" s="15" t="s">
        <v>7310</v>
      </c>
      <c r="AN624" s="10"/>
    </row>
    <row r="625" spans="1:40">
      <c r="A625" s="35">
        <v>2007</v>
      </c>
      <c r="D625" s="53" t="s">
        <v>9924</v>
      </c>
      <c r="E625" s="41" t="s">
        <v>7</v>
      </c>
      <c r="F625" s="41" t="s">
        <v>5143</v>
      </c>
      <c r="G625" s="3"/>
      <c r="H625" s="58">
        <v>1</v>
      </c>
      <c r="I625" s="3"/>
      <c r="J625" s="3"/>
      <c r="K625" s="32" t="s">
        <v>2720</v>
      </c>
      <c r="L625" s="3" t="s">
        <v>10615</v>
      </c>
      <c r="O625" s="6" t="s">
        <v>208</v>
      </c>
      <c r="P625" s="4" t="s">
        <v>5142</v>
      </c>
      <c r="Q625" s="10">
        <f t="shared" si="90"/>
        <v>0</v>
      </c>
      <c r="R625" s="10">
        <f t="shared" si="91"/>
        <v>1</v>
      </c>
      <c r="S625" s="10">
        <f t="shared" si="92"/>
        <v>0</v>
      </c>
      <c r="T625" s="10">
        <f t="shared" si="93"/>
        <v>1780</v>
      </c>
      <c r="AE625" s="18"/>
      <c r="AF625" s="3" t="s">
        <v>5141</v>
      </c>
      <c r="AG625" s="6" t="s">
        <v>5140</v>
      </c>
      <c r="AH625" s="6" t="s">
        <v>7310</v>
      </c>
    </row>
    <row r="626" spans="1:40">
      <c r="A626" s="35">
        <v>998</v>
      </c>
      <c r="D626" s="53" t="s">
        <v>8302</v>
      </c>
      <c r="E626" s="41" t="s">
        <v>7</v>
      </c>
      <c r="F626" s="41" t="s">
        <v>1557</v>
      </c>
      <c r="G626" s="3"/>
      <c r="H626" s="59">
        <v>1</v>
      </c>
      <c r="I626" s="34"/>
      <c r="J626" s="34"/>
      <c r="K626" s="32" t="s">
        <v>2720</v>
      </c>
      <c r="L626" s="3" t="s">
        <v>10615</v>
      </c>
      <c r="O626" s="6" t="s">
        <v>208</v>
      </c>
      <c r="P626" s="4" t="s">
        <v>2411</v>
      </c>
      <c r="Q626" s="10">
        <f t="shared" si="90"/>
        <v>0</v>
      </c>
      <c r="R626" s="10">
        <f t="shared" si="91"/>
        <v>1</v>
      </c>
      <c r="S626" s="10">
        <f t="shared" si="92"/>
        <v>0</v>
      </c>
      <c r="T626" s="10">
        <f t="shared" si="93"/>
        <v>-1009</v>
      </c>
      <c r="AE626" s="18"/>
      <c r="AF626" s="3" t="s">
        <v>2410</v>
      </c>
      <c r="AG626" s="6" t="s">
        <v>2409</v>
      </c>
      <c r="AH626" s="6" t="s">
        <v>7310</v>
      </c>
    </row>
    <row r="627" spans="1:40">
      <c r="A627" s="35">
        <v>1097</v>
      </c>
      <c r="D627" s="53" t="s">
        <v>10792</v>
      </c>
      <c r="E627" s="41" t="s">
        <v>7</v>
      </c>
      <c r="F627" s="41" t="s">
        <v>2685</v>
      </c>
      <c r="G627" s="3"/>
      <c r="H627" s="59">
        <v>1</v>
      </c>
      <c r="I627" s="34"/>
      <c r="J627" s="34"/>
      <c r="K627" s="32" t="s">
        <v>2720</v>
      </c>
      <c r="L627" s="3" t="s">
        <v>10615</v>
      </c>
      <c r="O627" s="6" t="s">
        <v>208</v>
      </c>
      <c r="P627" s="4" t="s">
        <v>2684</v>
      </c>
      <c r="Q627" s="10">
        <f t="shared" si="90"/>
        <v>0</v>
      </c>
      <c r="R627" s="10">
        <f t="shared" si="91"/>
        <v>1</v>
      </c>
      <c r="S627" s="10">
        <f t="shared" si="92"/>
        <v>0</v>
      </c>
      <c r="T627" s="10">
        <f t="shared" si="93"/>
        <v>99</v>
      </c>
      <c r="AE627" s="18"/>
      <c r="AF627" s="3" t="s">
        <v>2683</v>
      </c>
      <c r="AG627" s="6" t="s">
        <v>2682</v>
      </c>
      <c r="AH627" s="6" t="s">
        <v>7310</v>
      </c>
    </row>
    <row r="628" spans="1:40">
      <c r="A628" s="35">
        <v>3028</v>
      </c>
      <c r="D628" s="53" t="s">
        <v>10793</v>
      </c>
      <c r="E628" s="41" t="s">
        <v>7</v>
      </c>
      <c r="F628" s="41" t="s">
        <v>2685</v>
      </c>
      <c r="G628" s="3"/>
      <c r="H628" s="59">
        <v>1</v>
      </c>
      <c r="I628" s="34"/>
      <c r="J628" s="34"/>
      <c r="K628" s="32" t="s">
        <v>2720</v>
      </c>
      <c r="L628" s="3" t="s">
        <v>10615</v>
      </c>
      <c r="O628" s="6" t="s">
        <v>208</v>
      </c>
      <c r="P628" s="4" t="s">
        <v>2684</v>
      </c>
      <c r="Q628" s="10">
        <f t="shared" si="90"/>
        <v>0</v>
      </c>
      <c r="R628" s="10">
        <f t="shared" si="91"/>
        <v>1</v>
      </c>
      <c r="S628" s="10">
        <f t="shared" si="92"/>
        <v>0</v>
      </c>
      <c r="T628" s="10">
        <f t="shared" si="93"/>
        <v>1931</v>
      </c>
      <c r="AE628" s="18"/>
      <c r="AF628" s="3" t="s">
        <v>2683</v>
      </c>
      <c r="AG628" s="6" t="s">
        <v>2682</v>
      </c>
      <c r="AH628" s="6" t="s">
        <v>7310</v>
      </c>
    </row>
    <row r="629" spans="1:40">
      <c r="A629" s="35">
        <v>3029</v>
      </c>
      <c r="D629" s="53" t="s">
        <v>10790</v>
      </c>
      <c r="E629" s="41" t="s">
        <v>7</v>
      </c>
      <c r="F629" s="41" t="s">
        <v>2685</v>
      </c>
      <c r="G629" s="3"/>
      <c r="H629" s="59">
        <v>1</v>
      </c>
      <c r="I629" s="34"/>
      <c r="J629" s="34"/>
      <c r="K629" s="32" t="s">
        <v>2720</v>
      </c>
      <c r="L629" s="3" t="s">
        <v>10615</v>
      </c>
      <c r="O629" s="6" t="s">
        <v>208</v>
      </c>
      <c r="P629" s="4" t="s">
        <v>2684</v>
      </c>
      <c r="Q629" s="10">
        <f t="shared" si="90"/>
        <v>0</v>
      </c>
      <c r="R629" s="10">
        <f t="shared" si="91"/>
        <v>1</v>
      </c>
      <c r="S629" s="10">
        <f t="shared" si="92"/>
        <v>0</v>
      </c>
      <c r="T629" s="10">
        <f t="shared" si="93"/>
        <v>1</v>
      </c>
      <c r="AE629" s="18"/>
      <c r="AF629" s="3" t="s">
        <v>2683</v>
      </c>
      <c r="AG629" s="6" t="s">
        <v>2682</v>
      </c>
      <c r="AH629" s="6" t="s">
        <v>7310</v>
      </c>
    </row>
    <row r="630" spans="1:40">
      <c r="A630" s="35">
        <v>2555</v>
      </c>
      <c r="D630" s="53" t="s">
        <v>8295</v>
      </c>
      <c r="E630" s="41" t="s">
        <v>7</v>
      </c>
      <c r="F630" s="41" t="s">
        <v>7311</v>
      </c>
      <c r="G630" s="3"/>
      <c r="H630" s="58">
        <v>1</v>
      </c>
      <c r="I630" s="3"/>
      <c r="J630" s="3"/>
      <c r="K630" s="32" t="s">
        <v>2720</v>
      </c>
      <c r="L630" s="3" t="s">
        <v>10615</v>
      </c>
      <c r="O630" s="6" t="s">
        <v>208</v>
      </c>
      <c r="P630" s="4" t="s">
        <v>6667</v>
      </c>
      <c r="Q630" s="10">
        <f t="shared" si="90"/>
        <v>0</v>
      </c>
      <c r="R630" s="10">
        <f t="shared" si="91"/>
        <v>1</v>
      </c>
      <c r="S630" s="10">
        <f t="shared" si="92"/>
        <v>0</v>
      </c>
      <c r="T630" s="10">
        <f t="shared" si="93"/>
        <v>-474</v>
      </c>
      <c r="AE630" s="18"/>
      <c r="AF630" s="3" t="s">
        <v>6666</v>
      </c>
      <c r="AG630" s="6" t="s">
        <v>6665</v>
      </c>
      <c r="AH630" s="6" t="s">
        <v>7310</v>
      </c>
    </row>
    <row r="631" spans="1:40">
      <c r="A631" s="35">
        <v>2327</v>
      </c>
      <c r="D631" s="53" t="s">
        <v>11252</v>
      </c>
      <c r="E631" s="41" t="s">
        <v>7</v>
      </c>
      <c r="F631" s="41" t="s">
        <v>6064</v>
      </c>
      <c r="G631" s="3"/>
      <c r="H631" s="58"/>
      <c r="I631"/>
      <c r="J631"/>
      <c r="K631" s="32" t="s">
        <v>2720</v>
      </c>
      <c r="L631" s="3" t="s">
        <v>10615</v>
      </c>
      <c r="O631" s="6" t="s">
        <v>208</v>
      </c>
      <c r="P631" s="4" t="s">
        <v>6063</v>
      </c>
      <c r="Q631" s="10">
        <f t="shared" si="90"/>
        <v>0</v>
      </c>
      <c r="R631" s="10">
        <f t="shared" si="91"/>
        <v>1</v>
      </c>
      <c r="S631" s="10">
        <f t="shared" si="92"/>
        <v>0</v>
      </c>
      <c r="T631" s="10">
        <f t="shared" si="93"/>
        <v>-228</v>
      </c>
      <c r="AE631" s="18" t="s">
        <v>7212</v>
      </c>
      <c r="AF631" s="3" t="s">
        <v>6062</v>
      </c>
      <c r="AG631" s="6" t="s">
        <v>6061</v>
      </c>
      <c r="AH631" s="6" t="s">
        <v>7310</v>
      </c>
    </row>
    <row r="632" spans="1:40">
      <c r="A632" s="35">
        <v>2375</v>
      </c>
      <c r="D632" s="53" t="s">
        <v>8280</v>
      </c>
      <c r="E632" s="41" t="s">
        <v>7</v>
      </c>
      <c r="F632" s="41" t="s">
        <v>6179</v>
      </c>
      <c r="G632" s="3"/>
      <c r="H632" s="58"/>
      <c r="I632" s="3"/>
      <c r="J632" s="3"/>
      <c r="K632" s="32" t="s">
        <v>2720</v>
      </c>
      <c r="L632" s="3" t="s">
        <v>10615</v>
      </c>
      <c r="O632" s="6" t="s">
        <v>208</v>
      </c>
      <c r="P632" s="4" t="s">
        <v>6178</v>
      </c>
      <c r="Q632" s="10">
        <f t="shared" si="90"/>
        <v>0</v>
      </c>
      <c r="R632" s="10">
        <f t="shared" si="91"/>
        <v>1</v>
      </c>
      <c r="S632" s="10">
        <f t="shared" si="92"/>
        <v>0</v>
      </c>
      <c r="T632" s="10">
        <f t="shared" si="93"/>
        <v>48</v>
      </c>
      <c r="AE632" s="18"/>
      <c r="AF632" s="3" t="s">
        <v>8131</v>
      </c>
      <c r="AG632" s="6" t="s">
        <v>6177</v>
      </c>
      <c r="AH632" s="6" t="s">
        <v>7310</v>
      </c>
    </row>
    <row r="633" spans="1:40">
      <c r="A633" s="35">
        <v>1600</v>
      </c>
      <c r="D633" s="53" t="s">
        <v>8299</v>
      </c>
      <c r="E633" s="41" t="s">
        <v>7</v>
      </c>
      <c r="F633" s="41" t="s">
        <v>419</v>
      </c>
      <c r="G633" s="3"/>
      <c r="H633" s="58">
        <v>1</v>
      </c>
      <c r="I633" s="3"/>
      <c r="J633" s="3"/>
      <c r="K633" s="32" t="s">
        <v>2720</v>
      </c>
      <c r="L633" s="3" t="s">
        <v>10615</v>
      </c>
      <c r="O633" s="6" t="s">
        <v>208</v>
      </c>
      <c r="P633" s="4" t="s">
        <v>4099</v>
      </c>
      <c r="Q633" s="10">
        <f t="shared" si="90"/>
        <v>0</v>
      </c>
      <c r="R633" s="10">
        <f t="shared" si="91"/>
        <v>1</v>
      </c>
      <c r="S633" s="10">
        <f t="shared" si="92"/>
        <v>0</v>
      </c>
      <c r="T633" s="10">
        <f t="shared" si="93"/>
        <v>-775</v>
      </c>
      <c r="AE633" s="18"/>
      <c r="AF633" s="3" t="s">
        <v>4098</v>
      </c>
      <c r="AG633" s="6" t="s">
        <v>4097</v>
      </c>
      <c r="AH633" s="6" t="s">
        <v>7310</v>
      </c>
    </row>
    <row r="634" spans="1:40">
      <c r="A634" s="32">
        <v>299</v>
      </c>
      <c r="D634" s="53" t="s">
        <v>8270</v>
      </c>
      <c r="E634" s="44" t="s">
        <v>7</v>
      </c>
      <c r="F634" s="44" t="s">
        <v>11544</v>
      </c>
      <c r="G634" s="12"/>
      <c r="H634" s="58">
        <v>1</v>
      </c>
      <c r="I634" s="12"/>
      <c r="J634" s="12"/>
      <c r="K634" s="32" t="s">
        <v>2720</v>
      </c>
      <c r="L634" s="12" t="s">
        <v>10615</v>
      </c>
      <c r="O634" s="15" t="s">
        <v>208</v>
      </c>
      <c r="P634" s="13" t="s">
        <v>418</v>
      </c>
      <c r="Q634" s="10">
        <f t="shared" si="90"/>
        <v>0</v>
      </c>
      <c r="R634" s="10">
        <f t="shared" si="91"/>
        <v>1</v>
      </c>
      <c r="S634" s="10">
        <f t="shared" si="92"/>
        <v>0</v>
      </c>
      <c r="T634" s="10">
        <f t="shared" si="93"/>
        <v>-1301</v>
      </c>
      <c r="U634" s="10">
        <v>302</v>
      </c>
      <c r="V634" s="10" t="s">
        <v>416</v>
      </c>
      <c r="W634" s="10" t="s">
        <v>7436</v>
      </c>
      <c r="X634" s="10" t="s">
        <v>7209</v>
      </c>
      <c r="Y634" s="10" t="s">
        <v>418</v>
      </c>
      <c r="Z634" s="10" t="s">
        <v>7</v>
      </c>
      <c r="AA634" s="10" t="s">
        <v>419</v>
      </c>
      <c r="AB634" s="10"/>
      <c r="AC634" s="10"/>
      <c r="AE634" s="18"/>
      <c r="AF634" s="12" t="s">
        <v>417</v>
      </c>
      <c r="AG634" s="15" t="s">
        <v>416</v>
      </c>
      <c r="AH634" s="15" t="s">
        <v>7310</v>
      </c>
      <c r="AN634" s="10"/>
    </row>
    <row r="635" spans="1:40">
      <c r="A635" s="35">
        <v>1639</v>
      </c>
      <c r="D635" s="53" t="s">
        <v>11161</v>
      </c>
      <c r="E635" s="41" t="s">
        <v>7</v>
      </c>
      <c r="F635" s="41" t="s">
        <v>4191</v>
      </c>
      <c r="G635" s="3"/>
      <c r="H635" s="58">
        <v>1</v>
      </c>
      <c r="I635" s="3"/>
      <c r="J635" s="3"/>
      <c r="K635" s="32" t="s">
        <v>2720</v>
      </c>
      <c r="L635" s="3" t="s">
        <v>10615</v>
      </c>
      <c r="O635" s="6" t="s">
        <v>208</v>
      </c>
      <c r="P635" s="4" t="s">
        <v>4190</v>
      </c>
      <c r="Q635" s="10">
        <f t="shared" si="90"/>
        <v>0</v>
      </c>
      <c r="R635" s="10">
        <f t="shared" si="91"/>
        <v>1</v>
      </c>
      <c r="S635" s="10">
        <f t="shared" si="92"/>
        <v>0</v>
      </c>
      <c r="T635" s="10">
        <f t="shared" si="93"/>
        <v>1340</v>
      </c>
      <c r="AE635" s="18"/>
      <c r="AF635" s="3" t="s">
        <v>4189</v>
      </c>
      <c r="AG635" s="6" t="s">
        <v>140</v>
      </c>
      <c r="AH635" s="6" t="s">
        <v>7310</v>
      </c>
    </row>
    <row r="636" spans="1:40">
      <c r="A636" s="35">
        <v>2108</v>
      </c>
      <c r="D636" s="53" t="s">
        <v>10666</v>
      </c>
      <c r="E636" s="41" t="s">
        <v>7</v>
      </c>
      <c r="F636" s="41" t="s">
        <v>5449</v>
      </c>
      <c r="G636" s="3"/>
      <c r="H636" s="58"/>
      <c r="I636" s="3"/>
      <c r="J636" s="3"/>
      <c r="K636" s="32" t="s">
        <v>2720</v>
      </c>
      <c r="L636" s="3" t="s">
        <v>10615</v>
      </c>
      <c r="O636" s="6" t="s">
        <v>208</v>
      </c>
      <c r="P636" s="4" t="s">
        <v>5448</v>
      </c>
      <c r="Q636" s="10">
        <f t="shared" si="90"/>
        <v>0</v>
      </c>
      <c r="R636" s="10">
        <f t="shared" si="91"/>
        <v>1</v>
      </c>
      <c r="S636" s="10">
        <f t="shared" si="92"/>
        <v>0</v>
      </c>
      <c r="T636" s="10">
        <f t="shared" si="93"/>
        <v>469</v>
      </c>
      <c r="AE636" s="18"/>
      <c r="AF636" s="3" t="s">
        <v>7282</v>
      </c>
      <c r="AG636" s="6" t="s">
        <v>5447</v>
      </c>
      <c r="AH636" s="6" t="s">
        <v>7310</v>
      </c>
    </row>
    <row r="637" spans="1:40">
      <c r="A637" s="35">
        <v>1921</v>
      </c>
      <c r="D637" s="53" t="s">
        <v>8422</v>
      </c>
      <c r="E637" s="41" t="s">
        <v>7</v>
      </c>
      <c r="F637" s="41" t="s">
        <v>4912</v>
      </c>
      <c r="G637" s="3"/>
      <c r="H637" s="60"/>
      <c r="I637"/>
      <c r="J637"/>
      <c r="K637" s="32" t="s">
        <v>2720</v>
      </c>
      <c r="L637" s="3" t="s">
        <v>10615</v>
      </c>
      <c r="O637" s="6" t="s">
        <v>208</v>
      </c>
      <c r="P637" s="4" t="s">
        <v>4911</v>
      </c>
      <c r="Q637" s="10">
        <f t="shared" si="90"/>
        <v>0</v>
      </c>
      <c r="R637" s="10">
        <f t="shared" si="91"/>
        <v>1</v>
      </c>
      <c r="S637" s="10">
        <f t="shared" si="92"/>
        <v>0</v>
      </c>
      <c r="T637" s="10">
        <f t="shared" si="93"/>
        <v>-187</v>
      </c>
      <c r="AE637" s="18" t="s">
        <v>9517</v>
      </c>
      <c r="AF637" s="3" t="s">
        <v>4909</v>
      </c>
      <c r="AG637" s="6" t="s">
        <v>4908</v>
      </c>
      <c r="AH637" s="6" t="s">
        <v>7310</v>
      </c>
    </row>
    <row r="638" spans="1:40">
      <c r="A638" s="35">
        <v>1272</v>
      </c>
      <c r="D638" s="53" t="s">
        <v>9894</v>
      </c>
      <c r="E638" s="41" t="s">
        <v>7</v>
      </c>
      <c r="F638" s="41" t="s">
        <v>3185</v>
      </c>
      <c r="G638" s="3"/>
      <c r="H638" s="58">
        <v>1</v>
      </c>
      <c r="I638" s="3"/>
      <c r="J638" s="3"/>
      <c r="K638" s="32" t="s">
        <v>2720</v>
      </c>
      <c r="L638" s="3" t="s">
        <v>10615</v>
      </c>
      <c r="O638" s="6" t="s">
        <v>208</v>
      </c>
      <c r="P638" s="4" t="s">
        <v>3184</v>
      </c>
      <c r="Q638" s="10">
        <f t="shared" si="90"/>
        <v>0</v>
      </c>
      <c r="R638" s="10">
        <f t="shared" si="91"/>
        <v>1</v>
      </c>
      <c r="S638" s="10">
        <f t="shared" si="92"/>
        <v>0</v>
      </c>
      <c r="T638" s="10">
        <f t="shared" si="93"/>
        <v>-649</v>
      </c>
      <c r="AE638" s="18"/>
      <c r="AF638" s="3" t="s">
        <v>3181</v>
      </c>
      <c r="AG638" s="6" t="s">
        <v>3180</v>
      </c>
      <c r="AH638" s="6" t="s">
        <v>7310</v>
      </c>
    </row>
    <row r="639" spans="1:40">
      <c r="A639" s="35">
        <v>2324</v>
      </c>
      <c r="D639" s="53" t="s">
        <v>8278</v>
      </c>
      <c r="E639" s="41" t="s">
        <v>7</v>
      </c>
      <c r="F639" s="41" t="s">
        <v>6053</v>
      </c>
      <c r="G639" s="3"/>
      <c r="H639" s="58">
        <v>1</v>
      </c>
      <c r="I639" s="3"/>
      <c r="J639" s="3"/>
      <c r="K639" s="32" t="s">
        <v>2720</v>
      </c>
      <c r="L639" s="3" t="s">
        <v>10615</v>
      </c>
      <c r="O639" s="6" t="s">
        <v>208</v>
      </c>
      <c r="P639" s="4" t="s">
        <v>6052</v>
      </c>
      <c r="Q639" s="10">
        <f t="shared" si="90"/>
        <v>0</v>
      </c>
      <c r="R639" s="10">
        <f t="shared" si="91"/>
        <v>1</v>
      </c>
      <c r="S639" s="10">
        <f t="shared" si="92"/>
        <v>0</v>
      </c>
      <c r="T639" s="10">
        <f t="shared" si="93"/>
        <v>1052</v>
      </c>
      <c r="AE639" s="18"/>
      <c r="AF639" s="3" t="s">
        <v>6051</v>
      </c>
      <c r="AG639" s="6" t="s">
        <v>6050</v>
      </c>
      <c r="AH639" s="6" t="s">
        <v>7310</v>
      </c>
    </row>
    <row r="640" spans="1:40">
      <c r="A640" s="35">
        <v>967</v>
      </c>
      <c r="D640" s="53" t="s">
        <v>8261</v>
      </c>
      <c r="E640" s="41" t="s">
        <v>7</v>
      </c>
      <c r="F640" s="41" t="s">
        <v>11454</v>
      </c>
      <c r="G640" s="3"/>
      <c r="H640" s="59">
        <v>1</v>
      </c>
      <c r="I640" s="34"/>
      <c r="J640" s="34"/>
      <c r="K640" s="32" t="s">
        <v>2720</v>
      </c>
      <c r="L640" s="3" t="s">
        <v>10615</v>
      </c>
      <c r="O640" s="6" t="s">
        <v>208</v>
      </c>
      <c r="P640" s="4" t="s">
        <v>2314</v>
      </c>
      <c r="Q640" s="10">
        <f t="shared" si="90"/>
        <v>0</v>
      </c>
      <c r="R640" s="10">
        <f t="shared" si="91"/>
        <v>1</v>
      </c>
      <c r="S640" s="10">
        <f t="shared" si="92"/>
        <v>0</v>
      </c>
      <c r="T640" s="10">
        <f t="shared" si="93"/>
        <v>-1357</v>
      </c>
      <c r="AE640" s="18"/>
      <c r="AF640" s="3" t="s">
        <v>2313</v>
      </c>
      <c r="AG640" s="6" t="s">
        <v>2307</v>
      </c>
      <c r="AH640" s="6" t="s">
        <v>7310</v>
      </c>
    </row>
    <row r="641" spans="1:40">
      <c r="A641" s="35">
        <v>657</v>
      </c>
      <c r="D641" s="54" t="s">
        <v>8267</v>
      </c>
      <c r="E641" s="41" t="s">
        <v>7</v>
      </c>
      <c r="F641" s="41" t="s">
        <v>319</v>
      </c>
      <c r="G641" s="3"/>
      <c r="H641" s="58">
        <v>1</v>
      </c>
      <c r="I641" s="3"/>
      <c r="J641" s="3"/>
      <c r="K641" s="32" t="s">
        <v>2720</v>
      </c>
      <c r="L641" s="3" t="s">
        <v>10615</v>
      </c>
      <c r="O641" s="6" t="s">
        <v>208</v>
      </c>
      <c r="P641" s="4" t="s">
        <v>318</v>
      </c>
      <c r="Q641" s="10">
        <f t="shared" si="90"/>
        <v>0</v>
      </c>
      <c r="R641" s="10">
        <f t="shared" si="91"/>
        <v>1</v>
      </c>
      <c r="S641" s="10">
        <f t="shared" si="92"/>
        <v>0</v>
      </c>
      <c r="T641" s="10">
        <f t="shared" si="93"/>
        <v>-310</v>
      </c>
      <c r="U641" s="1">
        <v>662</v>
      </c>
      <c r="V641" s="1" t="s">
        <v>1455</v>
      </c>
      <c r="W641" s="1" t="s">
        <v>7368</v>
      </c>
      <c r="X641" s="1" t="s">
        <v>7906</v>
      </c>
      <c r="Y641" s="1" t="s">
        <v>7209</v>
      </c>
      <c r="Z641" s="1" t="s">
        <v>7907</v>
      </c>
      <c r="AA641" s="1" t="s">
        <v>7</v>
      </c>
      <c r="AB641" s="1" t="s">
        <v>1459</v>
      </c>
      <c r="AE641" s="20"/>
      <c r="AF641" s="1" t="s">
        <v>7910</v>
      </c>
      <c r="AG641" s="6" t="s">
        <v>1466</v>
      </c>
      <c r="AH641" s="1" t="s">
        <v>7368</v>
      </c>
    </row>
    <row r="642" spans="1:40">
      <c r="A642" s="35">
        <v>2903</v>
      </c>
      <c r="D642" s="54" t="s">
        <v>10151</v>
      </c>
      <c r="E642" s="41" t="s">
        <v>7</v>
      </c>
      <c r="F642" s="41" t="s">
        <v>10152</v>
      </c>
      <c r="G642" s="3"/>
      <c r="H642" s="58">
        <v>1</v>
      </c>
      <c r="I642" s="3"/>
      <c r="J642" s="3"/>
      <c r="K642" s="32" t="s">
        <v>2720</v>
      </c>
      <c r="L642" s="3" t="s">
        <v>10615</v>
      </c>
      <c r="O642" s="6" t="s">
        <v>208</v>
      </c>
      <c r="P642" s="4" t="s">
        <v>318</v>
      </c>
      <c r="Q642" s="10">
        <f t="shared" si="90"/>
        <v>0</v>
      </c>
      <c r="R642" s="10">
        <f t="shared" si="91"/>
        <v>1</v>
      </c>
      <c r="S642" s="10">
        <f t="shared" si="92"/>
        <v>0</v>
      </c>
      <c r="T642" s="10">
        <f t="shared" ref="T642:T674" si="94">A642-A641</f>
        <v>2246</v>
      </c>
      <c r="AE642" s="20"/>
      <c r="AF642" s="1"/>
      <c r="AG642" s="6"/>
      <c r="AH642" s="1"/>
      <c r="AL642" s="3"/>
      <c r="AM642" s="3"/>
    </row>
    <row r="643" spans="1:40">
      <c r="A643" s="35">
        <v>3111</v>
      </c>
      <c r="D643" s="53" t="s">
        <v>11607</v>
      </c>
      <c r="E643" s="44" t="s">
        <v>7</v>
      </c>
      <c r="F643" s="41" t="s">
        <v>11562</v>
      </c>
      <c r="G643" s="3"/>
      <c r="H643" s="58">
        <v>1</v>
      </c>
      <c r="I643" s="3"/>
      <c r="J643" s="3"/>
      <c r="K643" s="32" t="s">
        <v>2720</v>
      </c>
      <c r="L643" s="3" t="s">
        <v>10615</v>
      </c>
      <c r="O643" s="6"/>
      <c r="P643" s="4"/>
      <c r="Q643" s="10"/>
      <c r="T643" s="10">
        <f t="shared" si="94"/>
        <v>208</v>
      </c>
      <c r="AE643" s="18"/>
      <c r="AF643" s="3"/>
      <c r="AG643" s="6"/>
      <c r="AH643" s="6"/>
    </row>
    <row r="644" spans="1:40">
      <c r="A644" s="32">
        <v>256</v>
      </c>
      <c r="D644" s="54" t="s">
        <v>8269</v>
      </c>
      <c r="E644" s="44" t="s">
        <v>7</v>
      </c>
      <c r="F644" s="44" t="s">
        <v>294</v>
      </c>
      <c r="G644" s="12"/>
      <c r="H644" s="58"/>
      <c r="I644" s="12"/>
      <c r="J644" s="12"/>
      <c r="K644" s="32" t="s">
        <v>2720</v>
      </c>
      <c r="L644" s="12" t="s">
        <v>10615</v>
      </c>
      <c r="O644" s="15" t="s">
        <v>208</v>
      </c>
      <c r="P644" s="13" t="s">
        <v>293</v>
      </c>
      <c r="Q644" s="10">
        <f t="shared" ref="Q644:Q672" si="95">IF(D644=D643 &amp; K644 = K643,1,0)</f>
        <v>0</v>
      </c>
      <c r="R644" s="10">
        <f t="shared" ref="R644:R672" si="96">IF(K644=K643,1,0)</f>
        <v>1</v>
      </c>
      <c r="S644" s="10">
        <f t="shared" ref="S644:S672" si="97">R644*Q644</f>
        <v>0</v>
      </c>
      <c r="T644" s="10">
        <f t="shared" si="94"/>
        <v>-2855</v>
      </c>
      <c r="U644" s="10">
        <v>259</v>
      </c>
      <c r="V644" s="10" t="s">
        <v>292</v>
      </c>
      <c r="W644" s="10" t="s">
        <v>7368</v>
      </c>
      <c r="X644" s="10" t="s">
        <v>7397</v>
      </c>
      <c r="Y644" s="10" t="s">
        <v>7209</v>
      </c>
      <c r="Z644" s="10" t="s">
        <v>293</v>
      </c>
      <c r="AA644" s="10" t="s">
        <v>7</v>
      </c>
      <c r="AB644" s="10" t="s">
        <v>294</v>
      </c>
      <c r="AC644" s="10"/>
      <c r="AE644" s="20"/>
      <c r="AF644" s="10" t="s">
        <v>7397</v>
      </c>
      <c r="AG644" s="15" t="s">
        <v>292</v>
      </c>
      <c r="AH644" s="10" t="s">
        <v>7368</v>
      </c>
      <c r="AN644" s="10"/>
    </row>
    <row r="645" spans="1:40">
      <c r="A645" s="35">
        <v>2104</v>
      </c>
      <c r="D645" s="53" t="s">
        <v>10665</v>
      </c>
      <c r="E645" s="41" t="s">
        <v>7</v>
      </c>
      <c r="F645" s="41" t="s">
        <v>10664</v>
      </c>
      <c r="G645" s="3"/>
      <c r="H645" s="58">
        <v>1</v>
      </c>
      <c r="I645" s="3"/>
      <c r="J645" s="3"/>
      <c r="K645" s="32" t="s">
        <v>2720</v>
      </c>
      <c r="L645" s="3" t="s">
        <v>10615</v>
      </c>
      <c r="O645" s="6" t="s">
        <v>208</v>
      </c>
      <c r="P645" s="4" t="s">
        <v>326</v>
      </c>
      <c r="Q645" s="10">
        <f t="shared" si="95"/>
        <v>0</v>
      </c>
      <c r="R645" s="10">
        <f t="shared" si="96"/>
        <v>1</v>
      </c>
      <c r="S645" s="10">
        <f t="shared" si="97"/>
        <v>0</v>
      </c>
      <c r="T645" s="10">
        <f t="shared" si="94"/>
        <v>1848</v>
      </c>
      <c r="AE645" s="18"/>
      <c r="AF645" s="3" t="s">
        <v>5443</v>
      </c>
      <c r="AG645" s="6" t="s">
        <v>5442</v>
      </c>
      <c r="AH645" s="6" t="s">
        <v>7310</v>
      </c>
    </row>
    <row r="646" spans="1:40">
      <c r="A646" s="35">
        <v>1434</v>
      </c>
      <c r="D646" s="53" t="s">
        <v>9516</v>
      </c>
      <c r="E646" s="41" t="s">
        <v>7</v>
      </c>
      <c r="F646" s="41" t="s">
        <v>3613</v>
      </c>
      <c r="G646" s="3"/>
      <c r="H646" s="58"/>
      <c r="I646" s="3"/>
      <c r="J646" s="3"/>
      <c r="K646" s="32" t="s">
        <v>2720</v>
      </c>
      <c r="L646" s="3" t="s">
        <v>10615</v>
      </c>
      <c r="O646" s="6" t="s">
        <v>208</v>
      </c>
      <c r="P646" s="4" t="s">
        <v>3612</v>
      </c>
      <c r="Q646" s="10">
        <f t="shared" si="95"/>
        <v>0</v>
      </c>
      <c r="R646" s="10">
        <f t="shared" si="96"/>
        <v>1</v>
      </c>
      <c r="S646" s="10">
        <f t="shared" si="97"/>
        <v>0</v>
      </c>
      <c r="T646" s="10">
        <f t="shared" si="94"/>
        <v>-670</v>
      </c>
      <c r="AE646" s="18" t="s">
        <v>7212</v>
      </c>
      <c r="AF646" s="3" t="s">
        <v>3611</v>
      </c>
      <c r="AG646" s="6" t="s">
        <v>3610</v>
      </c>
      <c r="AH646" s="6" t="s">
        <v>7310</v>
      </c>
    </row>
    <row r="647" spans="1:40">
      <c r="A647" s="35">
        <v>1532</v>
      </c>
      <c r="D647" s="53" t="s">
        <v>8708</v>
      </c>
      <c r="E647" s="41" t="s">
        <v>7</v>
      </c>
      <c r="F647" s="41" t="s">
        <v>3887</v>
      </c>
      <c r="G647" s="3"/>
      <c r="H647" s="60"/>
      <c r="I647"/>
      <c r="J647"/>
      <c r="K647" s="32" t="s">
        <v>2720</v>
      </c>
      <c r="L647" s="3" t="s">
        <v>10615</v>
      </c>
      <c r="O647" s="6" t="s">
        <v>208</v>
      </c>
      <c r="P647" s="4" t="s">
        <v>3886</v>
      </c>
      <c r="Q647" s="10">
        <f t="shared" si="95"/>
        <v>0</v>
      </c>
      <c r="R647" s="10">
        <f t="shared" si="96"/>
        <v>1</v>
      </c>
      <c r="S647" s="10">
        <f t="shared" si="97"/>
        <v>0</v>
      </c>
      <c r="T647" s="10">
        <f t="shared" si="94"/>
        <v>98</v>
      </c>
      <c r="AE647" s="18" t="s">
        <v>9517</v>
      </c>
      <c r="AF647" s="3" t="s">
        <v>3885</v>
      </c>
      <c r="AG647" s="6" t="s">
        <v>3884</v>
      </c>
      <c r="AH647" s="6" t="s">
        <v>7310</v>
      </c>
    </row>
    <row r="648" spans="1:40">
      <c r="A648" s="35">
        <v>1840</v>
      </c>
      <c r="D648" s="53" t="s">
        <v>9488</v>
      </c>
      <c r="E648" s="41" t="s">
        <v>7</v>
      </c>
      <c r="F648" s="41" t="s">
        <v>4699</v>
      </c>
      <c r="G648" s="3"/>
      <c r="H648" s="58"/>
      <c r="I648" s="3"/>
      <c r="J648" s="3"/>
      <c r="K648" s="32" t="s">
        <v>2720</v>
      </c>
      <c r="L648" s="3" t="s">
        <v>10615</v>
      </c>
      <c r="O648" s="6" t="s">
        <v>208</v>
      </c>
      <c r="P648" s="4" t="s">
        <v>4698</v>
      </c>
      <c r="Q648" s="10">
        <f t="shared" si="95"/>
        <v>0</v>
      </c>
      <c r="R648" s="10">
        <f t="shared" si="96"/>
        <v>1</v>
      </c>
      <c r="S648" s="10">
        <f t="shared" si="97"/>
        <v>0</v>
      </c>
      <c r="T648" s="10">
        <f t="shared" si="94"/>
        <v>308</v>
      </c>
      <c r="AE648" s="18"/>
      <c r="AF648" s="3" t="s">
        <v>4697</v>
      </c>
      <c r="AG648" s="6" t="s">
        <v>4696</v>
      </c>
      <c r="AH648" s="6" t="s">
        <v>7310</v>
      </c>
    </row>
    <row r="649" spans="1:40">
      <c r="A649" s="35">
        <v>714</v>
      </c>
      <c r="B649" s="32"/>
      <c r="C649" s="32"/>
      <c r="D649" s="53" t="s">
        <v>11325</v>
      </c>
      <c r="E649" s="41" t="s">
        <v>7</v>
      </c>
      <c r="F649" s="41" t="s">
        <v>1620</v>
      </c>
      <c r="G649" s="3"/>
      <c r="H649" s="58"/>
      <c r="I649"/>
      <c r="J649"/>
      <c r="K649" s="32" t="s">
        <v>2720</v>
      </c>
      <c r="L649" s="3" t="s">
        <v>10615</v>
      </c>
      <c r="M649" s="32"/>
      <c r="N649" s="32"/>
      <c r="O649" s="6" t="s">
        <v>208</v>
      </c>
      <c r="P649" s="4" t="s">
        <v>1619</v>
      </c>
      <c r="Q649" s="10">
        <f t="shared" si="95"/>
        <v>0</v>
      </c>
      <c r="R649" s="10">
        <f t="shared" si="96"/>
        <v>1</v>
      </c>
      <c r="S649" s="10">
        <f t="shared" si="97"/>
        <v>0</v>
      </c>
      <c r="T649" s="10">
        <f t="shared" si="94"/>
        <v>-1126</v>
      </c>
      <c r="U649" s="1">
        <v>719</v>
      </c>
      <c r="V649" s="1" t="s">
        <v>1609</v>
      </c>
      <c r="W649" s="1" t="s">
        <v>7368</v>
      </c>
      <c r="X649" s="1" t="s">
        <v>7975</v>
      </c>
      <c r="Y649" s="1" t="s">
        <v>7375</v>
      </c>
      <c r="Z649" s="1" t="s">
        <v>7976</v>
      </c>
      <c r="AE649" s="18"/>
      <c r="AF649" s="3" t="s">
        <v>7287</v>
      </c>
      <c r="AG649" s="6" t="s">
        <v>1618</v>
      </c>
      <c r="AH649" s="6" t="s">
        <v>7310</v>
      </c>
    </row>
    <row r="650" spans="1:40" ht="20.100000000000001" customHeight="1">
      <c r="A650" s="35">
        <v>1471</v>
      </c>
      <c r="D650" s="53" t="s">
        <v>9523</v>
      </c>
      <c r="E650" s="41" t="s">
        <v>7</v>
      </c>
      <c r="F650" s="41" t="s">
        <v>3711</v>
      </c>
      <c r="G650" s="3"/>
      <c r="H650" s="58"/>
      <c r="I650" s="3"/>
      <c r="J650" s="3"/>
      <c r="K650" s="32" t="s">
        <v>2720</v>
      </c>
      <c r="L650" s="3" t="s">
        <v>10615</v>
      </c>
      <c r="O650" s="6" t="s">
        <v>208</v>
      </c>
      <c r="P650" s="4" t="s">
        <v>3710</v>
      </c>
      <c r="Q650" s="10">
        <f t="shared" si="95"/>
        <v>0</v>
      </c>
      <c r="R650" s="10">
        <f t="shared" si="96"/>
        <v>1</v>
      </c>
      <c r="S650" s="10">
        <f t="shared" si="97"/>
        <v>0</v>
      </c>
      <c r="T650" s="10">
        <f t="shared" si="94"/>
        <v>757</v>
      </c>
      <c r="AE650" s="18"/>
      <c r="AF650" s="3" t="s">
        <v>3709</v>
      </c>
      <c r="AG650" s="6" t="s">
        <v>3708</v>
      </c>
      <c r="AH650" s="6" t="s">
        <v>7310</v>
      </c>
    </row>
    <row r="651" spans="1:40" ht="20.100000000000001" customHeight="1">
      <c r="A651" s="35">
        <v>818</v>
      </c>
      <c r="D651" s="53" t="s">
        <v>8303</v>
      </c>
      <c r="E651" s="41" t="s">
        <v>7</v>
      </c>
      <c r="F651" s="41" t="s">
        <v>1934</v>
      </c>
      <c r="G651" s="3"/>
      <c r="H651" s="59"/>
      <c r="I651" s="34"/>
      <c r="J651" s="34"/>
      <c r="K651" s="32" t="s">
        <v>2720</v>
      </c>
      <c r="L651" s="3" t="s">
        <v>10615</v>
      </c>
      <c r="O651" s="6" t="s">
        <v>208</v>
      </c>
      <c r="P651" s="4" t="s">
        <v>1933</v>
      </c>
      <c r="Q651" s="10">
        <f t="shared" si="95"/>
        <v>0</v>
      </c>
      <c r="R651" s="10">
        <f t="shared" si="96"/>
        <v>1</v>
      </c>
      <c r="S651" s="10">
        <f t="shared" si="97"/>
        <v>0</v>
      </c>
      <c r="T651" s="10">
        <f t="shared" si="94"/>
        <v>-653</v>
      </c>
      <c r="AE651" s="18"/>
      <c r="AF651" s="3" t="s">
        <v>1929</v>
      </c>
      <c r="AG651" s="6" t="s">
        <v>1922</v>
      </c>
      <c r="AH651" s="6" t="s">
        <v>7310</v>
      </c>
    </row>
    <row r="652" spans="1:40">
      <c r="A652" s="35">
        <v>477</v>
      </c>
      <c r="D652" s="53" t="s">
        <v>8273</v>
      </c>
      <c r="E652" s="41" t="s">
        <v>7</v>
      </c>
      <c r="F652" s="41" t="s">
        <v>968</v>
      </c>
      <c r="G652" s="3"/>
      <c r="H652" s="58"/>
      <c r="I652" s="3"/>
      <c r="J652" s="3"/>
      <c r="K652" s="32" t="s">
        <v>2720</v>
      </c>
      <c r="L652" s="3" t="s">
        <v>10615</v>
      </c>
      <c r="O652" s="6" t="s">
        <v>208</v>
      </c>
      <c r="P652" s="4" t="s">
        <v>967</v>
      </c>
      <c r="Q652" s="10">
        <f t="shared" si="95"/>
        <v>0</v>
      </c>
      <c r="R652" s="10">
        <f t="shared" si="96"/>
        <v>1</v>
      </c>
      <c r="S652" s="10">
        <f t="shared" si="97"/>
        <v>0</v>
      </c>
      <c r="T652" s="10">
        <f t="shared" si="94"/>
        <v>-341</v>
      </c>
      <c r="U652" s="1">
        <v>482</v>
      </c>
      <c r="V652" s="1" t="s">
        <v>7666</v>
      </c>
      <c r="W652" s="1" t="s">
        <v>7368</v>
      </c>
      <c r="X652" s="1" t="s">
        <v>7667</v>
      </c>
      <c r="Y652" s="1" t="s">
        <v>7375</v>
      </c>
      <c r="Z652" s="1" t="s">
        <v>7668</v>
      </c>
      <c r="AE652" s="18"/>
      <c r="AF652" s="3" t="s">
        <v>966</v>
      </c>
      <c r="AG652" s="6" t="s">
        <v>965</v>
      </c>
      <c r="AH652" s="6" t="s">
        <v>7310</v>
      </c>
    </row>
    <row r="653" spans="1:40">
      <c r="A653" s="35">
        <v>1929</v>
      </c>
      <c r="D653" s="53" t="s">
        <v>8291</v>
      </c>
      <c r="E653" s="41" t="s">
        <v>7</v>
      </c>
      <c r="F653" s="41" t="s">
        <v>4935</v>
      </c>
      <c r="G653" s="3"/>
      <c r="H653" s="58">
        <v>1</v>
      </c>
      <c r="I653" s="3"/>
      <c r="J653" s="3"/>
      <c r="K653" s="32" t="s">
        <v>2720</v>
      </c>
      <c r="L653" s="3" t="s">
        <v>10615</v>
      </c>
      <c r="O653" s="6" t="s">
        <v>208</v>
      </c>
      <c r="P653" s="4" t="s">
        <v>4934</v>
      </c>
      <c r="Q653" s="10">
        <f t="shared" si="95"/>
        <v>0</v>
      </c>
      <c r="R653" s="10">
        <f t="shared" si="96"/>
        <v>1</v>
      </c>
      <c r="S653" s="10">
        <f t="shared" si="97"/>
        <v>0</v>
      </c>
      <c r="T653" s="10">
        <f t="shared" si="94"/>
        <v>1452</v>
      </c>
      <c r="AE653" s="18" t="s">
        <v>9517</v>
      </c>
      <c r="AF653" s="3" t="s">
        <v>4933</v>
      </c>
      <c r="AG653" s="6" t="s">
        <v>4932</v>
      </c>
      <c r="AH653" s="6" t="s">
        <v>7310</v>
      </c>
    </row>
    <row r="654" spans="1:40">
      <c r="A654" s="35">
        <v>952</v>
      </c>
      <c r="D654" s="53" t="s">
        <v>8288</v>
      </c>
      <c r="E654" s="41" t="s">
        <v>7</v>
      </c>
      <c r="F654" s="41" t="s">
        <v>2287</v>
      </c>
      <c r="G654" s="3"/>
      <c r="H654" s="60"/>
      <c r="I654"/>
      <c r="J654"/>
      <c r="K654" s="32" t="s">
        <v>2720</v>
      </c>
      <c r="L654" s="3" t="s">
        <v>10615</v>
      </c>
      <c r="O654" s="6" t="s">
        <v>208</v>
      </c>
      <c r="P654" s="4" t="s">
        <v>2286</v>
      </c>
      <c r="Q654" s="10">
        <f t="shared" si="95"/>
        <v>0</v>
      </c>
      <c r="R654" s="10">
        <f t="shared" si="96"/>
        <v>1</v>
      </c>
      <c r="S654" s="10">
        <f t="shared" si="97"/>
        <v>0</v>
      </c>
      <c r="T654" s="10">
        <f t="shared" si="94"/>
        <v>-977</v>
      </c>
      <c r="AE654" s="18"/>
      <c r="AF654" s="3" t="s">
        <v>8103</v>
      </c>
      <c r="AG654" s="6" t="s">
        <v>2283</v>
      </c>
      <c r="AH654" s="6" t="s">
        <v>7310</v>
      </c>
    </row>
    <row r="655" spans="1:40">
      <c r="A655" s="35">
        <v>2631</v>
      </c>
      <c r="D655" s="53" t="s">
        <v>9758</v>
      </c>
      <c r="E655" s="41" t="s">
        <v>7</v>
      </c>
      <c r="F655" s="41" t="s">
        <v>6857</v>
      </c>
      <c r="G655" s="3"/>
      <c r="H655" s="58">
        <v>1</v>
      </c>
      <c r="I655" s="3"/>
      <c r="J655" s="3"/>
      <c r="K655" s="32" t="s">
        <v>2720</v>
      </c>
      <c r="L655" s="3" t="s">
        <v>10615</v>
      </c>
      <c r="O655" s="6" t="s">
        <v>208</v>
      </c>
      <c r="P655" s="4" t="s">
        <v>418</v>
      </c>
      <c r="Q655" s="10">
        <f t="shared" si="95"/>
        <v>0</v>
      </c>
      <c r="R655" s="10">
        <f t="shared" si="96"/>
        <v>1</v>
      </c>
      <c r="S655" s="10">
        <f t="shared" si="97"/>
        <v>0</v>
      </c>
      <c r="T655" s="10">
        <f t="shared" si="94"/>
        <v>1679</v>
      </c>
      <c r="AE655" s="18"/>
      <c r="AF655" s="3" t="s">
        <v>6856</v>
      </c>
      <c r="AG655" s="6" t="s">
        <v>6855</v>
      </c>
      <c r="AH655" s="6" t="s">
        <v>7310</v>
      </c>
    </row>
    <row r="656" spans="1:40">
      <c r="A656" s="35">
        <v>1119</v>
      </c>
      <c r="D656" s="53" t="s">
        <v>8264</v>
      </c>
      <c r="E656" s="41" t="s">
        <v>7</v>
      </c>
      <c r="F656" s="41" t="s">
        <v>2749</v>
      </c>
      <c r="G656" s="3"/>
      <c r="H656" s="59"/>
      <c r="I656" s="34"/>
      <c r="J656" s="3"/>
      <c r="K656" s="32" t="s">
        <v>2720</v>
      </c>
      <c r="L656" s="3" t="s">
        <v>10615</v>
      </c>
      <c r="O656" s="6" t="s">
        <v>208</v>
      </c>
      <c r="P656" s="4" t="s">
        <v>2748</v>
      </c>
      <c r="Q656" s="10">
        <f t="shared" si="95"/>
        <v>0</v>
      </c>
      <c r="R656" s="10">
        <f t="shared" si="96"/>
        <v>1</v>
      </c>
      <c r="S656" s="10">
        <f t="shared" si="97"/>
        <v>0</v>
      </c>
      <c r="T656" s="10">
        <f t="shared" si="94"/>
        <v>-1512</v>
      </c>
      <c r="AE656" s="18"/>
      <c r="AF656" s="3" t="s">
        <v>2747</v>
      </c>
      <c r="AG656" s="6" t="s">
        <v>2746</v>
      </c>
      <c r="AH656" s="6" t="s">
        <v>7310</v>
      </c>
    </row>
    <row r="657" spans="1:40">
      <c r="A657" s="35">
        <v>1075</v>
      </c>
      <c r="D657" s="53" t="s">
        <v>8306</v>
      </c>
      <c r="E657" s="41" t="s">
        <v>7</v>
      </c>
      <c r="F657" s="41" t="s">
        <v>2440</v>
      </c>
      <c r="G657" s="3"/>
      <c r="H657" s="60"/>
      <c r="I657"/>
      <c r="J657"/>
      <c r="K657" s="32" t="s">
        <v>2720</v>
      </c>
      <c r="L657" s="3" t="s">
        <v>10615</v>
      </c>
      <c r="O657" s="6" t="s">
        <v>208</v>
      </c>
      <c r="P657" s="4" t="s">
        <v>2439</v>
      </c>
      <c r="Q657" s="10">
        <f t="shared" si="95"/>
        <v>0</v>
      </c>
      <c r="R657" s="10">
        <f t="shared" si="96"/>
        <v>1</v>
      </c>
      <c r="S657" s="10">
        <f t="shared" si="97"/>
        <v>0</v>
      </c>
      <c r="T657" s="10">
        <f t="shared" si="94"/>
        <v>-44</v>
      </c>
      <c r="AE657" s="18"/>
      <c r="AF657" s="3" t="s">
        <v>2626</v>
      </c>
      <c r="AG657" s="6" t="s">
        <v>2625</v>
      </c>
      <c r="AH657" s="6" t="s">
        <v>7310</v>
      </c>
    </row>
    <row r="658" spans="1:40">
      <c r="A658" s="35">
        <v>994</v>
      </c>
      <c r="D658" s="53" t="s">
        <v>9422</v>
      </c>
      <c r="E658" s="41" t="s">
        <v>7</v>
      </c>
      <c r="F658" s="41" t="s">
        <v>8225</v>
      </c>
      <c r="G658" s="3"/>
      <c r="H658" s="59">
        <v>1</v>
      </c>
      <c r="I658" s="34"/>
      <c r="J658" s="34"/>
      <c r="K658" s="32" t="s">
        <v>2720</v>
      </c>
      <c r="L658" s="3" t="s">
        <v>10615</v>
      </c>
      <c r="O658" s="6" t="s">
        <v>208</v>
      </c>
      <c r="P658" s="4" t="s">
        <v>2397</v>
      </c>
      <c r="Q658" s="10">
        <f t="shared" si="95"/>
        <v>0</v>
      </c>
      <c r="R658" s="10">
        <f t="shared" si="96"/>
        <v>1</v>
      </c>
      <c r="S658" s="10">
        <f t="shared" si="97"/>
        <v>0</v>
      </c>
      <c r="T658" s="10">
        <f t="shared" si="94"/>
        <v>-81</v>
      </c>
      <c r="AE658" s="18"/>
      <c r="AF658" s="3" t="s">
        <v>2396</v>
      </c>
      <c r="AG658" s="6" t="s">
        <v>2395</v>
      </c>
      <c r="AH658" s="6" t="s">
        <v>7310</v>
      </c>
    </row>
    <row r="659" spans="1:40">
      <c r="A659" s="35">
        <v>2413</v>
      </c>
      <c r="D659" s="53" t="s">
        <v>9719</v>
      </c>
      <c r="E659" s="41" t="s">
        <v>7</v>
      </c>
      <c r="F659" s="41" t="s">
        <v>6290</v>
      </c>
      <c r="G659" s="3"/>
      <c r="H659" s="58">
        <v>0.5</v>
      </c>
      <c r="I659" s="3"/>
      <c r="J659" s="3"/>
      <c r="K659" s="32" t="s">
        <v>2720</v>
      </c>
      <c r="L659" s="3" t="s">
        <v>10615</v>
      </c>
      <c r="O659" s="6" t="s">
        <v>208</v>
      </c>
      <c r="P659" s="4" t="s">
        <v>6289</v>
      </c>
      <c r="Q659" s="10">
        <f t="shared" si="95"/>
        <v>0</v>
      </c>
      <c r="R659" s="10">
        <f t="shared" si="96"/>
        <v>1</v>
      </c>
      <c r="S659" s="10">
        <f t="shared" si="97"/>
        <v>0</v>
      </c>
      <c r="T659" s="10">
        <f t="shared" si="94"/>
        <v>1419</v>
      </c>
      <c r="AE659" s="18"/>
      <c r="AF659" s="3" t="s">
        <v>6288</v>
      </c>
      <c r="AG659" s="6" t="s">
        <v>6287</v>
      </c>
      <c r="AH659" s="6" t="s">
        <v>7310</v>
      </c>
    </row>
    <row r="660" spans="1:40">
      <c r="A660" s="35">
        <v>2596</v>
      </c>
      <c r="D660" s="53" t="s">
        <v>8297</v>
      </c>
      <c r="E660" s="41" t="s">
        <v>7</v>
      </c>
      <c r="F660" s="41" t="s">
        <v>6774</v>
      </c>
      <c r="G660" s="3"/>
      <c r="H660" s="58"/>
      <c r="I660" s="3"/>
      <c r="J660" s="3"/>
      <c r="K660" s="32" t="s">
        <v>2720</v>
      </c>
      <c r="L660" s="3" t="s">
        <v>10615</v>
      </c>
      <c r="O660" s="6" t="s">
        <v>208</v>
      </c>
      <c r="P660" s="4" t="s">
        <v>6773</v>
      </c>
      <c r="Q660" s="10">
        <f t="shared" si="95"/>
        <v>0</v>
      </c>
      <c r="R660" s="10">
        <f t="shared" si="96"/>
        <v>1</v>
      </c>
      <c r="S660" s="10">
        <f t="shared" si="97"/>
        <v>0</v>
      </c>
      <c r="T660" s="10">
        <f t="shared" si="94"/>
        <v>183</v>
      </c>
      <c r="AE660" s="18"/>
      <c r="AF660" s="3" t="s">
        <v>8140</v>
      </c>
      <c r="AG660" s="6" t="s">
        <v>6770</v>
      </c>
      <c r="AH660" s="6" t="s">
        <v>7310</v>
      </c>
    </row>
    <row r="661" spans="1:40">
      <c r="A661" s="35">
        <v>391</v>
      </c>
      <c r="D661" s="54" t="s">
        <v>9880</v>
      </c>
      <c r="E661" s="41" t="s">
        <v>7</v>
      </c>
      <c r="F661" s="41" t="s">
        <v>702</v>
      </c>
      <c r="G661" s="3"/>
      <c r="H661" s="58"/>
      <c r="I661" s="3"/>
      <c r="J661" s="3"/>
      <c r="K661" s="32" t="s">
        <v>2720</v>
      </c>
      <c r="L661" s="3" t="s">
        <v>10615</v>
      </c>
      <c r="O661" s="6" t="s">
        <v>208</v>
      </c>
      <c r="P661" s="4" t="s">
        <v>701</v>
      </c>
      <c r="Q661" s="10">
        <f t="shared" si="95"/>
        <v>0</v>
      </c>
      <c r="R661" s="10">
        <f t="shared" si="96"/>
        <v>1</v>
      </c>
      <c r="S661" s="10">
        <f t="shared" si="97"/>
        <v>0</v>
      </c>
      <c r="T661" s="10">
        <f t="shared" si="94"/>
        <v>-2205</v>
      </c>
      <c r="U661" s="1">
        <v>396</v>
      </c>
      <c r="V661" s="1" t="s">
        <v>699</v>
      </c>
      <c r="W661" s="1" t="s">
        <v>7368</v>
      </c>
      <c r="X661" s="1" t="s">
        <v>7482</v>
      </c>
      <c r="Y661" s="1" t="s">
        <v>7209</v>
      </c>
      <c r="Z661" s="1" t="s">
        <v>536</v>
      </c>
      <c r="AA661" s="1" t="s">
        <v>7</v>
      </c>
      <c r="AB661" s="1" t="s">
        <v>537</v>
      </c>
      <c r="AE661" s="20"/>
      <c r="AF661" s="1" t="s">
        <v>7558</v>
      </c>
      <c r="AG661" s="6" t="s">
        <v>700</v>
      </c>
      <c r="AH661" s="1" t="s">
        <v>7371</v>
      </c>
      <c r="AN661" s="10"/>
    </row>
    <row r="662" spans="1:40">
      <c r="A662" s="32">
        <v>355</v>
      </c>
      <c r="B662" s="32"/>
      <c r="C662" s="32"/>
      <c r="D662" s="54" t="s">
        <v>10791</v>
      </c>
      <c r="E662" s="44" t="s">
        <v>7</v>
      </c>
      <c r="F662" s="44" t="s">
        <v>587</v>
      </c>
      <c r="G662" s="12"/>
      <c r="H662" s="60"/>
      <c r="I662"/>
      <c r="J662"/>
      <c r="K662" s="32" t="s">
        <v>2720</v>
      </c>
      <c r="L662" s="12" t="s">
        <v>10615</v>
      </c>
      <c r="M662" s="32"/>
      <c r="N662" s="32"/>
      <c r="O662" s="15" t="s">
        <v>208</v>
      </c>
      <c r="P662" s="13" t="s">
        <v>586</v>
      </c>
      <c r="Q662" s="10">
        <f t="shared" si="95"/>
        <v>0</v>
      </c>
      <c r="R662" s="10">
        <f t="shared" si="96"/>
        <v>1</v>
      </c>
      <c r="S662" s="10">
        <f t="shared" si="97"/>
        <v>0</v>
      </c>
      <c r="T662" s="10">
        <f t="shared" si="94"/>
        <v>-36</v>
      </c>
      <c r="U662" s="10">
        <v>360</v>
      </c>
      <c r="V662" s="10" t="s">
        <v>585</v>
      </c>
      <c r="W662" s="10" t="s">
        <v>7368</v>
      </c>
      <c r="X662" s="10" t="s">
        <v>7508</v>
      </c>
      <c r="Y662" s="10" t="s">
        <v>7209</v>
      </c>
      <c r="Z662" s="10" t="s">
        <v>586</v>
      </c>
      <c r="AA662" s="10" t="s">
        <v>7</v>
      </c>
      <c r="AB662" s="10" t="s">
        <v>587</v>
      </c>
      <c r="AC662" s="10"/>
      <c r="AE662" s="20"/>
      <c r="AF662" s="10" t="s">
        <v>7508</v>
      </c>
      <c r="AG662" s="15" t="s">
        <v>585</v>
      </c>
      <c r="AH662" s="10" t="s">
        <v>7368</v>
      </c>
      <c r="AN662" s="10"/>
    </row>
    <row r="663" spans="1:40">
      <c r="A663" s="35">
        <v>1396</v>
      </c>
      <c r="B663" s="32"/>
      <c r="C663" s="32"/>
      <c r="D663" s="53" t="s">
        <v>9921</v>
      </c>
      <c r="E663" s="41" t="s">
        <v>7</v>
      </c>
      <c r="F663" s="41" t="s">
        <v>3500</v>
      </c>
      <c r="G663" s="3"/>
      <c r="H663" s="58"/>
      <c r="I663" s="3"/>
      <c r="J663" s="3"/>
      <c r="K663" s="32" t="s">
        <v>2720</v>
      </c>
      <c r="L663" s="3" t="s">
        <v>10615</v>
      </c>
      <c r="M663" s="32"/>
      <c r="N663" s="32"/>
      <c r="O663" s="6" t="s">
        <v>208</v>
      </c>
      <c r="P663" s="4" t="s">
        <v>3499</v>
      </c>
      <c r="Q663" s="10">
        <f t="shared" si="95"/>
        <v>0</v>
      </c>
      <c r="R663" s="10">
        <f t="shared" si="96"/>
        <v>1</v>
      </c>
      <c r="S663" s="10">
        <f t="shared" si="97"/>
        <v>0</v>
      </c>
      <c r="T663" s="10">
        <f t="shared" si="94"/>
        <v>1041</v>
      </c>
      <c r="AE663" s="18"/>
      <c r="AF663" s="3" t="s">
        <v>3498</v>
      </c>
      <c r="AG663" s="6" t="s">
        <v>3497</v>
      </c>
      <c r="AH663" s="6" t="s">
        <v>7310</v>
      </c>
    </row>
    <row r="664" spans="1:40">
      <c r="A664" s="35">
        <v>2930</v>
      </c>
      <c r="D664" s="53" t="s">
        <v>10871</v>
      </c>
      <c r="E664" s="41" t="s">
        <v>7</v>
      </c>
      <c r="F664" s="41" t="s">
        <v>10872</v>
      </c>
      <c r="G664" s="3"/>
      <c r="H664" s="58"/>
      <c r="I664" s="3"/>
      <c r="J664" s="3"/>
      <c r="K664" s="22" t="s">
        <v>2720</v>
      </c>
      <c r="L664" s="3" t="s">
        <v>10615</v>
      </c>
      <c r="O664" s="6" t="s">
        <v>208</v>
      </c>
      <c r="P664" s="4"/>
      <c r="Q664" s="10">
        <f t="shared" si="95"/>
        <v>0</v>
      </c>
      <c r="R664" s="10">
        <f t="shared" si="96"/>
        <v>1</v>
      </c>
      <c r="S664" s="10">
        <f t="shared" si="97"/>
        <v>0</v>
      </c>
      <c r="T664" s="10">
        <f t="shared" si="94"/>
        <v>1534</v>
      </c>
      <c r="AE664" s="18"/>
      <c r="AF664" s="3"/>
      <c r="AG664" s="6"/>
      <c r="AH664" s="6"/>
      <c r="AN664" s="10"/>
    </row>
    <row r="665" spans="1:40">
      <c r="A665" s="35">
        <v>2213</v>
      </c>
      <c r="D665" s="53" t="s">
        <v>10336</v>
      </c>
      <c r="E665" s="41" t="s">
        <v>7</v>
      </c>
      <c r="F665" s="41" t="s">
        <v>5782</v>
      </c>
      <c r="G665" s="3"/>
      <c r="H665" s="58"/>
      <c r="I665" s="3"/>
      <c r="J665" s="3"/>
      <c r="K665" s="32" t="s">
        <v>2720</v>
      </c>
      <c r="L665" s="3" t="s">
        <v>10615</v>
      </c>
      <c r="O665" s="6" t="s">
        <v>208</v>
      </c>
      <c r="P665" s="4" t="s">
        <v>5781</v>
      </c>
      <c r="Q665" s="10">
        <f t="shared" si="95"/>
        <v>0</v>
      </c>
      <c r="R665" s="10">
        <f t="shared" si="96"/>
        <v>1</v>
      </c>
      <c r="S665" s="10">
        <f t="shared" si="97"/>
        <v>0</v>
      </c>
      <c r="T665" s="10">
        <f t="shared" si="94"/>
        <v>-717</v>
      </c>
      <c r="AE665" s="18"/>
      <c r="AF665" s="3" t="s">
        <v>5780</v>
      </c>
      <c r="AG665" s="6" t="s">
        <v>5779</v>
      </c>
      <c r="AH665" s="6" t="s">
        <v>7310</v>
      </c>
    </row>
    <row r="666" spans="1:40">
      <c r="A666" s="35">
        <v>2853</v>
      </c>
      <c r="D666" s="53" t="s">
        <v>10339</v>
      </c>
      <c r="E666" s="41" t="s">
        <v>7</v>
      </c>
      <c r="F666" s="41" t="s">
        <v>5782</v>
      </c>
      <c r="G666" s="3"/>
      <c r="H666" s="58"/>
      <c r="I666" s="3"/>
      <c r="J666" s="3"/>
      <c r="K666" s="32" t="s">
        <v>2720</v>
      </c>
      <c r="L666" s="3" t="s">
        <v>10615</v>
      </c>
      <c r="O666" s="6" t="s">
        <v>208</v>
      </c>
      <c r="P666" s="4" t="s">
        <v>5781</v>
      </c>
      <c r="Q666" s="10">
        <f t="shared" si="95"/>
        <v>0</v>
      </c>
      <c r="R666" s="10">
        <f t="shared" si="96"/>
        <v>1</v>
      </c>
      <c r="S666" s="10">
        <f t="shared" si="97"/>
        <v>0</v>
      </c>
      <c r="T666" s="10">
        <f t="shared" si="94"/>
        <v>640</v>
      </c>
      <c r="AE666" s="18"/>
      <c r="AF666" s="3" t="s">
        <v>5780</v>
      </c>
      <c r="AG666" s="6" t="s">
        <v>5779</v>
      </c>
      <c r="AH666" s="6" t="s">
        <v>7310</v>
      </c>
    </row>
    <row r="667" spans="1:40">
      <c r="A667" s="35">
        <v>3022</v>
      </c>
      <c r="D667" s="53" t="s">
        <v>8572</v>
      </c>
      <c r="E667" s="41" t="s">
        <v>7</v>
      </c>
      <c r="F667" s="41" t="s">
        <v>4550</v>
      </c>
      <c r="G667" s="3"/>
      <c r="H667" s="58">
        <v>1</v>
      </c>
      <c r="I667" s="3"/>
      <c r="J667" s="3"/>
      <c r="K667" s="22" t="s">
        <v>2720</v>
      </c>
      <c r="L667" s="3" t="s">
        <v>10615</v>
      </c>
      <c r="O667" s="6" t="s">
        <v>208</v>
      </c>
      <c r="P667" s="4" t="s">
        <v>868</v>
      </c>
      <c r="Q667" s="10">
        <f t="shared" si="95"/>
        <v>0</v>
      </c>
      <c r="R667" s="10">
        <f t="shared" si="96"/>
        <v>1</v>
      </c>
      <c r="S667" s="10">
        <f t="shared" si="97"/>
        <v>0</v>
      </c>
      <c r="T667" s="10">
        <f t="shared" si="94"/>
        <v>169</v>
      </c>
      <c r="U667" s="1">
        <v>451</v>
      </c>
      <c r="V667" s="1" t="s">
        <v>862</v>
      </c>
      <c r="W667" s="1" t="s">
        <v>7371</v>
      </c>
      <c r="X667" s="1" t="s">
        <v>7624</v>
      </c>
      <c r="Y667" s="1" t="s">
        <v>7209</v>
      </c>
      <c r="Z667" s="1" t="s">
        <v>864</v>
      </c>
      <c r="AA667" s="1" t="s">
        <v>7</v>
      </c>
      <c r="AB667" s="1" t="s">
        <v>865</v>
      </c>
      <c r="AE667" s="18"/>
      <c r="AF667" s="3" t="s">
        <v>867</v>
      </c>
      <c r="AG667" s="6" t="s">
        <v>866</v>
      </c>
      <c r="AH667" s="6" t="s">
        <v>7310</v>
      </c>
    </row>
    <row r="668" spans="1:40">
      <c r="A668" s="35">
        <v>2625</v>
      </c>
      <c r="D668" s="53" t="s">
        <v>9958</v>
      </c>
      <c r="E668" s="41" t="s">
        <v>7</v>
      </c>
      <c r="F668" s="41" t="s">
        <v>4550</v>
      </c>
      <c r="G668" s="3"/>
      <c r="H668" s="60">
        <v>1</v>
      </c>
      <c r="I668"/>
      <c r="J668"/>
      <c r="K668" s="32" t="s">
        <v>2720</v>
      </c>
      <c r="L668" s="3" t="s">
        <v>10615</v>
      </c>
      <c r="O668" s="6" t="s">
        <v>208</v>
      </c>
      <c r="P668" s="4" t="s">
        <v>4549</v>
      </c>
      <c r="Q668" s="10">
        <f t="shared" si="95"/>
        <v>0</v>
      </c>
      <c r="R668" s="10">
        <f t="shared" si="96"/>
        <v>1</v>
      </c>
      <c r="S668" s="10">
        <f t="shared" si="97"/>
        <v>0</v>
      </c>
      <c r="T668" s="10">
        <f t="shared" si="94"/>
        <v>-397</v>
      </c>
      <c r="AE668" s="18"/>
      <c r="AF668" s="3" t="s">
        <v>6841</v>
      </c>
      <c r="AG668" s="6" t="s">
        <v>6840</v>
      </c>
      <c r="AH668" s="6" t="s">
        <v>7310</v>
      </c>
    </row>
    <row r="669" spans="1:40">
      <c r="A669" s="35">
        <v>1826</v>
      </c>
      <c r="D669" s="53" t="s">
        <v>11208</v>
      </c>
      <c r="E669" s="41" t="s">
        <v>7</v>
      </c>
      <c r="F669" s="41" t="s">
        <v>4653</v>
      </c>
      <c r="G669" s="3"/>
      <c r="H669" s="58"/>
      <c r="I669" s="3"/>
      <c r="J669" s="3"/>
      <c r="K669" s="32" t="s">
        <v>2720</v>
      </c>
      <c r="L669" s="3" t="s">
        <v>10615</v>
      </c>
      <c r="O669" s="6" t="s">
        <v>208</v>
      </c>
      <c r="P669" s="4" t="s">
        <v>4652</v>
      </c>
      <c r="Q669" s="10">
        <f t="shared" si="95"/>
        <v>0</v>
      </c>
      <c r="R669" s="10">
        <f t="shared" si="96"/>
        <v>1</v>
      </c>
      <c r="S669" s="10">
        <f t="shared" si="97"/>
        <v>0</v>
      </c>
      <c r="T669" s="10">
        <f t="shared" si="94"/>
        <v>-799</v>
      </c>
      <c r="AE669" s="18" t="s">
        <v>9517</v>
      </c>
      <c r="AF669" s="3" t="s">
        <v>4651</v>
      </c>
      <c r="AG669" s="6" t="s">
        <v>4650</v>
      </c>
      <c r="AH669" s="6" t="s">
        <v>7310</v>
      </c>
    </row>
    <row r="670" spans="1:40">
      <c r="A670" s="35">
        <v>2165</v>
      </c>
      <c r="D670" s="53" t="s">
        <v>8198</v>
      </c>
      <c r="E670" s="41" t="s">
        <v>7</v>
      </c>
      <c r="F670" s="41" t="s">
        <v>5632</v>
      </c>
      <c r="G670" s="3"/>
      <c r="H670" s="58"/>
      <c r="I670" s="3"/>
      <c r="J670" s="3"/>
      <c r="K670" s="22" t="s">
        <v>2720</v>
      </c>
      <c r="L670" s="3" t="s">
        <v>10615</v>
      </c>
      <c r="O670" s="6" t="s">
        <v>208</v>
      </c>
      <c r="P670" s="4" t="s">
        <v>5631</v>
      </c>
      <c r="Q670" s="10">
        <f t="shared" si="95"/>
        <v>0</v>
      </c>
      <c r="R670" s="10">
        <f t="shared" si="96"/>
        <v>1</v>
      </c>
      <c r="S670" s="10">
        <f t="shared" si="97"/>
        <v>0</v>
      </c>
      <c r="T670" s="10">
        <f t="shared" si="94"/>
        <v>339</v>
      </c>
      <c r="AE670" s="18"/>
      <c r="AF670" s="3" t="s">
        <v>5630</v>
      </c>
      <c r="AG670" s="6" t="s">
        <v>5629</v>
      </c>
      <c r="AH670" s="6" t="s">
        <v>7310</v>
      </c>
    </row>
    <row r="671" spans="1:40">
      <c r="A671" s="35">
        <v>921</v>
      </c>
      <c r="B671" s="32"/>
      <c r="C671" s="32"/>
      <c r="D671" s="53" t="s">
        <v>10142</v>
      </c>
      <c r="E671" s="41" t="s">
        <v>7</v>
      </c>
      <c r="F671" s="41" t="s">
        <v>7314</v>
      </c>
      <c r="G671" s="3"/>
      <c r="H671" s="60"/>
      <c r="I671"/>
      <c r="J671"/>
      <c r="K671" s="32" t="s">
        <v>2720</v>
      </c>
      <c r="L671" s="3" t="s">
        <v>10615</v>
      </c>
      <c r="M671" s="32"/>
      <c r="N671" s="32"/>
      <c r="O671" s="6" t="s">
        <v>208</v>
      </c>
      <c r="P671" s="4" t="s">
        <v>2206</v>
      </c>
      <c r="Q671" s="10">
        <f t="shared" si="95"/>
        <v>0</v>
      </c>
      <c r="R671" s="10">
        <f t="shared" si="96"/>
        <v>1</v>
      </c>
      <c r="S671" s="10">
        <f t="shared" si="97"/>
        <v>0</v>
      </c>
      <c r="T671" s="10">
        <f t="shared" si="94"/>
        <v>-1244</v>
      </c>
      <c r="AE671" s="18"/>
      <c r="AF671" s="3" t="s">
        <v>8106</v>
      </c>
      <c r="AG671" s="6" t="s">
        <v>2202</v>
      </c>
      <c r="AH671" s="6" t="s">
        <v>7310</v>
      </c>
    </row>
    <row r="672" spans="1:40" ht="20.100000000000001" customHeight="1">
      <c r="A672" s="35">
        <v>1100</v>
      </c>
      <c r="D672" s="53" t="s">
        <v>9464</v>
      </c>
      <c r="E672" s="41" t="s">
        <v>7</v>
      </c>
      <c r="F672" s="41" t="s">
        <v>2691</v>
      </c>
      <c r="G672" s="3"/>
      <c r="H672" s="59">
        <v>1</v>
      </c>
      <c r="I672" s="34"/>
      <c r="J672" s="3"/>
      <c r="K672" s="32" t="s">
        <v>2720</v>
      </c>
      <c r="L672" s="3" t="s">
        <v>10615</v>
      </c>
      <c r="O672" s="6" t="s">
        <v>208</v>
      </c>
      <c r="P672" s="4" t="s">
        <v>2690</v>
      </c>
      <c r="Q672" s="10">
        <f t="shared" si="95"/>
        <v>0</v>
      </c>
      <c r="R672" s="10">
        <f t="shared" si="96"/>
        <v>1</v>
      </c>
      <c r="S672" s="10">
        <f t="shared" si="97"/>
        <v>0</v>
      </c>
      <c r="T672" s="10">
        <f t="shared" si="94"/>
        <v>179</v>
      </c>
      <c r="AE672" s="18"/>
      <c r="AF672" s="3" t="s">
        <v>2689</v>
      </c>
      <c r="AG672" s="6" t="s">
        <v>2688</v>
      </c>
      <c r="AH672" s="6" t="s">
        <v>7310</v>
      </c>
    </row>
    <row r="673" spans="1:40">
      <c r="A673" s="35">
        <v>3112</v>
      </c>
      <c r="D673" s="53" t="s">
        <v>8286</v>
      </c>
      <c r="E673" s="44" t="s">
        <v>7</v>
      </c>
      <c r="F673" s="41" t="s">
        <v>11563</v>
      </c>
      <c r="G673" s="3"/>
      <c r="H673" s="58">
        <v>1</v>
      </c>
      <c r="I673" s="3"/>
      <c r="J673" s="3"/>
      <c r="K673" s="32" t="s">
        <v>2720</v>
      </c>
      <c r="L673" s="3" t="s">
        <v>10615</v>
      </c>
      <c r="O673" s="6"/>
      <c r="P673" s="4"/>
      <c r="Q673" s="10"/>
      <c r="T673" s="10">
        <f t="shared" si="94"/>
        <v>2012</v>
      </c>
      <c r="AE673" s="18"/>
      <c r="AF673" s="3"/>
      <c r="AG673" s="6"/>
      <c r="AH673" s="6"/>
    </row>
    <row r="674" spans="1:40">
      <c r="A674" s="35">
        <v>1798</v>
      </c>
      <c r="D674" s="53" t="s">
        <v>10418</v>
      </c>
      <c r="E674" s="41" t="s">
        <v>7</v>
      </c>
      <c r="F674" s="41" t="s">
        <v>4567</v>
      </c>
      <c r="G674" s="3"/>
      <c r="H674" s="60"/>
      <c r="I674"/>
      <c r="J674"/>
      <c r="K674" s="32" t="s">
        <v>2720</v>
      </c>
      <c r="L674" s="3" t="s">
        <v>10615</v>
      </c>
      <c r="O674" s="6" t="s">
        <v>208</v>
      </c>
      <c r="P674" s="4" t="s">
        <v>4566</v>
      </c>
      <c r="Q674" s="10">
        <f>IF(D674=D673 &amp; K674 = K673,1,0)</f>
        <v>0</v>
      </c>
      <c r="R674" s="10">
        <f>IF(K674=K673,1,0)</f>
        <v>1</v>
      </c>
      <c r="S674" s="10">
        <f>R674*Q674</f>
        <v>0</v>
      </c>
      <c r="T674" s="10">
        <f t="shared" si="94"/>
        <v>-1314</v>
      </c>
      <c r="AE674" s="18" t="s">
        <v>9517</v>
      </c>
      <c r="AF674" s="3" t="s">
        <v>4569</v>
      </c>
      <c r="AG674" s="6" t="s">
        <v>4568</v>
      </c>
      <c r="AH674" s="6" t="s">
        <v>7310</v>
      </c>
    </row>
    <row r="675" spans="1:40">
      <c r="A675" s="35">
        <v>3113</v>
      </c>
      <c r="D675" s="53" t="s">
        <v>11608</v>
      </c>
      <c r="E675" s="44" t="s">
        <v>7</v>
      </c>
      <c r="F675" s="41" t="s">
        <v>11565</v>
      </c>
      <c r="G675" s="3"/>
      <c r="H675" s="58">
        <v>1</v>
      </c>
      <c r="I675" s="3"/>
      <c r="J675" s="3"/>
      <c r="K675" s="32" t="s">
        <v>2720</v>
      </c>
      <c r="L675" s="3" t="s">
        <v>10615</v>
      </c>
      <c r="O675" s="6"/>
      <c r="P675" s="4"/>
      <c r="Q675" s="10"/>
      <c r="T675" s="10"/>
      <c r="AE675" s="18"/>
      <c r="AF675" s="3"/>
      <c r="AG675" s="6"/>
      <c r="AH675" s="6"/>
    </row>
    <row r="676" spans="1:40">
      <c r="A676" s="35">
        <v>1009</v>
      </c>
      <c r="D676" s="53" t="s">
        <v>8509</v>
      </c>
      <c r="E676" s="41" t="s">
        <v>7</v>
      </c>
      <c r="F676" s="41" t="s">
        <v>10576</v>
      </c>
      <c r="G676" s="3"/>
      <c r="H676" s="59"/>
      <c r="I676" s="34"/>
      <c r="J676" s="34"/>
      <c r="K676" s="22" t="s">
        <v>2720</v>
      </c>
      <c r="L676" s="3" t="s">
        <v>10615</v>
      </c>
      <c r="O676" s="6" t="s">
        <v>208</v>
      </c>
      <c r="P676" s="4" t="s">
        <v>2443</v>
      </c>
      <c r="Q676" s="10">
        <f>IF(D676=D675 &amp; K676 = K675,1,0)</f>
        <v>0</v>
      </c>
      <c r="R676" s="10">
        <f>IF(K676=K675,1,0)</f>
        <v>1</v>
      </c>
      <c r="S676" s="10">
        <f t="shared" ref="S676:S696" si="98">R676*Q676</f>
        <v>0</v>
      </c>
      <c r="T676" s="10">
        <f>A676-A675</f>
        <v>-2104</v>
      </c>
      <c r="AE676" s="18"/>
      <c r="AF676" s="3" t="s">
        <v>2442</v>
      </c>
      <c r="AG676" s="6" t="s">
        <v>2441</v>
      </c>
      <c r="AH676" s="6" t="s">
        <v>7310</v>
      </c>
    </row>
    <row r="677" spans="1:40">
      <c r="A677" s="35">
        <v>2380</v>
      </c>
      <c r="D677" s="53" t="s">
        <v>9711</v>
      </c>
      <c r="E677" s="41" t="s">
        <v>7</v>
      </c>
      <c r="F677" s="41" t="s">
        <v>6198</v>
      </c>
      <c r="G677" s="3"/>
      <c r="H677" s="58"/>
      <c r="I677" s="3"/>
      <c r="J677" s="3"/>
      <c r="K677" s="32" t="s">
        <v>2720</v>
      </c>
      <c r="L677" s="3" t="s">
        <v>10615</v>
      </c>
      <c r="O677" s="6" t="s">
        <v>208</v>
      </c>
      <c r="P677" s="4" t="s">
        <v>6197</v>
      </c>
      <c r="Q677" s="10">
        <f>IF(D677=D676 &amp; K677 = K676,1,0)</f>
        <v>0</v>
      </c>
      <c r="R677" s="10">
        <f>IF(K677=K676,1,0)</f>
        <v>1</v>
      </c>
      <c r="S677" s="10">
        <f t="shared" si="98"/>
        <v>0</v>
      </c>
      <c r="T677" s="10">
        <f>A677-A676</f>
        <v>1371</v>
      </c>
      <c r="AE677" s="18"/>
      <c r="AF677" s="3" t="s">
        <v>6196</v>
      </c>
      <c r="AG677" s="6" t="s">
        <v>6195</v>
      </c>
      <c r="AH677" s="6" t="s">
        <v>7310</v>
      </c>
    </row>
    <row r="678" spans="1:40">
      <c r="A678" s="35">
        <v>2646</v>
      </c>
      <c r="D678" s="53" t="s">
        <v>9959</v>
      </c>
      <c r="E678" s="41" t="s">
        <v>7</v>
      </c>
      <c r="F678" s="41" t="s">
        <v>10069</v>
      </c>
      <c r="G678" s="3"/>
      <c r="H678" s="58"/>
      <c r="I678" s="3"/>
      <c r="J678" s="3"/>
      <c r="K678" s="32" t="s">
        <v>2720</v>
      </c>
      <c r="L678" s="3" t="s">
        <v>10615</v>
      </c>
      <c r="O678" s="6" t="s">
        <v>208</v>
      </c>
      <c r="P678" s="4" t="s">
        <v>6894</v>
      </c>
      <c r="Q678" s="10" t="e">
        <f>IF(D678=#REF! &amp; K678 =#REF!,1,0)</f>
        <v>#REF!</v>
      </c>
      <c r="R678" s="10" t="e">
        <f>IF(K678=#REF!,1,0)</f>
        <v>#REF!</v>
      </c>
      <c r="S678" s="10" t="e">
        <f t="shared" si="98"/>
        <v>#REF!</v>
      </c>
      <c r="T678" s="10" t="e">
        <f>A678-#REF!</f>
        <v>#REF!</v>
      </c>
      <c r="AE678" s="18"/>
      <c r="AF678" s="3" t="s">
        <v>6893</v>
      </c>
      <c r="AG678" s="6" t="s">
        <v>6892</v>
      </c>
      <c r="AH678" s="6" t="s">
        <v>7310</v>
      </c>
    </row>
    <row r="679" spans="1:40">
      <c r="A679" s="32">
        <v>111</v>
      </c>
      <c r="D679" s="53" t="s">
        <v>10860</v>
      </c>
      <c r="E679" s="44" t="s">
        <v>7</v>
      </c>
      <c r="F679" s="44" t="s">
        <v>10054</v>
      </c>
      <c r="G679" s="12"/>
      <c r="H679" s="58"/>
      <c r="I679" s="12"/>
      <c r="J679" s="12"/>
      <c r="K679" s="32" t="s">
        <v>2720</v>
      </c>
      <c r="L679" s="12" t="s">
        <v>10615</v>
      </c>
      <c r="O679" s="6" t="s">
        <v>208</v>
      </c>
      <c r="P679" s="13" t="s">
        <v>102</v>
      </c>
      <c r="Q679" s="10">
        <f t="shared" ref="Q679:Q696" si="99">IF(D679=D678 &amp; K679 = K678,1,0)</f>
        <v>0</v>
      </c>
      <c r="R679" s="10">
        <f t="shared" ref="R679:R696" si="100">IF(K679=K678,1,0)</f>
        <v>1</v>
      </c>
      <c r="S679" s="10">
        <f t="shared" si="98"/>
        <v>0</v>
      </c>
      <c r="T679" s="10">
        <f t="shared" ref="T679:T696" si="101">A679-A678</f>
        <v>-2535</v>
      </c>
      <c r="U679" s="10">
        <v>111</v>
      </c>
      <c r="V679" s="10" t="s">
        <v>102</v>
      </c>
      <c r="W679" s="10"/>
      <c r="X679" s="10"/>
      <c r="Y679" s="10"/>
      <c r="Z679" s="10"/>
      <c r="AA679" s="10"/>
      <c r="AB679" s="10"/>
      <c r="AC679" s="10"/>
      <c r="AE679" s="18"/>
      <c r="AF679" s="12"/>
      <c r="AG679" s="11"/>
      <c r="AH679" s="11" t="s">
        <v>7310</v>
      </c>
      <c r="AN679" s="10"/>
    </row>
    <row r="680" spans="1:40">
      <c r="A680" s="32">
        <v>300</v>
      </c>
      <c r="D680" s="53" t="s">
        <v>8712</v>
      </c>
      <c r="E680" s="44" t="s">
        <v>7</v>
      </c>
      <c r="F680" s="44" t="s">
        <v>423</v>
      </c>
      <c r="G680" s="12"/>
      <c r="H680" s="60"/>
      <c r="I680"/>
      <c r="J680"/>
      <c r="K680" s="32" t="s">
        <v>2720</v>
      </c>
      <c r="L680" s="12" t="s">
        <v>10615</v>
      </c>
      <c r="O680" s="15" t="s">
        <v>208</v>
      </c>
      <c r="P680" s="13" t="s">
        <v>422</v>
      </c>
      <c r="Q680" s="10">
        <f t="shared" si="99"/>
        <v>0</v>
      </c>
      <c r="R680" s="10">
        <f t="shared" si="100"/>
        <v>1</v>
      </c>
      <c r="S680" s="10">
        <f t="shared" si="98"/>
        <v>0</v>
      </c>
      <c r="T680" s="10">
        <f t="shared" si="101"/>
        <v>189</v>
      </c>
      <c r="U680" s="10">
        <v>303</v>
      </c>
      <c r="V680" s="10" t="s">
        <v>7437</v>
      </c>
      <c r="W680" s="10" t="s">
        <v>7438</v>
      </c>
      <c r="X680" s="10" t="s">
        <v>7209</v>
      </c>
      <c r="Y680" s="10" t="s">
        <v>7439</v>
      </c>
      <c r="Z680" s="10" t="s">
        <v>7</v>
      </c>
      <c r="AA680" s="10" t="s">
        <v>423</v>
      </c>
      <c r="AB680" s="10"/>
      <c r="AC680" s="10"/>
      <c r="AE680" s="18"/>
      <c r="AF680" s="12" t="s">
        <v>421</v>
      </c>
      <c r="AG680" s="15" t="s">
        <v>420</v>
      </c>
      <c r="AH680" s="15" t="s">
        <v>7310</v>
      </c>
      <c r="AN680" s="10"/>
    </row>
    <row r="681" spans="1:40">
      <c r="A681" s="35">
        <v>2179</v>
      </c>
      <c r="D681" s="53" t="s">
        <v>9654</v>
      </c>
      <c r="E681" s="41" t="s">
        <v>7</v>
      </c>
      <c r="F681" s="41" t="s">
        <v>5678</v>
      </c>
      <c r="G681" s="3"/>
      <c r="H681" s="58"/>
      <c r="I681" s="3"/>
      <c r="J681" s="3"/>
      <c r="K681" s="32" t="s">
        <v>2720</v>
      </c>
      <c r="L681" s="3" t="s">
        <v>10615</v>
      </c>
      <c r="O681" s="6" t="s">
        <v>208</v>
      </c>
      <c r="P681" s="4" t="s">
        <v>5677</v>
      </c>
      <c r="Q681" s="10">
        <f t="shared" si="99"/>
        <v>0</v>
      </c>
      <c r="R681" s="10">
        <f t="shared" si="100"/>
        <v>1</v>
      </c>
      <c r="S681" s="10">
        <f t="shared" si="98"/>
        <v>0</v>
      </c>
      <c r="T681" s="10">
        <f t="shared" si="101"/>
        <v>1879</v>
      </c>
      <c r="AE681" s="18"/>
      <c r="AF681" s="3" t="s">
        <v>5676</v>
      </c>
      <c r="AG681" s="6" t="s">
        <v>5675</v>
      </c>
      <c r="AH681" s="6" t="s">
        <v>7310</v>
      </c>
    </row>
    <row r="682" spans="1:40">
      <c r="A682" s="35">
        <v>954</v>
      </c>
      <c r="D682" s="53" t="s">
        <v>11274</v>
      </c>
      <c r="E682" s="41" t="s">
        <v>7</v>
      </c>
      <c r="F682" s="41" t="s">
        <v>2290</v>
      </c>
      <c r="G682" s="3"/>
      <c r="H682" s="59" t="s">
        <v>7213</v>
      </c>
      <c r="I682" s="34"/>
      <c r="J682" s="3"/>
      <c r="K682" s="32" t="s">
        <v>2720</v>
      </c>
      <c r="L682" s="3" t="s">
        <v>10615</v>
      </c>
      <c r="O682" s="6" t="s">
        <v>208</v>
      </c>
      <c r="P682" s="4" t="s">
        <v>2289</v>
      </c>
      <c r="Q682" s="10">
        <f t="shared" si="99"/>
        <v>0</v>
      </c>
      <c r="R682" s="10">
        <f t="shared" si="100"/>
        <v>1</v>
      </c>
      <c r="S682" s="10">
        <f t="shared" si="98"/>
        <v>0</v>
      </c>
      <c r="T682" s="10">
        <f t="shared" si="101"/>
        <v>-1225</v>
      </c>
      <c r="AE682" s="18" t="s">
        <v>7309</v>
      </c>
      <c r="AF682" s="3" t="s">
        <v>8123</v>
      </c>
      <c r="AG682" s="6" t="s">
        <v>2288</v>
      </c>
      <c r="AH682" s="6" t="s">
        <v>7310</v>
      </c>
    </row>
    <row r="683" spans="1:40">
      <c r="A683" s="35">
        <v>836</v>
      </c>
      <c r="D683" s="53" t="s">
        <v>9374</v>
      </c>
      <c r="E683" s="41" t="s">
        <v>7</v>
      </c>
      <c r="F683" s="41" t="s">
        <v>1988</v>
      </c>
      <c r="G683" s="3"/>
      <c r="H683" s="59"/>
      <c r="I683" s="34"/>
      <c r="J683" s="34"/>
      <c r="K683" s="32" t="s">
        <v>2720</v>
      </c>
      <c r="L683" s="3" t="s">
        <v>10615</v>
      </c>
      <c r="O683" s="6" t="s">
        <v>208</v>
      </c>
      <c r="P683" s="4" t="s">
        <v>1987</v>
      </c>
      <c r="Q683" s="10">
        <f t="shared" si="99"/>
        <v>0</v>
      </c>
      <c r="R683" s="10">
        <f t="shared" si="100"/>
        <v>1</v>
      </c>
      <c r="S683" s="10">
        <f t="shared" si="98"/>
        <v>0</v>
      </c>
      <c r="T683" s="10">
        <f t="shared" si="101"/>
        <v>-118</v>
      </c>
      <c r="AE683" s="18"/>
      <c r="AF683" s="3" t="s">
        <v>1986</v>
      </c>
      <c r="AG683" s="6" t="s">
        <v>1985</v>
      </c>
      <c r="AH683" s="6" t="s">
        <v>7310</v>
      </c>
    </row>
    <row r="684" spans="1:40">
      <c r="A684" s="35">
        <v>2780</v>
      </c>
      <c r="D684" s="53" t="s">
        <v>10796</v>
      </c>
      <c r="E684" s="41" t="s">
        <v>7</v>
      </c>
      <c r="F684" s="41" t="s">
        <v>7204</v>
      </c>
      <c r="G684" s="3"/>
      <c r="H684" s="58"/>
      <c r="I684" s="3"/>
      <c r="J684" s="3"/>
      <c r="K684" s="32" t="s">
        <v>2720</v>
      </c>
      <c r="L684" s="3" t="s">
        <v>10615</v>
      </c>
      <c r="O684" s="6" t="s">
        <v>208</v>
      </c>
      <c r="P684" s="4" t="s">
        <v>7203</v>
      </c>
      <c r="Q684" s="10">
        <f t="shared" si="99"/>
        <v>0</v>
      </c>
      <c r="R684" s="10">
        <f t="shared" si="100"/>
        <v>1</v>
      </c>
      <c r="S684" s="10">
        <f t="shared" si="98"/>
        <v>0</v>
      </c>
      <c r="T684" s="10">
        <f t="shared" si="101"/>
        <v>1944</v>
      </c>
      <c r="AE684" s="18"/>
      <c r="AF684" s="3" t="s">
        <v>7202</v>
      </c>
      <c r="AG684" s="8" t="s">
        <v>7201</v>
      </c>
      <c r="AH684" s="8" t="s">
        <v>7310</v>
      </c>
    </row>
    <row r="685" spans="1:40">
      <c r="A685" s="35">
        <v>1085</v>
      </c>
      <c r="D685" s="53" t="s">
        <v>8305</v>
      </c>
      <c r="E685" s="41" t="s">
        <v>7</v>
      </c>
      <c r="F685" s="41" t="s">
        <v>902</v>
      </c>
      <c r="G685" s="3"/>
      <c r="H685" s="59"/>
      <c r="I685" s="34"/>
      <c r="J685" s="34"/>
      <c r="K685" s="32" t="s">
        <v>2720</v>
      </c>
      <c r="L685" s="3" t="s">
        <v>10615</v>
      </c>
      <c r="O685" s="6" t="s">
        <v>208</v>
      </c>
      <c r="P685" s="4" t="s">
        <v>901</v>
      </c>
      <c r="Q685" s="10">
        <f t="shared" si="99"/>
        <v>0</v>
      </c>
      <c r="R685" s="10">
        <f t="shared" si="100"/>
        <v>1</v>
      </c>
      <c r="S685" s="10">
        <f t="shared" si="98"/>
        <v>0</v>
      </c>
      <c r="T685" s="10">
        <f t="shared" si="101"/>
        <v>-1695</v>
      </c>
      <c r="AE685" s="18" t="s">
        <v>9460</v>
      </c>
      <c r="AF685" s="3" t="s">
        <v>2653</v>
      </c>
      <c r="AG685" s="6" t="s">
        <v>2652</v>
      </c>
      <c r="AH685" s="6" t="s">
        <v>7310</v>
      </c>
    </row>
    <row r="686" spans="1:40">
      <c r="A686" s="35">
        <v>457</v>
      </c>
      <c r="D686" s="53" t="s">
        <v>10754</v>
      </c>
      <c r="E686" s="41" t="s">
        <v>7</v>
      </c>
      <c r="F686" s="41" t="s">
        <v>11127</v>
      </c>
      <c r="G686" s="3"/>
      <c r="H686" s="58"/>
      <c r="I686" s="3"/>
      <c r="J686" s="3"/>
      <c r="K686" s="32" t="s">
        <v>2720</v>
      </c>
      <c r="L686" s="3" t="s">
        <v>10615</v>
      </c>
      <c r="O686" s="6" t="s">
        <v>208</v>
      </c>
      <c r="P686" s="4" t="s">
        <v>901</v>
      </c>
      <c r="Q686" s="10">
        <f t="shared" si="99"/>
        <v>0</v>
      </c>
      <c r="R686" s="10">
        <f t="shared" si="100"/>
        <v>1</v>
      </c>
      <c r="S686" s="10">
        <f t="shared" si="98"/>
        <v>0</v>
      </c>
      <c r="T686" s="10">
        <f t="shared" si="101"/>
        <v>-628</v>
      </c>
      <c r="U686" s="1">
        <v>462</v>
      </c>
      <c r="V686" s="1" t="s">
        <v>897</v>
      </c>
      <c r="W686" s="1" t="s">
        <v>7642</v>
      </c>
      <c r="X686" s="1" t="s">
        <v>7375</v>
      </c>
      <c r="Y686" s="1" t="s">
        <v>7643</v>
      </c>
      <c r="AE686" s="18"/>
      <c r="AF686" s="3" t="s">
        <v>900</v>
      </c>
      <c r="AG686" s="6" t="s">
        <v>899</v>
      </c>
      <c r="AH686" s="6" t="s">
        <v>7310</v>
      </c>
    </row>
    <row r="687" spans="1:40">
      <c r="A687" s="35">
        <v>2130</v>
      </c>
      <c r="D687" s="53" t="s">
        <v>9966</v>
      </c>
      <c r="E687" s="41" t="s">
        <v>7</v>
      </c>
      <c r="F687" s="41" t="s">
        <v>5518</v>
      </c>
      <c r="G687" s="3"/>
      <c r="H687" s="58"/>
      <c r="I687" s="3"/>
      <c r="J687" s="3"/>
      <c r="K687" s="32" t="s">
        <v>2720</v>
      </c>
      <c r="L687" s="3" t="s">
        <v>10615</v>
      </c>
      <c r="O687" s="6" t="s">
        <v>208</v>
      </c>
      <c r="P687" s="4" t="s">
        <v>5517</v>
      </c>
      <c r="Q687" s="10">
        <f t="shared" si="99"/>
        <v>0</v>
      </c>
      <c r="R687" s="10">
        <f t="shared" si="100"/>
        <v>1</v>
      </c>
      <c r="S687" s="10">
        <f t="shared" si="98"/>
        <v>0</v>
      </c>
      <c r="T687" s="10">
        <f t="shared" si="101"/>
        <v>1673</v>
      </c>
      <c r="AE687" s="18"/>
      <c r="AF687" s="3" t="s">
        <v>5516</v>
      </c>
      <c r="AG687" s="6" t="s">
        <v>5515</v>
      </c>
      <c r="AH687" s="6" t="s">
        <v>7310</v>
      </c>
    </row>
    <row r="688" spans="1:40">
      <c r="A688" s="35">
        <v>498</v>
      </c>
      <c r="D688" s="54" t="s">
        <v>8275</v>
      </c>
      <c r="E688" s="41" t="s">
        <v>7</v>
      </c>
      <c r="F688" s="41" t="s">
        <v>1036</v>
      </c>
      <c r="G688" s="3"/>
      <c r="H688" s="58"/>
      <c r="I688" s="3"/>
      <c r="J688" s="3"/>
      <c r="K688" s="32" t="s">
        <v>2720</v>
      </c>
      <c r="L688" s="3" t="s">
        <v>10615</v>
      </c>
      <c r="O688" s="6" t="s">
        <v>208</v>
      </c>
      <c r="P688" s="4" t="s">
        <v>1035</v>
      </c>
      <c r="Q688" s="10">
        <f t="shared" si="99"/>
        <v>0</v>
      </c>
      <c r="R688" s="10">
        <f t="shared" si="100"/>
        <v>1</v>
      </c>
      <c r="S688" s="10">
        <f t="shared" si="98"/>
        <v>0</v>
      </c>
      <c r="T688" s="10">
        <f t="shared" si="101"/>
        <v>-1632</v>
      </c>
      <c r="U688" s="1">
        <v>503</v>
      </c>
      <c r="V688" s="1" t="s">
        <v>1028</v>
      </c>
      <c r="W688" s="1" t="s">
        <v>7368</v>
      </c>
      <c r="X688" s="1" t="s">
        <v>7697</v>
      </c>
      <c r="Y688" s="1" t="s">
        <v>7209</v>
      </c>
      <c r="Z688" s="1" t="s">
        <v>1030</v>
      </c>
      <c r="AA688" s="1" t="s">
        <v>7</v>
      </c>
      <c r="AB688" s="1" t="s">
        <v>1031</v>
      </c>
      <c r="AE688" s="20"/>
      <c r="AF688" s="1" t="s">
        <v>7698</v>
      </c>
      <c r="AG688" s="6" t="s">
        <v>1034</v>
      </c>
      <c r="AH688" s="1" t="s">
        <v>7368</v>
      </c>
    </row>
    <row r="689" spans="1:40">
      <c r="A689" s="35">
        <v>2557</v>
      </c>
      <c r="D689" s="53" t="s">
        <v>8294</v>
      </c>
      <c r="E689" s="41" t="s">
        <v>7</v>
      </c>
      <c r="F689" s="41" t="s">
        <v>10384</v>
      </c>
      <c r="G689" s="3"/>
      <c r="H689" s="58"/>
      <c r="I689" s="3"/>
      <c r="J689" s="3"/>
      <c r="K689" s="32" t="s">
        <v>2720</v>
      </c>
      <c r="L689" s="3" t="s">
        <v>10615</v>
      </c>
      <c r="O689" s="6" t="s">
        <v>208</v>
      </c>
      <c r="P689" s="4" t="s">
        <v>6262</v>
      </c>
      <c r="Q689" s="10">
        <f t="shared" si="99"/>
        <v>0</v>
      </c>
      <c r="R689" s="10">
        <f t="shared" si="100"/>
        <v>1</v>
      </c>
      <c r="S689" s="10">
        <f t="shared" si="98"/>
        <v>0</v>
      </c>
      <c r="T689" s="10">
        <f t="shared" si="101"/>
        <v>2059</v>
      </c>
      <c r="AE689" s="18"/>
      <c r="AF689" s="3" t="s">
        <v>6673</v>
      </c>
      <c r="AG689" s="6" t="s">
        <v>6672</v>
      </c>
      <c r="AH689" s="6" t="s">
        <v>7310</v>
      </c>
    </row>
    <row r="690" spans="1:40">
      <c r="A690" s="35">
        <v>1299</v>
      </c>
      <c r="B690" s="32"/>
      <c r="C690" s="32"/>
      <c r="D690" s="53" t="s">
        <v>10696</v>
      </c>
      <c r="E690" s="41" t="s">
        <v>7</v>
      </c>
      <c r="F690" s="41" t="s">
        <v>3267</v>
      </c>
      <c r="G690" s="3"/>
      <c r="H690" s="58"/>
      <c r="I690"/>
      <c r="J690"/>
      <c r="K690" s="32" t="s">
        <v>2720</v>
      </c>
      <c r="L690" s="3" t="s">
        <v>10615</v>
      </c>
      <c r="M690" s="32"/>
      <c r="N690" s="32"/>
      <c r="O690" s="6" t="s">
        <v>208</v>
      </c>
      <c r="P690" s="4" t="s">
        <v>3266</v>
      </c>
      <c r="Q690" s="10">
        <f t="shared" si="99"/>
        <v>0</v>
      </c>
      <c r="R690" s="10">
        <f t="shared" si="100"/>
        <v>1</v>
      </c>
      <c r="S690" s="10">
        <f t="shared" si="98"/>
        <v>0</v>
      </c>
      <c r="T690" s="10">
        <f t="shared" si="101"/>
        <v>-1258</v>
      </c>
      <c r="AE690" s="18"/>
      <c r="AF690" s="3" t="s">
        <v>3265</v>
      </c>
      <c r="AG690" s="6" t="s">
        <v>3264</v>
      </c>
      <c r="AH690" s="6" t="s">
        <v>7310</v>
      </c>
    </row>
    <row r="691" spans="1:40">
      <c r="A691" s="32">
        <v>341</v>
      </c>
      <c r="D691" s="54" t="s">
        <v>8274</v>
      </c>
      <c r="E691" s="44" t="s">
        <v>7</v>
      </c>
      <c r="F691" s="44" t="s">
        <v>544</v>
      </c>
      <c r="G691" s="12"/>
      <c r="H691" s="58"/>
      <c r="I691" s="12"/>
      <c r="J691" s="12"/>
      <c r="K691" s="32" t="s">
        <v>2720</v>
      </c>
      <c r="L691" s="12" t="s">
        <v>10615</v>
      </c>
      <c r="O691" s="15" t="s">
        <v>208</v>
      </c>
      <c r="P691" s="13" t="s">
        <v>543</v>
      </c>
      <c r="Q691" s="10">
        <f t="shared" si="99"/>
        <v>0</v>
      </c>
      <c r="R691" s="10">
        <f t="shared" si="100"/>
        <v>1</v>
      </c>
      <c r="S691" s="10">
        <f t="shared" si="98"/>
        <v>0</v>
      </c>
      <c r="T691" s="10">
        <f t="shared" si="101"/>
        <v>-958</v>
      </c>
      <c r="U691" s="10">
        <v>346</v>
      </c>
      <c r="V691" s="10" t="s">
        <v>542</v>
      </c>
      <c r="W691" s="10" t="s">
        <v>7368</v>
      </c>
      <c r="X691" s="10" t="s">
        <v>7488</v>
      </c>
      <c r="Y691" s="10" t="s">
        <v>7209</v>
      </c>
      <c r="Z691" s="10" t="s">
        <v>7489</v>
      </c>
      <c r="AA691" s="10" t="s">
        <v>7</v>
      </c>
      <c r="AB691" s="10" t="s">
        <v>544</v>
      </c>
      <c r="AC691" s="10"/>
      <c r="AE691" s="20"/>
      <c r="AF691" s="10" t="s">
        <v>7488</v>
      </c>
      <c r="AG691" s="15" t="s">
        <v>542</v>
      </c>
      <c r="AH691" s="10" t="s">
        <v>7368</v>
      </c>
      <c r="AN691" s="10"/>
    </row>
    <row r="692" spans="1:40">
      <c r="A692" s="35">
        <v>431</v>
      </c>
      <c r="D692" s="54" t="s">
        <v>8293</v>
      </c>
      <c r="E692" s="41" t="s">
        <v>7</v>
      </c>
      <c r="F692" s="41" t="s">
        <v>819</v>
      </c>
      <c r="G692" s="3"/>
      <c r="H692" s="58">
        <v>0.5</v>
      </c>
      <c r="I692" s="3"/>
      <c r="J692" s="3"/>
      <c r="K692" s="32" t="s">
        <v>2720</v>
      </c>
      <c r="L692" s="3" t="s">
        <v>10615</v>
      </c>
      <c r="O692" s="6" t="s">
        <v>208</v>
      </c>
      <c r="P692" s="4" t="s">
        <v>818</v>
      </c>
      <c r="Q692" s="10">
        <f t="shared" si="99"/>
        <v>0</v>
      </c>
      <c r="R692" s="10">
        <f t="shared" si="100"/>
        <v>1</v>
      </c>
      <c r="S692" s="10">
        <f t="shared" si="98"/>
        <v>0</v>
      </c>
      <c r="T692" s="10">
        <f t="shared" si="101"/>
        <v>90</v>
      </c>
      <c r="U692" s="1">
        <v>436</v>
      </c>
      <c r="V692" s="1" t="s">
        <v>815</v>
      </c>
      <c r="W692" s="1" t="s">
        <v>7606</v>
      </c>
      <c r="X692" s="1" t="s">
        <v>7209</v>
      </c>
      <c r="Y692" s="1" t="s">
        <v>7607</v>
      </c>
      <c r="Z692" s="1" t="s">
        <v>7</v>
      </c>
      <c r="AA692" s="1" t="s">
        <v>816</v>
      </c>
      <c r="AE692" s="20"/>
      <c r="AF692" s="1" t="s">
        <v>7608</v>
      </c>
      <c r="AG692" s="6" t="s">
        <v>817</v>
      </c>
      <c r="AH692" s="1" t="s">
        <v>7371</v>
      </c>
    </row>
    <row r="693" spans="1:40">
      <c r="A693" s="35">
        <v>420</v>
      </c>
      <c r="D693" s="54" t="s">
        <v>8277</v>
      </c>
      <c r="E693" s="41" t="s">
        <v>7</v>
      </c>
      <c r="F693" s="41" t="s">
        <v>790</v>
      </c>
      <c r="G693" s="3"/>
      <c r="H693" s="58">
        <v>1</v>
      </c>
      <c r="I693" s="3"/>
      <c r="J693" s="3"/>
      <c r="K693" s="32" t="s">
        <v>2720</v>
      </c>
      <c r="L693" s="3" t="s">
        <v>10615</v>
      </c>
      <c r="O693" s="6" t="s">
        <v>208</v>
      </c>
      <c r="P693" s="4" t="s">
        <v>789</v>
      </c>
      <c r="Q693" s="10">
        <f t="shared" si="99"/>
        <v>0</v>
      </c>
      <c r="R693" s="10">
        <f t="shared" si="100"/>
        <v>1</v>
      </c>
      <c r="S693" s="10">
        <f t="shared" si="98"/>
        <v>0</v>
      </c>
      <c r="T693" s="10">
        <f t="shared" si="101"/>
        <v>-11</v>
      </c>
      <c r="U693" s="1">
        <v>425</v>
      </c>
      <c r="V693" s="1" t="s">
        <v>783</v>
      </c>
      <c r="W693" s="1" t="s">
        <v>7598</v>
      </c>
      <c r="X693" s="1" t="s">
        <v>7362</v>
      </c>
      <c r="Y693" s="1" t="s">
        <v>785</v>
      </c>
      <c r="Z693" s="1" t="s">
        <v>170</v>
      </c>
      <c r="AA693" s="1" t="s">
        <v>786</v>
      </c>
      <c r="AE693" s="20"/>
      <c r="AF693" s="1" t="s">
        <v>7599</v>
      </c>
      <c r="AG693" s="6" t="s">
        <v>787</v>
      </c>
      <c r="AH693" s="1" t="s">
        <v>7368</v>
      </c>
      <c r="AN693" s="10"/>
    </row>
    <row r="694" spans="1:40">
      <c r="A694" s="32">
        <v>286</v>
      </c>
      <c r="B694" s="32"/>
      <c r="C694" s="32"/>
      <c r="D694" s="53" t="s">
        <v>8271</v>
      </c>
      <c r="E694" s="44" t="s">
        <v>7</v>
      </c>
      <c r="F694" s="44" t="s">
        <v>379</v>
      </c>
      <c r="G694" s="12"/>
      <c r="H694" s="58">
        <v>0.5</v>
      </c>
      <c r="I694" s="12"/>
      <c r="J694" s="3"/>
      <c r="K694" s="32" t="s">
        <v>2720</v>
      </c>
      <c r="L694" s="12" t="s">
        <v>10615</v>
      </c>
      <c r="M694" s="32"/>
      <c r="N694" s="32"/>
      <c r="O694" s="15" t="s">
        <v>208</v>
      </c>
      <c r="P694" s="13" t="s">
        <v>378</v>
      </c>
      <c r="Q694" s="10">
        <f t="shared" si="99"/>
        <v>0</v>
      </c>
      <c r="R694" s="10">
        <f t="shared" si="100"/>
        <v>1</v>
      </c>
      <c r="S694" s="10">
        <f t="shared" si="98"/>
        <v>0</v>
      </c>
      <c r="T694" s="10">
        <f t="shared" si="101"/>
        <v>-134</v>
      </c>
      <c r="U694" s="10">
        <v>289</v>
      </c>
      <c r="V694" s="10" t="s">
        <v>376</v>
      </c>
      <c r="W694" s="10" t="s">
        <v>7424</v>
      </c>
      <c r="X694" s="10" t="s">
        <v>7209</v>
      </c>
      <c r="Y694" s="10" t="s">
        <v>378</v>
      </c>
      <c r="Z694" s="10" t="s">
        <v>7</v>
      </c>
      <c r="AA694" s="10" t="s">
        <v>379</v>
      </c>
      <c r="AB694" s="10"/>
      <c r="AC694" s="10"/>
      <c r="AE694" s="18"/>
      <c r="AF694" s="12" t="s">
        <v>377</v>
      </c>
      <c r="AG694" s="15" t="s">
        <v>376</v>
      </c>
      <c r="AH694" s="15" t="s">
        <v>7310</v>
      </c>
      <c r="AN694" s="10"/>
    </row>
    <row r="695" spans="1:40">
      <c r="A695" s="35">
        <v>2155</v>
      </c>
      <c r="D695" s="53" t="s">
        <v>8284</v>
      </c>
      <c r="E695" s="41" t="s">
        <v>7</v>
      </c>
      <c r="F695" s="41" t="s">
        <v>8212</v>
      </c>
      <c r="G695" s="3"/>
      <c r="H695" s="58"/>
      <c r="I695" s="3"/>
      <c r="J695" s="3"/>
      <c r="K695" s="32" t="s">
        <v>2720</v>
      </c>
      <c r="L695" s="3" t="s">
        <v>10615</v>
      </c>
      <c r="O695" s="6" t="s">
        <v>208</v>
      </c>
      <c r="P695" s="4" t="s">
        <v>5596</v>
      </c>
      <c r="Q695" s="10">
        <f t="shared" si="99"/>
        <v>0</v>
      </c>
      <c r="R695" s="10">
        <f t="shared" si="100"/>
        <v>1</v>
      </c>
      <c r="S695" s="10">
        <f t="shared" si="98"/>
        <v>0</v>
      </c>
      <c r="T695" s="10">
        <f t="shared" si="101"/>
        <v>1869</v>
      </c>
      <c r="AE695" s="18"/>
      <c r="AF695" s="3" t="s">
        <v>5595</v>
      </c>
      <c r="AG695" s="6" t="s">
        <v>5594</v>
      </c>
      <c r="AH695" s="6" t="s">
        <v>7310</v>
      </c>
    </row>
    <row r="696" spans="1:40">
      <c r="A696" s="35">
        <v>1968</v>
      </c>
      <c r="D696" s="53" t="s">
        <v>8697</v>
      </c>
      <c r="E696" s="41" t="s">
        <v>7</v>
      </c>
      <c r="F696" s="41" t="s">
        <v>5037</v>
      </c>
      <c r="G696" s="3"/>
      <c r="H696" s="58"/>
      <c r="I696" s="3"/>
      <c r="J696" s="3"/>
      <c r="K696" s="32" t="s">
        <v>2720</v>
      </c>
      <c r="L696" s="3" t="s">
        <v>10615</v>
      </c>
      <c r="O696" s="6" t="s">
        <v>208</v>
      </c>
      <c r="P696" s="4" t="s">
        <v>5036</v>
      </c>
      <c r="Q696" s="10">
        <f t="shared" si="99"/>
        <v>0</v>
      </c>
      <c r="R696" s="10">
        <f t="shared" si="100"/>
        <v>1</v>
      </c>
      <c r="S696" s="10">
        <f t="shared" si="98"/>
        <v>0</v>
      </c>
      <c r="T696" s="10">
        <f t="shared" si="101"/>
        <v>-187</v>
      </c>
      <c r="AE696" s="18" t="s">
        <v>9598</v>
      </c>
      <c r="AF696" s="3" t="s">
        <v>5035</v>
      </c>
      <c r="AG696" s="6" t="s">
        <v>5034</v>
      </c>
      <c r="AH696" s="6" t="s">
        <v>7310</v>
      </c>
    </row>
    <row r="697" spans="1:40">
      <c r="A697" s="35">
        <v>3115</v>
      </c>
      <c r="D697" s="53" t="s">
        <v>11610</v>
      </c>
      <c r="E697" s="44" t="s">
        <v>7</v>
      </c>
      <c r="F697" s="41" t="s">
        <v>11566</v>
      </c>
      <c r="G697" s="3"/>
      <c r="H697" s="58">
        <v>1</v>
      </c>
      <c r="I697" s="3"/>
      <c r="J697" s="3"/>
      <c r="K697" s="32" t="s">
        <v>2720</v>
      </c>
      <c r="L697" s="3" t="s">
        <v>10615</v>
      </c>
      <c r="O697" s="6"/>
      <c r="P697" s="4"/>
      <c r="Q697" s="10"/>
      <c r="T697" s="10"/>
      <c r="AE697" s="18"/>
      <c r="AF697" s="3"/>
      <c r="AG697" s="6"/>
      <c r="AH697" s="6"/>
    </row>
    <row r="698" spans="1:40">
      <c r="A698" s="35">
        <v>3114</v>
      </c>
      <c r="D698" s="53" t="s">
        <v>11609</v>
      </c>
      <c r="E698" s="44" t="s">
        <v>7</v>
      </c>
      <c r="F698" s="41" t="s">
        <v>11564</v>
      </c>
      <c r="G698" s="3"/>
      <c r="H698" s="58">
        <v>1</v>
      </c>
      <c r="I698" s="3"/>
      <c r="J698" s="3"/>
      <c r="K698" s="32" t="s">
        <v>2720</v>
      </c>
      <c r="L698" s="3" t="s">
        <v>10615</v>
      </c>
      <c r="O698" s="6"/>
      <c r="P698" s="4"/>
      <c r="Q698" s="10"/>
      <c r="T698" s="10"/>
      <c r="AE698" s="18"/>
      <c r="AF698" s="3"/>
      <c r="AG698" s="6"/>
      <c r="AH698" s="6"/>
    </row>
    <row r="699" spans="1:40">
      <c r="A699" s="35">
        <v>2622</v>
      </c>
      <c r="D699" s="53" t="s">
        <v>9957</v>
      </c>
      <c r="E699" s="41" t="s">
        <v>7</v>
      </c>
      <c r="F699" s="41" t="s">
        <v>6831</v>
      </c>
      <c r="G699" s="3"/>
      <c r="H699" s="60"/>
      <c r="I699"/>
      <c r="J699"/>
      <c r="K699" s="32" t="s">
        <v>2720</v>
      </c>
      <c r="L699" s="3" t="s">
        <v>10615</v>
      </c>
      <c r="O699" s="6" t="s">
        <v>208</v>
      </c>
      <c r="P699" s="4" t="s">
        <v>5310</v>
      </c>
      <c r="Q699" s="10">
        <f t="shared" ref="Q699:Q730" si="102">IF(D699=D698 &amp; K699 = K698,1,0)</f>
        <v>0</v>
      </c>
      <c r="R699" s="10">
        <f t="shared" ref="R699:R730" si="103">IF(K699=K698,1,0)</f>
        <v>1</v>
      </c>
      <c r="S699" s="10">
        <f t="shared" ref="S699:S762" si="104">R699*Q699</f>
        <v>0</v>
      </c>
      <c r="T699" s="10">
        <f t="shared" ref="T699:T730" si="105">A699-A698</f>
        <v>-492</v>
      </c>
      <c r="AE699" s="18"/>
      <c r="AF699" s="3" t="s">
        <v>6830</v>
      </c>
      <c r="AG699" s="6" t="s">
        <v>6829</v>
      </c>
      <c r="AH699" s="6" t="s">
        <v>7310</v>
      </c>
    </row>
    <row r="700" spans="1:40">
      <c r="A700" s="35">
        <v>1833</v>
      </c>
      <c r="D700" s="53" t="s">
        <v>10383</v>
      </c>
      <c r="E700" s="41" t="s">
        <v>7</v>
      </c>
      <c r="F700" s="41" t="s">
        <v>4674</v>
      </c>
      <c r="G700" s="3"/>
      <c r="H700" s="58"/>
      <c r="I700" s="3"/>
      <c r="J700" s="3"/>
      <c r="K700" s="32" t="s">
        <v>2720</v>
      </c>
      <c r="L700" s="3" t="s">
        <v>10615</v>
      </c>
      <c r="O700" s="6" t="s">
        <v>208</v>
      </c>
      <c r="P700" s="4" t="s">
        <v>4673</v>
      </c>
      <c r="Q700" s="10">
        <f t="shared" si="102"/>
        <v>0</v>
      </c>
      <c r="R700" s="10">
        <f t="shared" si="103"/>
        <v>1</v>
      </c>
      <c r="S700" s="10">
        <f t="shared" si="104"/>
        <v>0</v>
      </c>
      <c r="T700" s="10">
        <f t="shared" si="105"/>
        <v>-789</v>
      </c>
      <c r="AE700" s="18" t="s">
        <v>9517</v>
      </c>
      <c r="AF700" s="3" t="s">
        <v>4672</v>
      </c>
      <c r="AG700" s="6" t="s">
        <v>4671</v>
      </c>
      <c r="AH700" s="6" t="s">
        <v>7310</v>
      </c>
    </row>
    <row r="701" spans="1:40">
      <c r="A701" s="35">
        <v>2239</v>
      </c>
      <c r="D701" s="53" t="s">
        <v>9674</v>
      </c>
      <c r="E701" s="41" t="s">
        <v>7</v>
      </c>
      <c r="F701" s="41" t="s">
        <v>9675</v>
      </c>
      <c r="G701" s="3"/>
      <c r="H701" s="58"/>
      <c r="I701" s="3"/>
      <c r="J701" s="3"/>
      <c r="K701" s="32" t="s">
        <v>2720</v>
      </c>
      <c r="L701" s="3" t="s">
        <v>10615</v>
      </c>
      <c r="O701" s="6" t="s">
        <v>208</v>
      </c>
      <c r="P701" s="4" t="s">
        <v>5837</v>
      </c>
      <c r="Q701" s="10">
        <f t="shared" si="102"/>
        <v>0</v>
      </c>
      <c r="R701" s="10">
        <f t="shared" si="103"/>
        <v>1</v>
      </c>
      <c r="S701" s="10">
        <f t="shared" si="104"/>
        <v>0</v>
      </c>
      <c r="T701" s="10">
        <f t="shared" si="105"/>
        <v>406</v>
      </c>
      <c r="AE701" s="18"/>
      <c r="AF701" s="3" t="s">
        <v>5836</v>
      </c>
      <c r="AG701" s="6" t="s">
        <v>5835</v>
      </c>
      <c r="AH701" s="6" t="s">
        <v>7310</v>
      </c>
    </row>
    <row r="702" spans="1:40">
      <c r="A702" s="35">
        <v>613</v>
      </c>
      <c r="D702" s="54" t="s">
        <v>10298</v>
      </c>
      <c r="E702" s="41" t="s">
        <v>7</v>
      </c>
      <c r="F702" s="41" t="s">
        <v>1351</v>
      </c>
      <c r="G702" s="3"/>
      <c r="H702" s="58"/>
      <c r="I702" s="3"/>
      <c r="J702" s="3"/>
      <c r="K702" s="32" t="s">
        <v>2720</v>
      </c>
      <c r="L702" s="3" t="s">
        <v>10615</v>
      </c>
      <c r="O702" s="6" t="s">
        <v>208</v>
      </c>
      <c r="P702" s="4" t="s">
        <v>1350</v>
      </c>
      <c r="Q702" s="10">
        <f t="shared" si="102"/>
        <v>0</v>
      </c>
      <c r="R702" s="10">
        <f t="shared" si="103"/>
        <v>1</v>
      </c>
      <c r="S702" s="10">
        <f t="shared" si="104"/>
        <v>0</v>
      </c>
      <c r="T702" s="10">
        <f t="shared" si="105"/>
        <v>-1626</v>
      </c>
      <c r="U702" s="1">
        <v>618</v>
      </c>
      <c r="V702" s="1" t="s">
        <v>1342</v>
      </c>
      <c r="W702" s="1" t="s">
        <v>7368</v>
      </c>
      <c r="X702" s="1" t="s">
        <v>7600</v>
      </c>
      <c r="Y702" s="1" t="s">
        <v>7568</v>
      </c>
      <c r="Z702" s="1" t="s">
        <v>7846</v>
      </c>
      <c r="AA702" s="1" t="s">
        <v>1344</v>
      </c>
      <c r="AE702" s="20"/>
      <c r="AF702" s="1" t="s">
        <v>7777</v>
      </c>
      <c r="AG702" s="6" t="s">
        <v>1349</v>
      </c>
      <c r="AH702" s="1" t="s">
        <v>7368</v>
      </c>
    </row>
    <row r="703" spans="1:40">
      <c r="A703" s="35">
        <v>1462</v>
      </c>
      <c r="B703" s="32"/>
      <c r="C703" s="32"/>
      <c r="D703" s="53" t="s">
        <v>10709</v>
      </c>
      <c r="E703" s="41" t="s">
        <v>7</v>
      </c>
      <c r="F703" s="41" t="s">
        <v>8206</v>
      </c>
      <c r="G703" s="3"/>
      <c r="H703" s="58">
        <v>1</v>
      </c>
      <c r="I703" s="3"/>
      <c r="J703" s="3"/>
      <c r="K703" s="32" t="s">
        <v>2720</v>
      </c>
      <c r="L703" s="3" t="s">
        <v>10615</v>
      </c>
      <c r="M703" s="32"/>
      <c r="N703" s="32"/>
      <c r="O703" s="6" t="s">
        <v>208</v>
      </c>
      <c r="P703" s="4" t="s">
        <v>3681</v>
      </c>
      <c r="Q703" s="10">
        <f t="shared" si="102"/>
        <v>0</v>
      </c>
      <c r="R703" s="10">
        <f t="shared" si="103"/>
        <v>1</v>
      </c>
      <c r="S703" s="10">
        <f t="shared" si="104"/>
        <v>0</v>
      </c>
      <c r="T703" s="10">
        <f t="shared" si="105"/>
        <v>849</v>
      </c>
      <c r="AE703" s="18"/>
      <c r="AF703" s="3" t="s">
        <v>3680</v>
      </c>
      <c r="AG703" s="6" t="s">
        <v>3679</v>
      </c>
      <c r="AH703" s="6" t="s">
        <v>7310</v>
      </c>
    </row>
    <row r="704" spans="1:40">
      <c r="A704" s="35">
        <v>2033</v>
      </c>
      <c r="D704" s="53" t="s">
        <v>8289</v>
      </c>
      <c r="E704" s="41" t="s">
        <v>7</v>
      </c>
      <c r="F704" s="41" t="s">
        <v>8206</v>
      </c>
      <c r="G704" s="3"/>
      <c r="H704" s="58">
        <v>1</v>
      </c>
      <c r="I704" s="3"/>
      <c r="J704" s="3"/>
      <c r="K704" s="32" t="s">
        <v>2720</v>
      </c>
      <c r="L704" s="3" t="s">
        <v>10615</v>
      </c>
      <c r="O704" s="6" t="s">
        <v>208</v>
      </c>
      <c r="P704" s="4" t="s">
        <v>3681</v>
      </c>
      <c r="Q704" s="10">
        <f t="shared" si="102"/>
        <v>0</v>
      </c>
      <c r="R704" s="10">
        <f t="shared" si="103"/>
        <v>1</v>
      </c>
      <c r="S704" s="10">
        <f t="shared" si="104"/>
        <v>0</v>
      </c>
      <c r="T704" s="10">
        <f t="shared" si="105"/>
        <v>571</v>
      </c>
      <c r="AE704" s="18" t="s">
        <v>9517</v>
      </c>
      <c r="AF704" s="3" t="s">
        <v>5225</v>
      </c>
      <c r="AG704" s="6" t="s">
        <v>5224</v>
      </c>
      <c r="AH704" s="6" t="s">
        <v>7310</v>
      </c>
    </row>
    <row r="705" spans="1:40">
      <c r="A705" s="35">
        <v>2613</v>
      </c>
      <c r="D705" s="53" t="s">
        <v>9750</v>
      </c>
      <c r="E705" s="41" t="s">
        <v>7</v>
      </c>
      <c r="F705" s="41" t="s">
        <v>6804</v>
      </c>
      <c r="G705" s="3"/>
      <c r="H705" s="60"/>
      <c r="I705"/>
      <c r="J705"/>
      <c r="K705" s="32" t="s">
        <v>2720</v>
      </c>
      <c r="L705" s="3" t="s">
        <v>10615</v>
      </c>
      <c r="O705" s="6" t="s">
        <v>208</v>
      </c>
      <c r="P705" s="4" t="s">
        <v>6803</v>
      </c>
      <c r="Q705" s="10">
        <f t="shared" si="102"/>
        <v>0</v>
      </c>
      <c r="R705" s="10">
        <f t="shared" si="103"/>
        <v>1</v>
      </c>
      <c r="S705" s="10">
        <f t="shared" si="104"/>
        <v>0</v>
      </c>
      <c r="T705" s="10">
        <f t="shared" si="105"/>
        <v>580</v>
      </c>
      <c r="AE705" s="18"/>
      <c r="AF705" s="3" t="s">
        <v>8152</v>
      </c>
      <c r="AG705" s="6" t="s">
        <v>6802</v>
      </c>
      <c r="AH705" s="6" t="s">
        <v>7310</v>
      </c>
    </row>
    <row r="706" spans="1:40">
      <c r="A706" s="35">
        <v>773</v>
      </c>
      <c r="D706" s="53" t="s">
        <v>9349</v>
      </c>
      <c r="E706" s="41" t="s">
        <v>7</v>
      </c>
      <c r="F706" s="41" t="s">
        <v>1791</v>
      </c>
      <c r="G706" s="3"/>
      <c r="H706" s="58"/>
      <c r="I706"/>
      <c r="J706"/>
      <c r="K706" s="32" t="s">
        <v>2720</v>
      </c>
      <c r="L706" s="3" t="s">
        <v>10615</v>
      </c>
      <c r="O706" s="6" t="s">
        <v>208</v>
      </c>
      <c r="P706" s="4" t="s">
        <v>1790</v>
      </c>
      <c r="Q706" s="10">
        <f t="shared" si="102"/>
        <v>0</v>
      </c>
      <c r="R706" s="10">
        <f t="shared" si="103"/>
        <v>1</v>
      </c>
      <c r="S706" s="10">
        <f t="shared" si="104"/>
        <v>0</v>
      </c>
      <c r="T706" s="10">
        <f t="shared" si="105"/>
        <v>-1840</v>
      </c>
      <c r="U706" s="1">
        <v>778</v>
      </c>
      <c r="V706" s="1" t="s">
        <v>1774</v>
      </c>
      <c r="W706" s="1" t="s">
        <v>8061</v>
      </c>
      <c r="X706" s="1" t="s">
        <v>7375</v>
      </c>
      <c r="Y706" s="1" t="s">
        <v>1776</v>
      </c>
      <c r="Z706" s="1" t="s">
        <v>245</v>
      </c>
      <c r="AA706" s="1" t="s">
        <v>1777</v>
      </c>
      <c r="AE706" s="18" t="s">
        <v>7213</v>
      </c>
      <c r="AF706" s="3" t="s">
        <v>1789</v>
      </c>
      <c r="AG706" s="6" t="s">
        <v>1788</v>
      </c>
      <c r="AH706" s="6" t="s">
        <v>7310</v>
      </c>
    </row>
    <row r="707" spans="1:40">
      <c r="A707" s="35">
        <v>2159</v>
      </c>
      <c r="D707" s="53" t="s">
        <v>8285</v>
      </c>
      <c r="E707" s="41" t="s">
        <v>7</v>
      </c>
      <c r="F707" s="41" t="s">
        <v>8213</v>
      </c>
      <c r="G707" s="3"/>
      <c r="H707" s="58">
        <v>0.5</v>
      </c>
      <c r="I707" s="3"/>
      <c r="J707" s="3"/>
      <c r="K707" s="32" t="s">
        <v>2720</v>
      </c>
      <c r="L707" s="3" t="s">
        <v>10615</v>
      </c>
      <c r="O707" s="6" t="s">
        <v>208</v>
      </c>
      <c r="P707" s="4" t="s">
        <v>5610</v>
      </c>
      <c r="Q707" s="10">
        <f t="shared" si="102"/>
        <v>0</v>
      </c>
      <c r="R707" s="10">
        <f t="shared" si="103"/>
        <v>1</v>
      </c>
      <c r="S707" s="10">
        <f t="shared" si="104"/>
        <v>0</v>
      </c>
      <c r="T707" s="10">
        <f t="shared" si="105"/>
        <v>1386</v>
      </c>
      <c r="AE707" s="18"/>
      <c r="AF707" s="3" t="s">
        <v>5609</v>
      </c>
      <c r="AG707" s="6" t="s">
        <v>5608</v>
      </c>
      <c r="AH707" s="6" t="s">
        <v>7310</v>
      </c>
    </row>
    <row r="708" spans="1:40">
      <c r="A708" s="35">
        <v>2442</v>
      </c>
      <c r="D708" s="53" t="s">
        <v>10355</v>
      </c>
      <c r="E708" s="41" t="s">
        <v>7</v>
      </c>
      <c r="F708" s="41" t="s">
        <v>10356</v>
      </c>
      <c r="G708" s="3"/>
      <c r="H708" s="58"/>
      <c r="I708" s="12"/>
      <c r="J708" s="3"/>
      <c r="K708" s="32" t="s">
        <v>2720</v>
      </c>
      <c r="L708" s="3" t="s">
        <v>10615</v>
      </c>
      <c r="O708" s="6" t="s">
        <v>208</v>
      </c>
      <c r="P708" s="4" t="s">
        <v>6371</v>
      </c>
      <c r="Q708" s="10">
        <f t="shared" si="102"/>
        <v>0</v>
      </c>
      <c r="R708" s="10">
        <f t="shared" si="103"/>
        <v>1</v>
      </c>
      <c r="S708" s="10">
        <f t="shared" si="104"/>
        <v>0</v>
      </c>
      <c r="T708" s="10">
        <f t="shared" si="105"/>
        <v>283</v>
      </c>
      <c r="AE708" s="18" t="s">
        <v>9629</v>
      </c>
      <c r="AF708" s="3" t="s">
        <v>6370</v>
      </c>
      <c r="AG708" s="6" t="s">
        <v>6369</v>
      </c>
      <c r="AH708" s="6" t="s">
        <v>7310</v>
      </c>
    </row>
    <row r="709" spans="1:40">
      <c r="A709" s="35">
        <v>2381</v>
      </c>
      <c r="D709" s="53" t="s">
        <v>8282</v>
      </c>
      <c r="E709" s="41" t="s">
        <v>7</v>
      </c>
      <c r="F709" s="41" t="s">
        <v>6202</v>
      </c>
      <c r="G709" s="3"/>
      <c r="H709" s="58"/>
      <c r="I709" s="3"/>
      <c r="J709" s="3"/>
      <c r="K709" s="32" t="s">
        <v>2720</v>
      </c>
      <c r="L709" s="3" t="s">
        <v>10615</v>
      </c>
      <c r="O709" s="6" t="s">
        <v>208</v>
      </c>
      <c r="P709" s="4" t="s">
        <v>6201</v>
      </c>
      <c r="Q709" s="10">
        <f t="shared" si="102"/>
        <v>0</v>
      </c>
      <c r="R709" s="10">
        <f t="shared" si="103"/>
        <v>1</v>
      </c>
      <c r="S709" s="10">
        <f t="shared" si="104"/>
        <v>0</v>
      </c>
      <c r="T709" s="10">
        <f t="shared" si="105"/>
        <v>-61</v>
      </c>
      <c r="AE709" s="18"/>
      <c r="AF709" s="3" t="s">
        <v>6200</v>
      </c>
      <c r="AG709" s="6" t="s">
        <v>6199</v>
      </c>
      <c r="AH709" s="6" t="s">
        <v>7310</v>
      </c>
    </row>
    <row r="710" spans="1:40">
      <c r="A710" s="35">
        <v>1910</v>
      </c>
      <c r="D710" s="53" t="s">
        <v>8290</v>
      </c>
      <c r="E710" s="41" t="s">
        <v>7</v>
      </c>
      <c r="F710" s="41" t="s">
        <v>4886</v>
      </c>
      <c r="G710" s="3"/>
      <c r="H710" s="58"/>
      <c r="I710" s="3"/>
      <c r="J710" s="3"/>
      <c r="K710" s="32" t="s">
        <v>2720</v>
      </c>
      <c r="L710" s="3" t="s">
        <v>10615</v>
      </c>
      <c r="O710" s="6" t="s">
        <v>208</v>
      </c>
      <c r="P710" s="4" t="s">
        <v>4885</v>
      </c>
      <c r="Q710" s="10">
        <f t="shared" si="102"/>
        <v>0</v>
      </c>
      <c r="R710" s="10">
        <f t="shared" si="103"/>
        <v>1</v>
      </c>
      <c r="S710" s="10">
        <f t="shared" si="104"/>
        <v>0</v>
      </c>
      <c r="T710" s="10">
        <f t="shared" si="105"/>
        <v>-471</v>
      </c>
      <c r="AE710" s="18" t="s">
        <v>9517</v>
      </c>
      <c r="AF710" s="3" t="s">
        <v>4884</v>
      </c>
      <c r="AG710" s="6" t="s">
        <v>4883</v>
      </c>
      <c r="AH710" s="6" t="s">
        <v>7310</v>
      </c>
    </row>
    <row r="711" spans="1:40">
      <c r="A711" s="35">
        <v>371</v>
      </c>
      <c r="D711" s="54" t="s">
        <v>9847</v>
      </c>
      <c r="E711" s="41" t="s">
        <v>7</v>
      </c>
      <c r="F711" s="41" t="s">
        <v>11125</v>
      </c>
      <c r="G711" s="3"/>
      <c r="H711" s="60">
        <v>1</v>
      </c>
      <c r="I711"/>
      <c r="J711"/>
      <c r="K711" s="32" t="s">
        <v>2720</v>
      </c>
      <c r="L711" s="3" t="s">
        <v>10615</v>
      </c>
      <c r="O711" s="6" t="s">
        <v>208</v>
      </c>
      <c r="P711" s="4" t="s">
        <v>637</v>
      </c>
      <c r="Q711" s="10">
        <f t="shared" si="102"/>
        <v>0</v>
      </c>
      <c r="R711" s="10">
        <f t="shared" si="103"/>
        <v>1</v>
      </c>
      <c r="S711" s="10">
        <f t="shared" si="104"/>
        <v>0</v>
      </c>
      <c r="T711" s="10">
        <f t="shared" si="105"/>
        <v>-1539</v>
      </c>
      <c r="U711" s="1">
        <v>376</v>
      </c>
      <c r="V711" s="1" t="s">
        <v>633</v>
      </c>
      <c r="W711" s="1" t="s">
        <v>7371</v>
      </c>
      <c r="X711" s="1" t="s">
        <v>7526</v>
      </c>
      <c r="Y711" s="1" t="s">
        <v>7209</v>
      </c>
      <c r="Z711" s="1" t="s">
        <v>634</v>
      </c>
      <c r="AA711" s="1" t="s">
        <v>7</v>
      </c>
      <c r="AB711" s="1" t="s">
        <v>635</v>
      </c>
      <c r="AE711" s="20"/>
      <c r="AF711" s="1" t="s">
        <v>7527</v>
      </c>
      <c r="AG711" s="6" t="s">
        <v>636</v>
      </c>
      <c r="AH711" s="1" t="s">
        <v>7371</v>
      </c>
      <c r="AN711" s="10"/>
    </row>
    <row r="712" spans="1:40">
      <c r="A712" s="35">
        <v>2481</v>
      </c>
      <c r="D712" s="53" t="s">
        <v>9730</v>
      </c>
      <c r="E712" s="41" t="s">
        <v>7</v>
      </c>
      <c r="F712" s="41" t="s">
        <v>6465</v>
      </c>
      <c r="G712" s="3"/>
      <c r="H712" s="58"/>
      <c r="I712" s="3"/>
      <c r="J712" s="3"/>
      <c r="K712" s="32" t="s">
        <v>2720</v>
      </c>
      <c r="L712" s="3" t="s">
        <v>10615</v>
      </c>
      <c r="O712" s="6" t="s">
        <v>208</v>
      </c>
      <c r="P712" s="4" t="s">
        <v>6464</v>
      </c>
      <c r="Q712" s="10">
        <f t="shared" si="102"/>
        <v>0</v>
      </c>
      <c r="R712" s="10">
        <f t="shared" si="103"/>
        <v>1</v>
      </c>
      <c r="S712" s="10">
        <f t="shared" si="104"/>
        <v>0</v>
      </c>
      <c r="T712" s="10">
        <f t="shared" si="105"/>
        <v>2110</v>
      </c>
      <c r="AE712" s="18" t="s">
        <v>9730</v>
      </c>
      <c r="AF712" s="3" t="s">
        <v>6463</v>
      </c>
      <c r="AG712" s="6" t="s">
        <v>6462</v>
      </c>
      <c r="AH712" s="6" t="s">
        <v>7310</v>
      </c>
    </row>
    <row r="713" spans="1:40">
      <c r="A713" s="35">
        <v>1620</v>
      </c>
      <c r="D713" s="53" t="s">
        <v>8298</v>
      </c>
      <c r="E713" s="41" t="s">
        <v>7</v>
      </c>
      <c r="F713" s="41" t="s">
        <v>4151</v>
      </c>
      <c r="G713" s="3"/>
      <c r="H713" s="58"/>
      <c r="I713" s="3"/>
      <c r="J713" s="3"/>
      <c r="K713" s="32" t="s">
        <v>2720</v>
      </c>
      <c r="L713" s="3" t="s">
        <v>10615</v>
      </c>
      <c r="O713" s="6" t="s">
        <v>208</v>
      </c>
      <c r="P713" s="4" t="s">
        <v>4150</v>
      </c>
      <c r="Q713" s="10">
        <f t="shared" si="102"/>
        <v>0</v>
      </c>
      <c r="R713" s="10">
        <f t="shared" si="103"/>
        <v>1</v>
      </c>
      <c r="S713" s="10">
        <f t="shared" si="104"/>
        <v>0</v>
      </c>
      <c r="T713" s="10">
        <f t="shared" si="105"/>
        <v>-861</v>
      </c>
      <c r="AE713" s="18"/>
      <c r="AF713" s="3" t="s">
        <v>4149</v>
      </c>
      <c r="AG713" s="6" t="s">
        <v>4148</v>
      </c>
      <c r="AH713" s="6" t="s">
        <v>7310</v>
      </c>
    </row>
    <row r="714" spans="1:40">
      <c r="A714" s="35">
        <v>2152</v>
      </c>
      <c r="D714" s="53" t="s">
        <v>8283</v>
      </c>
      <c r="E714" s="41" t="s">
        <v>7</v>
      </c>
      <c r="F714" s="41" t="s">
        <v>5588</v>
      </c>
      <c r="G714" s="3"/>
      <c r="H714" s="58"/>
      <c r="I714" s="3"/>
      <c r="J714" s="3"/>
      <c r="K714" s="32" t="s">
        <v>2720</v>
      </c>
      <c r="L714" s="3" t="s">
        <v>10615</v>
      </c>
      <c r="O714" s="6" t="s">
        <v>208</v>
      </c>
      <c r="P714" s="4" t="s">
        <v>5587</v>
      </c>
      <c r="Q714" s="10">
        <f t="shared" si="102"/>
        <v>0</v>
      </c>
      <c r="R714" s="10">
        <f t="shared" si="103"/>
        <v>1</v>
      </c>
      <c r="S714" s="10">
        <f t="shared" si="104"/>
        <v>0</v>
      </c>
      <c r="T714" s="10">
        <f t="shared" si="105"/>
        <v>532</v>
      </c>
      <c r="AE714" s="18"/>
      <c r="AF714" s="3" t="s">
        <v>8130</v>
      </c>
      <c r="AG714" s="6" t="s">
        <v>5586</v>
      </c>
      <c r="AH714" s="6" t="s">
        <v>7310</v>
      </c>
    </row>
    <row r="715" spans="1:40">
      <c r="A715" s="35">
        <v>876</v>
      </c>
      <c r="D715" s="53" t="s">
        <v>8304</v>
      </c>
      <c r="E715" s="41" t="s">
        <v>7</v>
      </c>
      <c r="F715" s="41" t="s">
        <v>2087</v>
      </c>
      <c r="G715" s="3"/>
      <c r="H715" s="58">
        <v>1</v>
      </c>
      <c r="I715" s="3"/>
      <c r="J715" s="3"/>
      <c r="K715" s="32" t="s">
        <v>2720</v>
      </c>
      <c r="L715" s="3" t="s">
        <v>10615</v>
      </c>
      <c r="O715" s="6" t="s">
        <v>208</v>
      </c>
      <c r="P715" s="4" t="s">
        <v>2086</v>
      </c>
      <c r="Q715" s="10">
        <f t="shared" si="102"/>
        <v>0</v>
      </c>
      <c r="R715" s="10">
        <f t="shared" si="103"/>
        <v>1</v>
      </c>
      <c r="S715" s="10">
        <f t="shared" si="104"/>
        <v>0</v>
      </c>
      <c r="T715" s="10">
        <f t="shared" si="105"/>
        <v>-1276</v>
      </c>
      <c r="AE715" s="18"/>
      <c r="AF715" s="3" t="s">
        <v>2084</v>
      </c>
      <c r="AG715" s="6"/>
      <c r="AH715" s="6" t="s">
        <v>7310</v>
      </c>
    </row>
    <row r="716" spans="1:40">
      <c r="A716" s="35">
        <v>1772</v>
      </c>
      <c r="D716" s="53" t="s">
        <v>11193</v>
      </c>
      <c r="E716" s="41" t="s">
        <v>7</v>
      </c>
      <c r="F716" s="41" t="s">
        <v>10869</v>
      </c>
      <c r="G716" s="3"/>
      <c r="H716" s="58">
        <v>1</v>
      </c>
      <c r="I716"/>
      <c r="J716"/>
      <c r="K716" s="32" t="s">
        <v>2720</v>
      </c>
      <c r="L716" s="3" t="s">
        <v>10615</v>
      </c>
      <c r="O716" s="6" t="s">
        <v>208</v>
      </c>
      <c r="P716" s="4" t="s">
        <v>4505</v>
      </c>
      <c r="Q716" s="10">
        <f t="shared" si="102"/>
        <v>0</v>
      </c>
      <c r="R716" s="10">
        <f t="shared" si="103"/>
        <v>1</v>
      </c>
      <c r="S716" s="10">
        <f t="shared" si="104"/>
        <v>0</v>
      </c>
      <c r="T716" s="10">
        <f t="shared" si="105"/>
        <v>896</v>
      </c>
      <c r="AE716" s="18"/>
      <c r="AF716" s="3" t="s">
        <v>4504</v>
      </c>
      <c r="AG716" s="6" t="s">
        <v>4503</v>
      </c>
      <c r="AH716" s="6" t="s">
        <v>7310</v>
      </c>
    </row>
    <row r="717" spans="1:40">
      <c r="A717" s="32">
        <v>2936</v>
      </c>
      <c r="D717" s="53" t="s">
        <v>8586</v>
      </c>
      <c r="E717" s="41" t="s">
        <v>7</v>
      </c>
      <c r="F717" s="41" t="s">
        <v>10869</v>
      </c>
      <c r="G717" s="3"/>
      <c r="H717" s="58">
        <v>1</v>
      </c>
      <c r="I717" s="3"/>
      <c r="J717" s="3"/>
      <c r="K717" s="22" t="s">
        <v>2720</v>
      </c>
      <c r="L717" s="3" t="s">
        <v>10615</v>
      </c>
      <c r="O717" s="6" t="s">
        <v>208</v>
      </c>
      <c r="P717" s="4"/>
      <c r="Q717" s="10">
        <f t="shared" si="102"/>
        <v>0</v>
      </c>
      <c r="R717" s="10">
        <f t="shared" si="103"/>
        <v>1</v>
      </c>
      <c r="S717" s="10">
        <f t="shared" si="104"/>
        <v>0</v>
      </c>
      <c r="T717" s="10">
        <f t="shared" si="105"/>
        <v>1164</v>
      </c>
      <c r="AE717" s="18"/>
      <c r="AF717" s="3"/>
      <c r="AG717" s="6"/>
      <c r="AH717" s="6"/>
      <c r="AN717" s="10"/>
    </row>
    <row r="718" spans="1:40">
      <c r="A718" s="35">
        <v>2937</v>
      </c>
      <c r="D718" s="53" t="s">
        <v>10870</v>
      </c>
      <c r="E718" s="41" t="s">
        <v>7</v>
      </c>
      <c r="F718" s="41" t="s">
        <v>10873</v>
      </c>
      <c r="G718" s="3"/>
      <c r="H718" s="58">
        <v>1</v>
      </c>
      <c r="I718" s="3"/>
      <c r="J718" s="3"/>
      <c r="K718" s="22" t="s">
        <v>2720</v>
      </c>
      <c r="L718" s="3" t="s">
        <v>10615</v>
      </c>
      <c r="O718" s="6" t="s">
        <v>208</v>
      </c>
      <c r="P718" s="4"/>
      <c r="Q718" s="10">
        <f t="shared" si="102"/>
        <v>0</v>
      </c>
      <c r="R718" s="10">
        <f t="shared" si="103"/>
        <v>1</v>
      </c>
      <c r="S718" s="10">
        <f t="shared" si="104"/>
        <v>0</v>
      </c>
      <c r="T718" s="10">
        <f t="shared" si="105"/>
        <v>1</v>
      </c>
      <c r="AE718" s="18"/>
      <c r="AF718" s="3"/>
      <c r="AG718" s="6"/>
      <c r="AH718" s="6"/>
      <c r="AN718" s="10"/>
    </row>
    <row r="719" spans="1:40">
      <c r="A719" s="35">
        <v>828</v>
      </c>
      <c r="D719" s="53" t="s">
        <v>9370</v>
      </c>
      <c r="E719" s="41" t="s">
        <v>7</v>
      </c>
      <c r="F719" s="41" t="s">
        <v>1964</v>
      </c>
      <c r="G719" s="3"/>
      <c r="H719" s="58">
        <v>1</v>
      </c>
      <c r="I719" s="3"/>
      <c r="J719" s="3"/>
      <c r="K719" s="32" t="s">
        <v>2720</v>
      </c>
      <c r="L719" s="3" t="s">
        <v>10615</v>
      </c>
      <c r="O719" s="6" t="s">
        <v>208</v>
      </c>
      <c r="P719" s="4" t="s">
        <v>1963</v>
      </c>
      <c r="Q719" s="10">
        <f t="shared" si="102"/>
        <v>0</v>
      </c>
      <c r="R719" s="10">
        <f t="shared" si="103"/>
        <v>1</v>
      </c>
      <c r="S719" s="10">
        <f t="shared" si="104"/>
        <v>0</v>
      </c>
      <c r="T719" s="10">
        <f t="shared" si="105"/>
        <v>-2109</v>
      </c>
      <c r="AE719" s="18"/>
      <c r="AF719" s="3" t="s">
        <v>1962</v>
      </c>
      <c r="AG719" s="6" t="s">
        <v>1961</v>
      </c>
      <c r="AH719" s="6" t="s">
        <v>7310</v>
      </c>
    </row>
    <row r="720" spans="1:40">
      <c r="A720" s="35">
        <v>1527</v>
      </c>
      <c r="D720" s="53" t="s">
        <v>8307</v>
      </c>
      <c r="E720" s="41" t="s">
        <v>7</v>
      </c>
      <c r="F720" s="41" t="s">
        <v>3870</v>
      </c>
      <c r="G720" s="3"/>
      <c r="H720" s="58"/>
      <c r="I720" s="3"/>
      <c r="J720" s="3"/>
      <c r="K720" s="32" t="s">
        <v>2720</v>
      </c>
      <c r="L720" s="3" t="s">
        <v>10615</v>
      </c>
      <c r="O720" s="6" t="s">
        <v>208</v>
      </c>
      <c r="P720" s="4" t="s">
        <v>3869</v>
      </c>
      <c r="Q720" s="10">
        <f t="shared" si="102"/>
        <v>0</v>
      </c>
      <c r="R720" s="10">
        <f t="shared" si="103"/>
        <v>1</v>
      </c>
      <c r="S720" s="10">
        <f t="shared" si="104"/>
        <v>0</v>
      </c>
      <c r="T720" s="10">
        <f t="shared" si="105"/>
        <v>699</v>
      </c>
      <c r="AE720" s="18" t="s">
        <v>9517</v>
      </c>
      <c r="AF720" s="3" t="s">
        <v>3868</v>
      </c>
      <c r="AG720" s="6" t="s">
        <v>3864</v>
      </c>
      <c r="AH720" s="6" t="s">
        <v>7310</v>
      </c>
    </row>
    <row r="721" spans="1:40">
      <c r="A721" s="35">
        <v>798</v>
      </c>
      <c r="D721" s="53" t="s">
        <v>8300</v>
      </c>
      <c r="E721" s="41" t="s">
        <v>7</v>
      </c>
      <c r="F721" s="41" t="s">
        <v>1871</v>
      </c>
      <c r="G721" s="3"/>
      <c r="H721" s="58"/>
      <c r="I721" s="3"/>
      <c r="J721" s="3"/>
      <c r="K721" s="32" t="s">
        <v>2720</v>
      </c>
      <c r="L721" s="3" t="s">
        <v>10615</v>
      </c>
      <c r="O721" s="6" t="s">
        <v>208</v>
      </c>
      <c r="P721" s="4" t="s">
        <v>1870</v>
      </c>
      <c r="Q721" s="10">
        <f t="shared" si="102"/>
        <v>0</v>
      </c>
      <c r="R721" s="10">
        <f t="shared" si="103"/>
        <v>1</v>
      </c>
      <c r="S721" s="10">
        <f t="shared" si="104"/>
        <v>0</v>
      </c>
      <c r="T721" s="10">
        <f t="shared" si="105"/>
        <v>-729</v>
      </c>
      <c r="V721" s="1" t="s">
        <v>1856</v>
      </c>
      <c r="W721" s="1" t="s">
        <v>8093</v>
      </c>
      <c r="X721" s="1" t="s">
        <v>7572</v>
      </c>
      <c r="Y721" s="1" t="s">
        <v>8094</v>
      </c>
      <c r="Z721" s="1" t="s">
        <v>1855</v>
      </c>
      <c r="AE721" s="18"/>
      <c r="AF721" s="3" t="s">
        <v>1865</v>
      </c>
      <c r="AG721" s="6" t="s">
        <v>1864</v>
      </c>
      <c r="AH721" s="6" t="s">
        <v>7310</v>
      </c>
    </row>
    <row r="722" spans="1:40">
      <c r="A722" s="35">
        <v>3021</v>
      </c>
      <c r="D722" s="53" t="s">
        <v>8666</v>
      </c>
      <c r="E722" s="41" t="s">
        <v>7</v>
      </c>
      <c r="F722" s="41" t="s">
        <v>844</v>
      </c>
      <c r="G722" s="3"/>
      <c r="H722" s="60"/>
      <c r="I722"/>
      <c r="J722"/>
      <c r="K722" s="32" t="s">
        <v>2720</v>
      </c>
      <c r="L722" s="3" t="s">
        <v>10615</v>
      </c>
      <c r="O722" s="6" t="s">
        <v>208</v>
      </c>
      <c r="P722" s="4" t="s">
        <v>843</v>
      </c>
      <c r="Q722" s="10">
        <f t="shared" si="102"/>
        <v>0</v>
      </c>
      <c r="R722" s="10">
        <f t="shared" si="103"/>
        <v>1</v>
      </c>
      <c r="S722" s="10">
        <f t="shared" si="104"/>
        <v>0</v>
      </c>
      <c r="T722" s="10">
        <f t="shared" si="105"/>
        <v>2223</v>
      </c>
      <c r="U722" s="1">
        <v>443</v>
      </c>
      <c r="V722" s="1" t="s">
        <v>838</v>
      </c>
      <c r="W722" s="1" t="s">
        <v>7368</v>
      </c>
      <c r="X722" s="1" t="s">
        <v>7615</v>
      </c>
      <c r="Y722" s="1" t="s">
        <v>7209</v>
      </c>
      <c r="Z722" s="1" t="s">
        <v>839</v>
      </c>
      <c r="AA722" s="1" t="s">
        <v>7</v>
      </c>
      <c r="AB722" s="1" t="s">
        <v>840</v>
      </c>
      <c r="AE722" s="18"/>
      <c r="AF722" s="3" t="s">
        <v>842</v>
      </c>
      <c r="AG722" s="6" t="s">
        <v>841</v>
      </c>
      <c r="AH722" s="6" t="s">
        <v>7310</v>
      </c>
    </row>
    <row r="723" spans="1:40">
      <c r="A723" s="35">
        <v>392</v>
      </c>
      <c r="D723" s="53" t="s">
        <v>8272</v>
      </c>
      <c r="E723" s="41" t="s">
        <v>7</v>
      </c>
      <c r="F723" s="41" t="s">
        <v>706</v>
      </c>
      <c r="G723" s="3"/>
      <c r="H723" s="58"/>
      <c r="I723" s="3"/>
      <c r="J723" s="3"/>
      <c r="K723" s="32" t="s">
        <v>2720</v>
      </c>
      <c r="L723" s="3" t="s">
        <v>10615</v>
      </c>
      <c r="O723" s="6" t="s">
        <v>208</v>
      </c>
      <c r="P723" s="4" t="s">
        <v>705</v>
      </c>
      <c r="Q723" s="10">
        <f t="shared" si="102"/>
        <v>0</v>
      </c>
      <c r="R723" s="10">
        <f t="shared" si="103"/>
        <v>1</v>
      </c>
      <c r="S723" s="10">
        <f t="shared" si="104"/>
        <v>0</v>
      </c>
      <c r="T723" s="10">
        <f t="shared" si="105"/>
        <v>-2629</v>
      </c>
      <c r="U723" s="1">
        <v>397</v>
      </c>
      <c r="V723" s="1" t="s">
        <v>700</v>
      </c>
      <c r="W723" s="1" t="s">
        <v>7371</v>
      </c>
      <c r="X723" s="1" t="s">
        <v>7558</v>
      </c>
      <c r="Y723" s="1" t="s">
        <v>7209</v>
      </c>
      <c r="Z723" s="1" t="s">
        <v>7559</v>
      </c>
      <c r="AA723" s="1" t="s">
        <v>7</v>
      </c>
      <c r="AB723" s="1" t="s">
        <v>702</v>
      </c>
      <c r="AE723" s="18"/>
      <c r="AF723" s="3" t="s">
        <v>704</v>
      </c>
      <c r="AG723" s="6" t="s">
        <v>703</v>
      </c>
      <c r="AH723" s="6" t="s">
        <v>7310</v>
      </c>
      <c r="AN723" s="10"/>
    </row>
    <row r="724" spans="1:40">
      <c r="A724" s="35">
        <v>1061</v>
      </c>
      <c r="B724" s="32"/>
      <c r="C724" s="32"/>
      <c r="D724" s="53" t="s">
        <v>10704</v>
      </c>
      <c r="E724" s="41" t="s">
        <v>7</v>
      </c>
      <c r="F724" s="41" t="s">
        <v>2596</v>
      </c>
      <c r="G724" s="3"/>
      <c r="H724" s="60"/>
      <c r="I724"/>
      <c r="J724"/>
      <c r="K724" s="32" t="s">
        <v>2720</v>
      </c>
      <c r="L724" s="3" t="s">
        <v>10615</v>
      </c>
      <c r="M724" s="32"/>
      <c r="N724" s="32"/>
      <c r="O724" s="6" t="s">
        <v>208</v>
      </c>
      <c r="P724" s="4" t="s">
        <v>2595</v>
      </c>
      <c r="Q724" s="10">
        <f t="shared" si="102"/>
        <v>0</v>
      </c>
      <c r="R724" s="10">
        <f t="shared" si="103"/>
        <v>1</v>
      </c>
      <c r="S724" s="10">
        <f t="shared" si="104"/>
        <v>0</v>
      </c>
      <c r="T724" s="10">
        <f t="shared" si="105"/>
        <v>669</v>
      </c>
      <c r="AE724" s="18" t="s">
        <v>7213</v>
      </c>
      <c r="AF724" s="3" t="s">
        <v>2594</v>
      </c>
      <c r="AG724" s="6" t="s">
        <v>2593</v>
      </c>
      <c r="AH724" s="6" t="s">
        <v>7310</v>
      </c>
    </row>
    <row r="725" spans="1:40">
      <c r="A725" s="35">
        <v>516</v>
      </c>
      <c r="D725" s="53" t="s">
        <v>8663</v>
      </c>
      <c r="E725" s="41" t="s">
        <v>7</v>
      </c>
      <c r="F725" s="41" t="s">
        <v>1089</v>
      </c>
      <c r="G725" s="3"/>
      <c r="H725" s="58"/>
      <c r="I725" s="3"/>
      <c r="J725" s="3"/>
      <c r="K725" s="32" t="s">
        <v>2720</v>
      </c>
      <c r="L725" s="3" t="s">
        <v>10615</v>
      </c>
      <c r="O725" s="6" t="s">
        <v>208</v>
      </c>
      <c r="P725" s="4" t="s">
        <v>1088</v>
      </c>
      <c r="Q725" s="10">
        <f t="shared" si="102"/>
        <v>0</v>
      </c>
      <c r="R725" s="10">
        <f t="shared" si="103"/>
        <v>1</v>
      </c>
      <c r="S725" s="10">
        <f t="shared" si="104"/>
        <v>0</v>
      </c>
      <c r="T725" s="10">
        <f t="shared" si="105"/>
        <v>-545</v>
      </c>
      <c r="U725" s="1">
        <v>521</v>
      </c>
      <c r="V725" s="1" t="s">
        <v>1080</v>
      </c>
      <c r="W725" s="1" t="s">
        <v>7368</v>
      </c>
      <c r="X725" s="1" t="s">
        <v>7718</v>
      </c>
      <c r="Y725" s="1" t="s">
        <v>7358</v>
      </c>
      <c r="Z725" s="1" t="s">
        <v>7719</v>
      </c>
      <c r="AA725" s="1" t="s">
        <v>1081</v>
      </c>
      <c r="AE725" s="18"/>
      <c r="AF725" s="3" t="s">
        <v>1087</v>
      </c>
      <c r="AG725" s="6" t="s">
        <v>1086</v>
      </c>
      <c r="AH725" s="6" t="s">
        <v>7310</v>
      </c>
    </row>
    <row r="726" spans="1:40">
      <c r="A726" s="35">
        <v>2110</v>
      </c>
      <c r="D726" s="53" t="s">
        <v>11230</v>
      </c>
      <c r="E726" s="41" t="s">
        <v>7</v>
      </c>
      <c r="F726" s="41" t="s">
        <v>5453</v>
      </c>
      <c r="G726" s="3"/>
      <c r="H726" s="58"/>
      <c r="I726" s="3"/>
      <c r="J726" s="3"/>
      <c r="K726" s="32" t="s">
        <v>2720</v>
      </c>
      <c r="L726" s="3" t="s">
        <v>10615</v>
      </c>
      <c r="O726" s="6" t="s">
        <v>208</v>
      </c>
      <c r="P726" s="4" t="s">
        <v>5452</v>
      </c>
      <c r="Q726" s="10">
        <f t="shared" si="102"/>
        <v>0</v>
      </c>
      <c r="R726" s="10">
        <f t="shared" si="103"/>
        <v>1</v>
      </c>
      <c r="S726" s="10">
        <f t="shared" si="104"/>
        <v>0</v>
      </c>
      <c r="T726" s="10">
        <f t="shared" si="105"/>
        <v>1594</v>
      </c>
      <c r="AE726" s="18" t="s">
        <v>8624</v>
      </c>
      <c r="AF726" s="3" t="s">
        <v>5451</v>
      </c>
      <c r="AG726" s="6" t="s">
        <v>5450</v>
      </c>
      <c r="AH726" s="6" t="s">
        <v>7310</v>
      </c>
    </row>
    <row r="727" spans="1:40">
      <c r="A727" s="35">
        <v>2592</v>
      </c>
      <c r="D727" s="53" t="s">
        <v>9949</v>
      </c>
      <c r="E727" s="41" t="s">
        <v>7</v>
      </c>
      <c r="F727" s="41" t="s">
        <v>5453</v>
      </c>
      <c r="G727" s="3"/>
      <c r="H727" s="58"/>
      <c r="I727" s="3"/>
      <c r="J727" s="3"/>
      <c r="K727" s="32" t="s">
        <v>2720</v>
      </c>
      <c r="L727" s="3" t="s">
        <v>10615</v>
      </c>
      <c r="O727" s="6" t="s">
        <v>208</v>
      </c>
      <c r="P727" s="4" t="s">
        <v>5452</v>
      </c>
      <c r="Q727" s="10">
        <f t="shared" si="102"/>
        <v>0</v>
      </c>
      <c r="R727" s="10">
        <f t="shared" si="103"/>
        <v>1</v>
      </c>
      <c r="S727" s="10">
        <f t="shared" si="104"/>
        <v>0</v>
      </c>
      <c r="T727" s="10">
        <f t="shared" si="105"/>
        <v>482</v>
      </c>
      <c r="AE727" s="18"/>
      <c r="AF727" s="3" t="s">
        <v>6760</v>
      </c>
      <c r="AG727" s="6" t="s">
        <v>6759</v>
      </c>
      <c r="AH727" s="6" t="s">
        <v>7310</v>
      </c>
    </row>
    <row r="728" spans="1:40">
      <c r="A728" s="35">
        <v>1925</v>
      </c>
      <c r="D728" s="53" t="s">
        <v>8292</v>
      </c>
      <c r="E728" s="46" t="s">
        <v>7</v>
      </c>
      <c r="F728" s="41" t="s">
        <v>8</v>
      </c>
      <c r="G728" s="3"/>
      <c r="H728" s="58"/>
      <c r="I728" s="3"/>
      <c r="J728" s="3"/>
      <c r="K728" s="32" t="s">
        <v>2720</v>
      </c>
      <c r="L728" s="7" t="s">
        <v>10615</v>
      </c>
      <c r="O728" s="37" t="s">
        <v>7209</v>
      </c>
      <c r="P728" s="4" t="s">
        <v>4923</v>
      </c>
      <c r="Q728" s="10">
        <f t="shared" si="102"/>
        <v>0</v>
      </c>
      <c r="R728" s="10">
        <f t="shared" si="103"/>
        <v>1</v>
      </c>
      <c r="S728" s="10">
        <f t="shared" si="104"/>
        <v>0</v>
      </c>
      <c r="T728" s="10">
        <f t="shared" si="105"/>
        <v>-667</v>
      </c>
      <c r="AE728" s="18" t="s">
        <v>9517</v>
      </c>
      <c r="AF728" s="3" t="s">
        <v>7217</v>
      </c>
      <c r="AG728" s="6" t="s">
        <v>4922</v>
      </c>
      <c r="AH728" s="6" t="s">
        <v>7310</v>
      </c>
    </row>
    <row r="729" spans="1:40">
      <c r="A729" s="35">
        <v>2608</v>
      </c>
      <c r="D729" s="53" t="s">
        <v>8543</v>
      </c>
      <c r="E729" s="41" t="s">
        <v>245</v>
      </c>
      <c r="F729" s="41" t="s">
        <v>6795</v>
      </c>
      <c r="G729" s="3"/>
      <c r="H729" s="58"/>
      <c r="I729"/>
      <c r="J729"/>
      <c r="K729" s="32" t="s">
        <v>2720</v>
      </c>
      <c r="L729" s="3" t="s">
        <v>10616</v>
      </c>
      <c r="O729" s="6" t="s">
        <v>243</v>
      </c>
      <c r="P729" s="4" t="s">
        <v>6794</v>
      </c>
      <c r="Q729" s="10">
        <f t="shared" si="102"/>
        <v>0</v>
      </c>
      <c r="R729" s="10">
        <f t="shared" si="103"/>
        <v>1</v>
      </c>
      <c r="S729" s="10">
        <f t="shared" si="104"/>
        <v>0</v>
      </c>
      <c r="T729" s="10">
        <f t="shared" si="105"/>
        <v>683</v>
      </c>
      <c r="AE729" s="18"/>
      <c r="AF729" s="3" t="s">
        <v>8149</v>
      </c>
      <c r="AG729" s="6" t="s">
        <v>6793</v>
      </c>
      <c r="AH729" s="6" t="s">
        <v>7310</v>
      </c>
    </row>
    <row r="730" spans="1:40">
      <c r="A730" s="35">
        <v>2294</v>
      </c>
      <c r="D730" s="53" t="s">
        <v>11245</v>
      </c>
      <c r="E730" s="41" t="s">
        <v>245</v>
      </c>
      <c r="F730" s="41" t="s">
        <v>5985</v>
      </c>
      <c r="G730" s="3"/>
      <c r="H730" s="60"/>
      <c r="I730"/>
      <c r="J730"/>
      <c r="K730" s="32" t="s">
        <v>2720</v>
      </c>
      <c r="L730" s="3" t="s">
        <v>10616</v>
      </c>
      <c r="O730" s="6" t="s">
        <v>243</v>
      </c>
      <c r="P730" s="4" t="s">
        <v>5984</v>
      </c>
      <c r="Q730" s="10">
        <f t="shared" si="102"/>
        <v>0</v>
      </c>
      <c r="R730" s="10">
        <f t="shared" si="103"/>
        <v>1</v>
      </c>
      <c r="S730" s="10">
        <f t="shared" si="104"/>
        <v>0</v>
      </c>
      <c r="T730" s="10">
        <f t="shared" si="105"/>
        <v>-314</v>
      </c>
      <c r="AD730" s="10"/>
      <c r="AE730" s="18"/>
      <c r="AF730" s="3" t="s">
        <v>5983</v>
      </c>
      <c r="AG730" s="6" t="s">
        <v>5982</v>
      </c>
      <c r="AH730" s="6" t="s">
        <v>7310</v>
      </c>
      <c r="AI730" s="10"/>
      <c r="AJ730" s="10"/>
      <c r="AK730" s="10"/>
      <c r="AL730" s="10"/>
      <c r="AM730" s="10"/>
    </row>
    <row r="731" spans="1:40">
      <c r="A731" s="35">
        <v>690</v>
      </c>
      <c r="D731" s="54" t="s">
        <v>8266</v>
      </c>
      <c r="E731" s="41" t="s">
        <v>245</v>
      </c>
      <c r="F731" s="41" t="s">
        <v>1557</v>
      </c>
      <c r="G731" s="3"/>
      <c r="H731" s="58"/>
      <c r="I731"/>
      <c r="J731"/>
      <c r="K731" s="32" t="s">
        <v>2720</v>
      </c>
      <c r="L731" s="3" t="s">
        <v>10616</v>
      </c>
      <c r="O731" s="6" t="s">
        <v>243</v>
      </c>
      <c r="P731" s="4" t="s">
        <v>1556</v>
      </c>
      <c r="Q731" s="10">
        <f t="shared" ref="Q731:Q748" si="106">IF(D731=D730 &amp; K731 = K730,1,0)</f>
        <v>0</v>
      </c>
      <c r="R731" s="10">
        <f t="shared" ref="R731:R748" si="107">IF(K731=K730,1,0)</f>
        <v>1</v>
      </c>
      <c r="S731" s="10">
        <f t="shared" si="104"/>
        <v>0</v>
      </c>
      <c r="T731" s="10">
        <f t="shared" ref="T731:T748" si="108">A731-A730</f>
        <v>-1604</v>
      </c>
      <c r="U731" s="1">
        <v>695</v>
      </c>
      <c r="V731" s="1" t="s">
        <v>7946</v>
      </c>
      <c r="W731" s="1" t="s">
        <v>7368</v>
      </c>
      <c r="X731" s="1" t="s">
        <v>7947</v>
      </c>
      <c r="Y731" s="1" t="s">
        <v>7362</v>
      </c>
      <c r="Z731" s="1" t="s">
        <v>1544</v>
      </c>
      <c r="AA731" s="1" t="s">
        <v>170</v>
      </c>
      <c r="AB731" s="1" t="s">
        <v>1545</v>
      </c>
      <c r="AE731" s="20"/>
      <c r="AF731" s="1" t="s">
        <v>7951</v>
      </c>
      <c r="AG731" s="6" t="s">
        <v>1555</v>
      </c>
      <c r="AH731" s="1" t="s">
        <v>7368</v>
      </c>
    </row>
    <row r="732" spans="1:40">
      <c r="A732" s="35">
        <v>705</v>
      </c>
      <c r="B732" s="32"/>
      <c r="C732" s="32"/>
      <c r="D732" s="53" t="s">
        <v>10641</v>
      </c>
      <c r="E732" s="41" t="s">
        <v>245</v>
      </c>
      <c r="F732" s="41" t="s">
        <v>1595</v>
      </c>
      <c r="G732" s="3"/>
      <c r="H732" s="58"/>
      <c r="I732"/>
      <c r="J732"/>
      <c r="K732" s="32" t="s">
        <v>2720</v>
      </c>
      <c r="L732" s="3" t="s">
        <v>10616</v>
      </c>
      <c r="M732" s="32"/>
      <c r="N732" s="32"/>
      <c r="O732" s="6" t="s">
        <v>243</v>
      </c>
      <c r="P732" s="4" t="s">
        <v>1597</v>
      </c>
      <c r="Q732" s="10">
        <f t="shared" si="106"/>
        <v>0</v>
      </c>
      <c r="R732" s="10">
        <f t="shared" si="107"/>
        <v>1</v>
      </c>
      <c r="S732" s="10">
        <f t="shared" si="104"/>
        <v>0</v>
      </c>
      <c r="T732" s="10">
        <f t="shared" si="108"/>
        <v>15</v>
      </c>
      <c r="U732" s="1">
        <v>710</v>
      </c>
      <c r="V732" s="1" t="s">
        <v>1586</v>
      </c>
      <c r="W732" s="1" t="s">
        <v>7964</v>
      </c>
      <c r="X732" s="1" t="s">
        <v>7209</v>
      </c>
      <c r="Y732" s="1" t="s">
        <v>1570</v>
      </c>
      <c r="Z732" s="1" t="s">
        <v>7</v>
      </c>
      <c r="AA732" s="1" t="s">
        <v>1571</v>
      </c>
      <c r="AD732" s="10"/>
      <c r="AE732" s="18"/>
      <c r="AF732" s="3" t="s">
        <v>1596</v>
      </c>
      <c r="AG732" s="6" t="s">
        <v>1594</v>
      </c>
      <c r="AH732" s="6" t="s">
        <v>7310</v>
      </c>
      <c r="AI732" s="10"/>
      <c r="AJ732" s="10"/>
      <c r="AK732" s="10"/>
      <c r="AL732" s="10"/>
      <c r="AM732" s="10"/>
    </row>
    <row r="733" spans="1:40">
      <c r="A733" s="35">
        <v>2034</v>
      </c>
      <c r="D733" s="53" t="s">
        <v>9022</v>
      </c>
      <c r="E733" s="46" t="s">
        <v>245</v>
      </c>
      <c r="F733" s="41" t="s">
        <v>1200</v>
      </c>
      <c r="G733" s="3"/>
      <c r="H733" s="60"/>
      <c r="I733"/>
      <c r="J733"/>
      <c r="K733" s="32" t="s">
        <v>2720</v>
      </c>
      <c r="L733" s="7" t="s">
        <v>10616</v>
      </c>
      <c r="O733" s="6" t="s">
        <v>243</v>
      </c>
      <c r="P733" s="6" t="s">
        <v>5228</v>
      </c>
      <c r="Q733" s="10">
        <f t="shared" si="106"/>
        <v>0</v>
      </c>
      <c r="R733" s="10">
        <f t="shared" si="107"/>
        <v>1</v>
      </c>
      <c r="S733" s="10">
        <f t="shared" si="104"/>
        <v>0</v>
      </c>
      <c r="T733" s="10">
        <f t="shared" si="108"/>
        <v>1329</v>
      </c>
      <c r="AD733" s="10"/>
      <c r="AE733" s="18" t="s">
        <v>9517</v>
      </c>
      <c r="AF733" s="3" t="s">
        <v>5227</v>
      </c>
      <c r="AG733" s="6" t="s">
        <v>5226</v>
      </c>
      <c r="AH733" s="6" t="s">
        <v>7310</v>
      </c>
      <c r="AI733" s="10"/>
      <c r="AJ733" s="10"/>
      <c r="AK733" s="10"/>
      <c r="AL733" s="10"/>
      <c r="AM733" s="10"/>
    </row>
    <row r="734" spans="1:40">
      <c r="A734" s="35">
        <v>1574</v>
      </c>
      <c r="D734" s="53" t="s">
        <v>8703</v>
      </c>
      <c r="E734" s="41" t="s">
        <v>245</v>
      </c>
      <c r="F734" s="41" t="s">
        <v>4024</v>
      </c>
      <c r="G734" s="3"/>
      <c r="H734" s="58"/>
      <c r="I734" s="3"/>
      <c r="J734" s="3"/>
      <c r="K734" s="32" t="s">
        <v>2720</v>
      </c>
      <c r="L734" s="3" t="s">
        <v>10616</v>
      </c>
      <c r="O734" s="6" t="s">
        <v>243</v>
      </c>
      <c r="P734" s="4" t="s">
        <v>4023</v>
      </c>
      <c r="Q734" s="10">
        <f t="shared" si="106"/>
        <v>0</v>
      </c>
      <c r="R734" s="10">
        <f t="shared" si="107"/>
        <v>1</v>
      </c>
      <c r="S734" s="10">
        <f t="shared" si="104"/>
        <v>0</v>
      </c>
      <c r="T734" s="10">
        <f t="shared" si="108"/>
        <v>-460</v>
      </c>
      <c r="AD734" s="10"/>
      <c r="AE734" s="18"/>
      <c r="AF734" s="3" t="s">
        <v>4022</v>
      </c>
      <c r="AG734" s="6" t="s">
        <v>4021</v>
      </c>
      <c r="AH734" s="6" t="s">
        <v>7310</v>
      </c>
      <c r="AI734" s="10"/>
      <c r="AJ734" s="10"/>
      <c r="AK734" s="10"/>
      <c r="AL734" s="10"/>
      <c r="AM734" s="10"/>
    </row>
    <row r="735" spans="1:40">
      <c r="A735" s="35">
        <v>1187</v>
      </c>
      <c r="B735" s="32"/>
      <c r="C735" s="32"/>
      <c r="D735" s="53" t="s">
        <v>11289</v>
      </c>
      <c r="E735" s="41" t="s">
        <v>245</v>
      </c>
      <c r="F735" s="41" t="s">
        <v>2951</v>
      </c>
      <c r="G735" s="3"/>
      <c r="H735" s="60"/>
      <c r="I735"/>
      <c r="J735"/>
      <c r="K735" s="32" t="s">
        <v>2720</v>
      </c>
      <c r="L735" s="3" t="s">
        <v>10616</v>
      </c>
      <c r="M735" s="32"/>
      <c r="N735" s="32"/>
      <c r="O735" s="6" t="s">
        <v>243</v>
      </c>
      <c r="P735" s="4" t="s">
        <v>2950</v>
      </c>
      <c r="Q735" s="10">
        <f t="shared" si="106"/>
        <v>0</v>
      </c>
      <c r="R735" s="10">
        <f t="shared" si="107"/>
        <v>1</v>
      </c>
      <c r="S735" s="10">
        <f t="shared" si="104"/>
        <v>0</v>
      </c>
      <c r="T735" s="10">
        <f t="shared" si="108"/>
        <v>-387</v>
      </c>
      <c r="AD735" s="10"/>
      <c r="AE735" s="18"/>
      <c r="AF735" s="3" t="s">
        <v>7265</v>
      </c>
      <c r="AG735" s="6" t="s">
        <v>2949</v>
      </c>
      <c r="AH735" s="6" t="s">
        <v>7310</v>
      </c>
      <c r="AI735" s="10"/>
      <c r="AJ735" s="10"/>
      <c r="AK735" s="10"/>
      <c r="AL735" s="10"/>
      <c r="AM735" s="10"/>
    </row>
    <row r="736" spans="1:40">
      <c r="A736" s="35">
        <v>2705</v>
      </c>
      <c r="D736" s="53" t="s">
        <v>10966</v>
      </c>
      <c r="E736" s="41" t="s">
        <v>245</v>
      </c>
      <c r="F736" s="41" t="s">
        <v>7052</v>
      </c>
      <c r="G736" s="3"/>
      <c r="H736" s="58"/>
      <c r="I736" s="9"/>
      <c r="J736" s="3"/>
      <c r="K736" s="32" t="s">
        <v>2720</v>
      </c>
      <c r="L736" s="3" t="s">
        <v>10616</v>
      </c>
      <c r="O736" s="6" t="s">
        <v>243</v>
      </c>
      <c r="P736" s="4" t="s">
        <v>7051</v>
      </c>
      <c r="Q736" s="10">
        <f t="shared" si="106"/>
        <v>0</v>
      </c>
      <c r="R736" s="10">
        <f t="shared" si="107"/>
        <v>1</v>
      </c>
      <c r="S736" s="10">
        <f t="shared" si="104"/>
        <v>0</v>
      </c>
      <c r="T736" s="10">
        <f t="shared" si="108"/>
        <v>1518</v>
      </c>
      <c r="AD736" s="10"/>
      <c r="AE736" s="18"/>
      <c r="AF736" s="3" t="s">
        <v>7050</v>
      </c>
      <c r="AG736" s="6" t="s">
        <v>7049</v>
      </c>
      <c r="AH736" s="6" t="s">
        <v>7310</v>
      </c>
      <c r="AI736" s="10"/>
      <c r="AJ736" s="10"/>
      <c r="AK736" s="10"/>
      <c r="AL736" s="10"/>
      <c r="AM736" s="10"/>
    </row>
    <row r="737" spans="1:40">
      <c r="A737" s="35">
        <v>969</v>
      </c>
      <c r="D737" s="53" t="s">
        <v>9417</v>
      </c>
      <c r="E737" s="41" t="s">
        <v>170</v>
      </c>
      <c r="F737" s="41" t="s">
        <v>10535</v>
      </c>
      <c r="G737" s="3"/>
      <c r="H737" s="59"/>
      <c r="I737" s="34"/>
      <c r="J737" s="34"/>
      <c r="K737" s="32" t="s">
        <v>10538</v>
      </c>
      <c r="L737" s="3" t="s">
        <v>10620</v>
      </c>
      <c r="O737" s="6" t="s">
        <v>219</v>
      </c>
      <c r="P737" s="4" t="s">
        <v>2321</v>
      </c>
      <c r="Q737" s="10">
        <f t="shared" si="106"/>
        <v>0</v>
      </c>
      <c r="R737" s="10">
        <f t="shared" si="107"/>
        <v>0</v>
      </c>
      <c r="S737" s="10">
        <f t="shared" si="104"/>
        <v>0</v>
      </c>
      <c r="T737" s="10">
        <f t="shared" si="108"/>
        <v>-1736</v>
      </c>
      <c r="AE737" s="18"/>
      <c r="AF737" s="3" t="s">
        <v>2320</v>
      </c>
      <c r="AG737" s="6" t="s">
        <v>2319</v>
      </c>
      <c r="AH737" s="6" t="s">
        <v>7310</v>
      </c>
      <c r="AL737" s="3" t="s">
        <v>170</v>
      </c>
      <c r="AM737" s="3" t="s">
        <v>2322</v>
      </c>
    </row>
    <row r="738" spans="1:40">
      <c r="A738" s="35">
        <v>2991</v>
      </c>
      <c r="B738" s="32"/>
      <c r="C738" s="32"/>
      <c r="D738" s="53" t="s">
        <v>9919</v>
      </c>
      <c r="E738" s="41" t="s">
        <v>170</v>
      </c>
      <c r="F738" s="41" t="s">
        <v>11160</v>
      </c>
      <c r="G738" s="3"/>
      <c r="H738" s="60"/>
      <c r="I738"/>
      <c r="J738"/>
      <c r="K738" s="22" t="s">
        <v>10501</v>
      </c>
      <c r="L738" s="3" t="s">
        <v>10620</v>
      </c>
      <c r="M738" s="32"/>
      <c r="N738" s="32"/>
      <c r="O738" s="6"/>
      <c r="P738" s="4"/>
      <c r="Q738" s="10">
        <f t="shared" si="106"/>
        <v>0</v>
      </c>
      <c r="R738" s="10">
        <f t="shared" si="107"/>
        <v>0</v>
      </c>
      <c r="S738" s="10">
        <f t="shared" si="104"/>
        <v>0</v>
      </c>
      <c r="T738" s="10">
        <f t="shared" si="108"/>
        <v>2022</v>
      </c>
      <c r="AE738" s="18"/>
      <c r="AF738" s="3"/>
      <c r="AG738" s="6"/>
      <c r="AH738" s="6"/>
    </row>
    <row r="739" spans="1:40">
      <c r="A739" s="35">
        <v>1280</v>
      </c>
      <c r="B739" s="32"/>
      <c r="C739" s="32"/>
      <c r="D739" s="53" t="s">
        <v>9895</v>
      </c>
      <c r="E739" s="41" t="s">
        <v>170</v>
      </c>
      <c r="F739" s="41" t="s">
        <v>3239</v>
      </c>
      <c r="G739" s="3"/>
      <c r="H739" s="60"/>
      <c r="I739"/>
      <c r="J739"/>
      <c r="K739" s="32" t="s">
        <v>10501</v>
      </c>
      <c r="L739" s="3" t="s">
        <v>10620</v>
      </c>
      <c r="M739" s="32"/>
      <c r="N739" s="32"/>
      <c r="O739" s="6" t="s">
        <v>219</v>
      </c>
      <c r="P739" s="4" t="s">
        <v>3201</v>
      </c>
      <c r="Q739" s="10">
        <f t="shared" si="106"/>
        <v>0</v>
      </c>
      <c r="R739" s="10">
        <f t="shared" si="107"/>
        <v>1</v>
      </c>
      <c r="S739" s="10">
        <f t="shared" si="104"/>
        <v>0</v>
      </c>
      <c r="T739" s="10">
        <f t="shared" si="108"/>
        <v>-1711</v>
      </c>
      <c r="AE739" s="18"/>
      <c r="AF739" s="3" t="s">
        <v>3200</v>
      </c>
      <c r="AG739" s="6" t="s">
        <v>3199</v>
      </c>
      <c r="AH739" s="6" t="s">
        <v>7310</v>
      </c>
      <c r="AL739" s="3" t="s">
        <v>170</v>
      </c>
      <c r="AM739" s="3" t="s">
        <v>3202</v>
      </c>
    </row>
    <row r="740" spans="1:40">
      <c r="A740" s="35">
        <v>624</v>
      </c>
      <c r="D740" s="54" t="s">
        <v>8807</v>
      </c>
      <c r="E740" s="41" t="s">
        <v>170</v>
      </c>
      <c r="F740" s="41" t="s">
        <v>10531</v>
      </c>
      <c r="G740" s="3"/>
      <c r="H740" s="58"/>
      <c r="I740" s="3"/>
      <c r="J740" s="3"/>
      <c r="K740" s="32" t="s">
        <v>10501</v>
      </c>
      <c r="L740" s="3" t="s">
        <v>10620</v>
      </c>
      <c r="O740" s="6" t="s">
        <v>219</v>
      </c>
      <c r="P740" s="4" t="s">
        <v>1375</v>
      </c>
      <c r="Q740" s="10">
        <f t="shared" si="106"/>
        <v>0</v>
      </c>
      <c r="R740" s="10">
        <f t="shared" si="107"/>
        <v>1</v>
      </c>
      <c r="S740" s="10">
        <f t="shared" si="104"/>
        <v>0</v>
      </c>
      <c r="T740" s="10">
        <f t="shared" si="108"/>
        <v>-656</v>
      </c>
      <c r="U740" s="1">
        <v>629</v>
      </c>
      <c r="V740" s="1" t="s">
        <v>1365</v>
      </c>
      <c r="W740" s="1" t="s">
        <v>7858</v>
      </c>
      <c r="X740" s="1" t="s">
        <v>7209</v>
      </c>
      <c r="Y740" s="1" t="s">
        <v>7859</v>
      </c>
      <c r="Z740" s="1" t="s">
        <v>7</v>
      </c>
      <c r="AA740" s="1" t="s">
        <v>1368</v>
      </c>
      <c r="AE740" s="20"/>
      <c r="AF740" s="1" t="s">
        <v>7862</v>
      </c>
      <c r="AG740" s="6" t="s">
        <v>1374</v>
      </c>
      <c r="AH740" s="1" t="s">
        <v>7368</v>
      </c>
      <c r="AL740" s="3" t="s">
        <v>170</v>
      </c>
      <c r="AM740" s="3" t="s">
        <v>1376</v>
      </c>
    </row>
    <row r="741" spans="1:40">
      <c r="A741" s="35">
        <v>1236</v>
      </c>
      <c r="D741" s="53" t="s">
        <v>11131</v>
      </c>
      <c r="E741" s="41" t="s">
        <v>170</v>
      </c>
      <c r="F741" s="41" t="s">
        <v>10524</v>
      </c>
      <c r="G741" s="3"/>
      <c r="H741" s="60"/>
      <c r="I741"/>
      <c r="J741"/>
      <c r="K741" s="32" t="s">
        <v>10501</v>
      </c>
      <c r="L741" s="3" t="s">
        <v>10620</v>
      </c>
      <c r="O741" s="6" t="s">
        <v>219</v>
      </c>
      <c r="P741" s="4" t="s">
        <v>3072</v>
      </c>
      <c r="Q741" s="10">
        <f t="shared" si="106"/>
        <v>0</v>
      </c>
      <c r="R741" s="10">
        <f t="shared" si="107"/>
        <v>1</v>
      </c>
      <c r="S741" s="10">
        <f t="shared" si="104"/>
        <v>0</v>
      </c>
      <c r="T741" s="10">
        <f t="shared" si="108"/>
        <v>612</v>
      </c>
      <c r="AE741" s="18"/>
      <c r="AF741" s="3" t="s">
        <v>3071</v>
      </c>
      <c r="AG741" s="6" t="s">
        <v>3070</v>
      </c>
      <c r="AH741" s="6" t="s">
        <v>7310</v>
      </c>
      <c r="AL741" s="3" t="s">
        <v>170</v>
      </c>
      <c r="AM741" s="3" t="s">
        <v>3073</v>
      </c>
    </row>
    <row r="742" spans="1:40">
      <c r="A742" s="35">
        <v>412</v>
      </c>
      <c r="D742" s="53" t="s">
        <v>8844</v>
      </c>
      <c r="E742" s="41" t="s">
        <v>170</v>
      </c>
      <c r="F742" s="41" t="s">
        <v>9227</v>
      </c>
      <c r="G742" s="3"/>
      <c r="H742" s="58"/>
      <c r="I742" s="3"/>
      <c r="J742" s="3"/>
      <c r="K742" s="22" t="s">
        <v>10501</v>
      </c>
      <c r="L742" s="3" t="s">
        <v>10620</v>
      </c>
      <c r="O742" s="6" t="s">
        <v>219</v>
      </c>
      <c r="P742" s="4" t="s">
        <v>764</v>
      </c>
      <c r="Q742" s="10">
        <f t="shared" si="106"/>
        <v>0</v>
      </c>
      <c r="R742" s="10">
        <f t="shared" si="107"/>
        <v>1</v>
      </c>
      <c r="S742" s="10">
        <f t="shared" si="104"/>
        <v>0</v>
      </c>
      <c r="T742" s="10">
        <f t="shared" si="108"/>
        <v>-824</v>
      </c>
      <c r="U742" s="1">
        <v>417</v>
      </c>
      <c r="V742" s="1" t="s">
        <v>758</v>
      </c>
      <c r="W742" s="1" t="s">
        <v>7587</v>
      </c>
      <c r="X742" s="1" t="s">
        <v>7362</v>
      </c>
      <c r="Y742" s="1" t="s">
        <v>760</v>
      </c>
      <c r="Z742" s="1" t="s">
        <v>170</v>
      </c>
      <c r="AA742" s="1" t="s">
        <v>761</v>
      </c>
      <c r="AE742" s="18"/>
      <c r="AF742" s="3" t="s">
        <v>763</v>
      </c>
      <c r="AG742" s="6" t="s">
        <v>762</v>
      </c>
      <c r="AH742" s="6" t="s">
        <v>7310</v>
      </c>
      <c r="AL742" s="3" t="s">
        <v>170</v>
      </c>
      <c r="AM742" s="3" t="s">
        <v>765</v>
      </c>
      <c r="AN742" s="10"/>
    </row>
    <row r="743" spans="1:40">
      <c r="A743" s="35">
        <v>2083</v>
      </c>
      <c r="D743" s="53" t="s">
        <v>10428</v>
      </c>
      <c r="E743" s="41" t="s">
        <v>170</v>
      </c>
      <c r="F743" s="41" t="s">
        <v>9228</v>
      </c>
      <c r="G743" s="3"/>
      <c r="H743" s="58"/>
      <c r="I743" s="3"/>
      <c r="J743" s="3"/>
      <c r="K743" s="22" t="s">
        <v>10501</v>
      </c>
      <c r="L743" s="3" t="s">
        <v>10620</v>
      </c>
      <c r="O743" s="6" t="s">
        <v>219</v>
      </c>
      <c r="P743" s="4" t="s">
        <v>5383</v>
      </c>
      <c r="Q743" s="10">
        <f t="shared" si="106"/>
        <v>0</v>
      </c>
      <c r="R743" s="10">
        <f t="shared" si="107"/>
        <v>1</v>
      </c>
      <c r="S743" s="10">
        <f t="shared" si="104"/>
        <v>0</v>
      </c>
      <c r="T743" s="10">
        <f t="shared" si="108"/>
        <v>1671</v>
      </c>
      <c r="AE743" s="18"/>
      <c r="AF743" s="3" t="s">
        <v>5382</v>
      </c>
      <c r="AG743" s="6" t="s">
        <v>5381</v>
      </c>
      <c r="AH743" s="6" t="s">
        <v>7310</v>
      </c>
      <c r="AL743" s="3" t="s">
        <v>170</v>
      </c>
      <c r="AM743" s="3" t="s">
        <v>5384</v>
      </c>
    </row>
    <row r="744" spans="1:40">
      <c r="A744" s="35">
        <v>890</v>
      </c>
      <c r="B744" s="32"/>
      <c r="C744" s="32"/>
      <c r="D744" s="53" t="s">
        <v>8940</v>
      </c>
      <c r="E744" s="41" t="s">
        <v>170</v>
      </c>
      <c r="F744" s="41" t="s">
        <v>9296</v>
      </c>
      <c r="G744" s="3"/>
      <c r="H744" s="60"/>
      <c r="I744"/>
      <c r="J744"/>
      <c r="K744" s="22" t="s">
        <v>10501</v>
      </c>
      <c r="L744" s="3" t="s">
        <v>10620</v>
      </c>
      <c r="M744" s="32"/>
      <c r="N744" s="32"/>
      <c r="O744" s="6" t="s">
        <v>219</v>
      </c>
      <c r="P744" s="4" t="s">
        <v>2126</v>
      </c>
      <c r="Q744" s="10">
        <f t="shared" si="106"/>
        <v>0</v>
      </c>
      <c r="R744" s="10">
        <f t="shared" si="107"/>
        <v>1</v>
      </c>
      <c r="S744" s="10">
        <f t="shared" si="104"/>
        <v>0</v>
      </c>
      <c r="T744" s="10">
        <f t="shared" si="108"/>
        <v>-1193</v>
      </c>
      <c r="AE744" s="18"/>
      <c r="AF744" s="3" t="s">
        <v>2125</v>
      </c>
      <c r="AG744" s="6" t="s">
        <v>2124</v>
      </c>
      <c r="AH744" s="6" t="s">
        <v>7310</v>
      </c>
      <c r="AL744" s="3" t="s">
        <v>170</v>
      </c>
      <c r="AM744" s="3" t="s">
        <v>2127</v>
      </c>
    </row>
    <row r="745" spans="1:40">
      <c r="A745" s="35">
        <v>1661</v>
      </c>
      <c r="D745" s="53" t="s">
        <v>8796</v>
      </c>
      <c r="E745" s="41" t="s">
        <v>170</v>
      </c>
      <c r="F745" s="41" t="s">
        <v>9792</v>
      </c>
      <c r="G745" s="3"/>
      <c r="H745" s="58"/>
      <c r="I745" s="3"/>
      <c r="J745" s="3"/>
      <c r="K745" s="32" t="s">
        <v>10501</v>
      </c>
      <c r="L745" s="3" t="s">
        <v>10620</v>
      </c>
      <c r="O745" s="6" t="s">
        <v>219</v>
      </c>
      <c r="P745" s="4" t="s">
        <v>9793</v>
      </c>
      <c r="Q745" s="10">
        <f t="shared" si="106"/>
        <v>0</v>
      </c>
      <c r="R745" s="10">
        <f t="shared" si="107"/>
        <v>1</v>
      </c>
      <c r="S745" s="10">
        <f t="shared" si="104"/>
        <v>0</v>
      </c>
      <c r="T745" s="10">
        <f t="shared" si="108"/>
        <v>771</v>
      </c>
      <c r="AE745" s="18"/>
      <c r="AF745" s="3" t="s">
        <v>4247</v>
      </c>
      <c r="AG745" s="6" t="s">
        <v>4246</v>
      </c>
      <c r="AH745" s="6" t="s">
        <v>7310</v>
      </c>
      <c r="AL745" s="3" t="s">
        <v>170</v>
      </c>
      <c r="AM745" s="3" t="s">
        <v>4248</v>
      </c>
    </row>
    <row r="746" spans="1:40">
      <c r="A746" s="35">
        <v>1578</v>
      </c>
      <c r="D746" s="53" t="s">
        <v>8449</v>
      </c>
      <c r="E746" s="41" t="s">
        <v>170</v>
      </c>
      <c r="F746" s="41" t="s">
        <v>4034</v>
      </c>
      <c r="G746" s="3"/>
      <c r="H746" s="58"/>
      <c r="I746" s="3"/>
      <c r="J746" s="3"/>
      <c r="K746" s="32" t="s">
        <v>10501</v>
      </c>
      <c r="L746" s="3" t="s">
        <v>10620</v>
      </c>
      <c r="O746" s="6" t="s">
        <v>219</v>
      </c>
      <c r="P746" s="4" t="s">
        <v>4033</v>
      </c>
      <c r="Q746" s="10">
        <f t="shared" si="106"/>
        <v>0</v>
      </c>
      <c r="R746" s="10">
        <f t="shared" si="107"/>
        <v>1</v>
      </c>
      <c r="S746" s="10">
        <f t="shared" si="104"/>
        <v>0</v>
      </c>
      <c r="T746" s="10">
        <f t="shared" si="108"/>
        <v>-83</v>
      </c>
      <c r="AE746" s="18"/>
      <c r="AF746" s="3" t="s">
        <v>4030</v>
      </c>
      <c r="AG746" s="6" t="s">
        <v>4029</v>
      </c>
      <c r="AH746" s="6" t="s">
        <v>7310</v>
      </c>
      <c r="AL746" s="3" t="s">
        <v>170</v>
      </c>
      <c r="AM746" s="3" t="s">
        <v>4034</v>
      </c>
    </row>
    <row r="747" spans="1:40">
      <c r="A747" s="35">
        <v>585</v>
      </c>
      <c r="D747" s="54" t="s">
        <v>8322</v>
      </c>
      <c r="E747" s="41" t="s">
        <v>7</v>
      </c>
      <c r="F747" s="41" t="s">
        <v>1287</v>
      </c>
      <c r="G747" s="3"/>
      <c r="H747" s="59"/>
      <c r="I747" s="34"/>
      <c r="J747" s="3"/>
      <c r="K747" s="22" t="s">
        <v>10501</v>
      </c>
      <c r="L747" s="3" t="s">
        <v>10615</v>
      </c>
      <c r="O747" s="6" t="s">
        <v>208</v>
      </c>
      <c r="P747" s="4" t="s">
        <v>1286</v>
      </c>
      <c r="Q747" s="10">
        <f t="shared" si="106"/>
        <v>0</v>
      </c>
      <c r="R747" s="10">
        <f t="shared" si="107"/>
        <v>1</v>
      </c>
      <c r="S747" s="10">
        <f t="shared" si="104"/>
        <v>0</v>
      </c>
      <c r="T747" s="10">
        <f t="shared" si="108"/>
        <v>-993</v>
      </c>
      <c r="U747" s="1">
        <v>590</v>
      </c>
      <c r="V747" s="1" t="s">
        <v>1279</v>
      </c>
      <c r="W747" s="1" t="s">
        <v>7368</v>
      </c>
      <c r="X747" s="1" t="s">
        <v>7805</v>
      </c>
      <c r="Y747" s="1" t="s">
        <v>7362</v>
      </c>
      <c r="Z747" s="1" t="s">
        <v>7806</v>
      </c>
      <c r="AE747" s="20"/>
      <c r="AF747" s="1" t="s">
        <v>7808</v>
      </c>
      <c r="AG747" s="6" t="s">
        <v>1285</v>
      </c>
      <c r="AH747" s="1" t="s">
        <v>7368</v>
      </c>
    </row>
    <row r="748" spans="1:40">
      <c r="A748" s="35">
        <v>1663</v>
      </c>
      <c r="D748" s="53" t="s">
        <v>11165</v>
      </c>
      <c r="E748" s="41" t="s">
        <v>7</v>
      </c>
      <c r="F748" s="41" t="s">
        <v>4255</v>
      </c>
      <c r="G748" s="3"/>
      <c r="H748" s="59"/>
      <c r="I748" s="34"/>
      <c r="J748" s="34"/>
      <c r="K748" s="32" t="s">
        <v>10501</v>
      </c>
      <c r="L748" s="3" t="s">
        <v>10615</v>
      </c>
      <c r="O748" s="6" t="s">
        <v>208</v>
      </c>
      <c r="P748" s="4" t="s">
        <v>2069</v>
      </c>
      <c r="Q748" s="10">
        <f t="shared" si="106"/>
        <v>0</v>
      </c>
      <c r="R748" s="10">
        <f t="shared" si="107"/>
        <v>1</v>
      </c>
      <c r="S748" s="10">
        <f t="shared" si="104"/>
        <v>0</v>
      </c>
      <c r="T748" s="10">
        <f t="shared" si="108"/>
        <v>1078</v>
      </c>
      <c r="AE748" s="18"/>
      <c r="AF748" s="3" t="s">
        <v>4254</v>
      </c>
      <c r="AG748" s="6" t="s">
        <v>4253</v>
      </c>
      <c r="AH748" s="6" t="s">
        <v>7310</v>
      </c>
    </row>
    <row r="749" spans="1:40">
      <c r="A749" s="35">
        <v>2081</v>
      </c>
      <c r="D749" s="53" t="s">
        <v>10648</v>
      </c>
      <c r="E749" s="41" t="s">
        <v>7</v>
      </c>
      <c r="F749" s="41" t="s">
        <v>5376</v>
      </c>
      <c r="G749" s="3"/>
      <c r="H749" s="59"/>
      <c r="I749" s="34"/>
      <c r="J749" s="3"/>
      <c r="K749" s="32" t="s">
        <v>10501</v>
      </c>
      <c r="L749" s="3" t="s">
        <v>10615</v>
      </c>
      <c r="O749" s="6" t="s">
        <v>208</v>
      </c>
      <c r="P749" s="4" t="s">
        <v>5375</v>
      </c>
      <c r="Q749" s="10" t="e">
        <f>IF(D749=#REF! &amp; K749 =#REF!,1,0)</f>
        <v>#REF!</v>
      </c>
      <c r="R749" s="10" t="e">
        <f>IF(K749=#REF!,1,0)</f>
        <v>#REF!</v>
      </c>
      <c r="S749" s="10" t="e">
        <f t="shared" si="104"/>
        <v>#REF!</v>
      </c>
      <c r="T749" s="10" t="e">
        <f>A749-#REF!</f>
        <v>#REF!</v>
      </c>
      <c r="AE749" s="18"/>
      <c r="AF749" s="3" t="s">
        <v>5374</v>
      </c>
      <c r="AG749" s="6" t="s">
        <v>5373</v>
      </c>
      <c r="AH749" s="6" t="s">
        <v>7310</v>
      </c>
    </row>
    <row r="750" spans="1:40">
      <c r="A750" s="35">
        <v>1940</v>
      </c>
      <c r="D750" s="53" t="s">
        <v>9922</v>
      </c>
      <c r="E750" s="41" t="s">
        <v>7</v>
      </c>
      <c r="F750" s="41" t="s">
        <v>4961</v>
      </c>
      <c r="G750" s="3"/>
      <c r="H750" s="58"/>
      <c r="I750" s="3"/>
      <c r="J750" s="3"/>
      <c r="K750" s="22" t="s">
        <v>10501</v>
      </c>
      <c r="L750" s="3" t="s">
        <v>10615</v>
      </c>
      <c r="O750" s="6" t="s">
        <v>208</v>
      </c>
      <c r="P750" s="4" t="s">
        <v>4960</v>
      </c>
      <c r="Q750" s="10">
        <f t="shared" ref="Q750:Q781" si="109">IF(D750=D749 &amp; K750 = K749,1,0)</f>
        <v>0</v>
      </c>
      <c r="R750" s="10">
        <f t="shared" ref="R750:R781" si="110">IF(K750=K749,1,0)</f>
        <v>1</v>
      </c>
      <c r="S750" s="10">
        <f t="shared" si="104"/>
        <v>0</v>
      </c>
      <c r="T750" s="10">
        <f t="shared" ref="T750:T777" si="111">A750-A749</f>
        <v>-141</v>
      </c>
      <c r="AE750" s="18" t="s">
        <v>9517</v>
      </c>
      <c r="AF750" s="3" t="s">
        <v>4959</v>
      </c>
      <c r="AG750" s="6" t="s">
        <v>4958</v>
      </c>
      <c r="AH750" s="6" t="s">
        <v>7310</v>
      </c>
    </row>
    <row r="751" spans="1:40">
      <c r="A751" s="35">
        <v>3023</v>
      </c>
      <c r="D751" s="54" t="s">
        <v>10434</v>
      </c>
      <c r="E751" s="41" t="s">
        <v>7</v>
      </c>
      <c r="F751" s="41" t="s">
        <v>1491</v>
      </c>
      <c r="G751" s="3"/>
      <c r="H751" s="58"/>
      <c r="I751" s="3"/>
      <c r="J751" s="3"/>
      <c r="K751" s="22" t="s">
        <v>10501</v>
      </c>
      <c r="L751" s="3" t="s">
        <v>10615</v>
      </c>
      <c r="O751" s="6" t="s">
        <v>208</v>
      </c>
      <c r="P751" s="4" t="s">
        <v>1490</v>
      </c>
      <c r="Q751" s="10">
        <f t="shared" si="109"/>
        <v>0</v>
      </c>
      <c r="R751" s="10">
        <f t="shared" si="110"/>
        <v>1</v>
      </c>
      <c r="S751" s="10">
        <f t="shared" si="104"/>
        <v>0</v>
      </c>
      <c r="T751" s="10">
        <f t="shared" si="111"/>
        <v>1083</v>
      </c>
      <c r="U751" s="1">
        <v>672</v>
      </c>
      <c r="V751" s="1" t="s">
        <v>1481</v>
      </c>
      <c r="W751" s="1" t="s">
        <v>7368</v>
      </c>
      <c r="X751" s="1" t="s">
        <v>7917</v>
      </c>
      <c r="Y751" s="1" t="s">
        <v>7209</v>
      </c>
      <c r="Z751" s="1" t="s">
        <v>988</v>
      </c>
      <c r="AA751" s="1" t="s">
        <v>7</v>
      </c>
      <c r="AB751" s="1" t="s">
        <v>989</v>
      </c>
      <c r="AE751" s="20"/>
      <c r="AF751" s="1" t="s">
        <v>7922</v>
      </c>
      <c r="AG751" s="6" t="s">
        <v>1489</v>
      </c>
      <c r="AH751" s="1" t="s">
        <v>7368</v>
      </c>
    </row>
    <row r="752" spans="1:40">
      <c r="A752" s="35">
        <v>667</v>
      </c>
      <c r="D752" s="54" t="s">
        <v>11142</v>
      </c>
      <c r="E752" s="41" t="s">
        <v>7</v>
      </c>
      <c r="F752" s="41" t="s">
        <v>1491</v>
      </c>
      <c r="G752" s="3"/>
      <c r="H752" s="58"/>
      <c r="I752" s="3"/>
      <c r="J752" s="3"/>
      <c r="K752" s="22" t="s">
        <v>10501</v>
      </c>
      <c r="L752" s="3" t="s">
        <v>10615</v>
      </c>
      <c r="O752" s="6" t="s">
        <v>208</v>
      </c>
      <c r="P752" s="4" t="s">
        <v>1490</v>
      </c>
      <c r="Q752" s="10">
        <f t="shared" si="109"/>
        <v>0</v>
      </c>
      <c r="R752" s="10">
        <f t="shared" si="110"/>
        <v>1</v>
      </c>
      <c r="S752" s="10">
        <f t="shared" si="104"/>
        <v>0</v>
      </c>
      <c r="T752" s="10">
        <f t="shared" si="111"/>
        <v>-2356</v>
      </c>
      <c r="U752" s="1">
        <v>672</v>
      </c>
      <c r="V752" s="1" t="s">
        <v>1481</v>
      </c>
      <c r="W752" s="1" t="s">
        <v>7368</v>
      </c>
      <c r="X752" s="1" t="s">
        <v>7917</v>
      </c>
      <c r="Y752" s="1" t="s">
        <v>7209</v>
      </c>
      <c r="Z752" s="1" t="s">
        <v>988</v>
      </c>
      <c r="AA752" s="1" t="s">
        <v>7</v>
      </c>
      <c r="AB752" s="1" t="s">
        <v>989</v>
      </c>
      <c r="AE752" s="20"/>
      <c r="AF752" s="1" t="s">
        <v>7922</v>
      </c>
      <c r="AG752" s="6" t="s">
        <v>1489</v>
      </c>
      <c r="AH752" s="1" t="s">
        <v>7368</v>
      </c>
    </row>
    <row r="753" spans="1:40">
      <c r="A753" s="35">
        <v>1640</v>
      </c>
      <c r="D753" s="53" t="s">
        <v>9558</v>
      </c>
      <c r="E753" s="41" t="s">
        <v>7</v>
      </c>
      <c r="F753" s="41" t="s">
        <v>4195</v>
      </c>
      <c r="G753" s="3"/>
      <c r="H753" s="58"/>
      <c r="I753" s="3"/>
      <c r="J753" s="3"/>
      <c r="K753" s="22" t="s">
        <v>10501</v>
      </c>
      <c r="L753" s="3" t="s">
        <v>10615</v>
      </c>
      <c r="O753" s="6" t="s">
        <v>208</v>
      </c>
      <c r="P753" s="4" t="s">
        <v>4194</v>
      </c>
      <c r="Q753" s="10">
        <f t="shared" si="109"/>
        <v>0</v>
      </c>
      <c r="R753" s="10">
        <f t="shared" si="110"/>
        <v>1</v>
      </c>
      <c r="S753" s="10">
        <f t="shared" si="104"/>
        <v>0</v>
      </c>
      <c r="T753" s="10">
        <f t="shared" si="111"/>
        <v>973</v>
      </c>
      <c r="AE753" s="18"/>
      <c r="AF753" s="3" t="s">
        <v>4193</v>
      </c>
      <c r="AG753" s="6" t="s">
        <v>4192</v>
      </c>
      <c r="AH753" s="6" t="s">
        <v>7310</v>
      </c>
    </row>
    <row r="754" spans="1:40">
      <c r="A754" s="35">
        <v>2603</v>
      </c>
      <c r="D754" s="53" t="s">
        <v>8434</v>
      </c>
      <c r="E754" s="41" t="s">
        <v>7</v>
      </c>
      <c r="F754" s="41" t="s">
        <v>323</v>
      </c>
      <c r="G754" s="3"/>
      <c r="H754" s="58"/>
      <c r="I754" s="3"/>
      <c r="J754" s="3"/>
      <c r="K754" s="22" t="s">
        <v>10501</v>
      </c>
      <c r="L754" s="3" t="s">
        <v>10615</v>
      </c>
      <c r="O754" s="6" t="s">
        <v>208</v>
      </c>
      <c r="P754" s="4" t="s">
        <v>6784</v>
      </c>
      <c r="Q754" s="10">
        <f t="shared" si="109"/>
        <v>0</v>
      </c>
      <c r="R754" s="10">
        <f t="shared" si="110"/>
        <v>1</v>
      </c>
      <c r="S754" s="10">
        <f t="shared" si="104"/>
        <v>0</v>
      </c>
      <c r="T754" s="10">
        <f t="shared" si="111"/>
        <v>963</v>
      </c>
      <c r="AE754" s="18"/>
      <c r="AF754" s="3" t="s">
        <v>8144</v>
      </c>
      <c r="AG754" s="6" t="s">
        <v>6783</v>
      </c>
      <c r="AH754" s="6" t="s">
        <v>7310</v>
      </c>
    </row>
    <row r="755" spans="1:40">
      <c r="A755" s="32">
        <v>268</v>
      </c>
      <c r="D755" s="53" t="s">
        <v>8479</v>
      </c>
      <c r="E755" s="44" t="s">
        <v>7</v>
      </c>
      <c r="F755" s="44" t="s">
        <v>323</v>
      </c>
      <c r="G755" s="12"/>
      <c r="H755" s="60"/>
      <c r="I755"/>
      <c r="J755"/>
      <c r="K755" s="22" t="s">
        <v>10501</v>
      </c>
      <c r="L755" s="12" t="s">
        <v>10615</v>
      </c>
      <c r="O755" s="15" t="s">
        <v>208</v>
      </c>
      <c r="P755" s="13" t="s">
        <v>322</v>
      </c>
      <c r="Q755" s="10">
        <f t="shared" si="109"/>
        <v>0</v>
      </c>
      <c r="R755" s="10">
        <f t="shared" si="110"/>
        <v>1</v>
      </c>
      <c r="S755" s="10">
        <f t="shared" si="104"/>
        <v>0</v>
      </c>
      <c r="T755" s="10">
        <f t="shared" si="111"/>
        <v>-2335</v>
      </c>
      <c r="U755" s="10">
        <v>271</v>
      </c>
      <c r="V755" s="10" t="s">
        <v>320</v>
      </c>
      <c r="W755" s="10" t="s">
        <v>7407</v>
      </c>
      <c r="X755" s="10" t="s">
        <v>7209</v>
      </c>
      <c r="Y755" s="10" t="s">
        <v>322</v>
      </c>
      <c r="Z755" s="10" t="s">
        <v>7</v>
      </c>
      <c r="AA755" s="10" t="s">
        <v>323</v>
      </c>
      <c r="AB755" s="10"/>
      <c r="AC755" s="10"/>
      <c r="AE755" s="18"/>
      <c r="AF755" s="12" t="s">
        <v>321</v>
      </c>
      <c r="AG755" s="15" t="s">
        <v>320</v>
      </c>
      <c r="AH755" s="15" t="s">
        <v>7310</v>
      </c>
      <c r="AN755" s="10"/>
    </row>
    <row r="756" spans="1:40">
      <c r="A756" s="35">
        <v>996</v>
      </c>
      <c r="D756" s="53" t="s">
        <v>9424</v>
      </c>
      <c r="E756" s="41" t="s">
        <v>7</v>
      </c>
      <c r="F756" s="41" t="s">
        <v>2405</v>
      </c>
      <c r="G756" s="3"/>
      <c r="H756" s="59"/>
      <c r="I756" s="34"/>
      <c r="J756" s="34"/>
      <c r="K756" s="22" t="s">
        <v>10501</v>
      </c>
      <c r="L756" s="3" t="s">
        <v>10615</v>
      </c>
      <c r="O756" s="6" t="s">
        <v>208</v>
      </c>
      <c r="P756" s="4" t="s">
        <v>2404</v>
      </c>
      <c r="Q756" s="10">
        <f t="shared" si="109"/>
        <v>0</v>
      </c>
      <c r="R756" s="10">
        <f t="shared" si="110"/>
        <v>1</v>
      </c>
      <c r="S756" s="10">
        <f t="shared" si="104"/>
        <v>0</v>
      </c>
      <c r="T756" s="10">
        <f t="shared" si="111"/>
        <v>728</v>
      </c>
      <c r="AE756" s="18" t="s">
        <v>7213</v>
      </c>
      <c r="AF756" s="3" t="s">
        <v>2403</v>
      </c>
      <c r="AG756" s="6" t="s">
        <v>2402</v>
      </c>
      <c r="AH756" s="6" t="s">
        <v>7310</v>
      </c>
    </row>
    <row r="757" spans="1:40">
      <c r="A757" s="35">
        <v>2144</v>
      </c>
      <c r="D757" s="53" t="s">
        <v>9967</v>
      </c>
      <c r="E757" s="41" t="s">
        <v>7</v>
      </c>
      <c r="F757" s="41" t="s">
        <v>5560</v>
      </c>
      <c r="G757" s="3"/>
      <c r="H757" s="58"/>
      <c r="I757" s="3"/>
      <c r="J757" s="3"/>
      <c r="K757" s="22" t="s">
        <v>10501</v>
      </c>
      <c r="L757" s="3" t="s">
        <v>10615</v>
      </c>
      <c r="O757" s="6" t="s">
        <v>208</v>
      </c>
      <c r="P757" s="4" t="s">
        <v>5559</v>
      </c>
      <c r="Q757" s="10">
        <f t="shared" si="109"/>
        <v>0</v>
      </c>
      <c r="R757" s="10">
        <f t="shared" si="110"/>
        <v>1</v>
      </c>
      <c r="S757" s="10">
        <f t="shared" si="104"/>
        <v>0</v>
      </c>
      <c r="T757" s="10">
        <f t="shared" si="111"/>
        <v>1148</v>
      </c>
      <c r="AE757" s="18"/>
      <c r="AF757" s="3" t="s">
        <v>5558</v>
      </c>
      <c r="AG757" s="6" t="s">
        <v>5557</v>
      </c>
      <c r="AH757" s="6" t="s">
        <v>7310</v>
      </c>
    </row>
    <row r="758" spans="1:40">
      <c r="A758" s="35">
        <v>621</v>
      </c>
      <c r="B758" s="32"/>
      <c r="C758" s="32"/>
      <c r="D758" s="54" t="s">
        <v>10301</v>
      </c>
      <c r="E758" s="41" t="s">
        <v>7</v>
      </c>
      <c r="F758" s="41" t="s">
        <v>10429</v>
      </c>
      <c r="G758" s="3"/>
      <c r="H758" s="58"/>
      <c r="I758" s="3"/>
      <c r="J758" s="3"/>
      <c r="K758" s="22" t="s">
        <v>10501</v>
      </c>
      <c r="L758" s="3" t="s">
        <v>10615</v>
      </c>
      <c r="M758" s="32"/>
      <c r="N758" s="32"/>
      <c r="O758" s="6" t="s">
        <v>208</v>
      </c>
      <c r="P758" s="4" t="s">
        <v>1367</v>
      </c>
      <c r="Q758" s="10">
        <f t="shared" si="109"/>
        <v>0</v>
      </c>
      <c r="R758" s="10">
        <f t="shared" si="110"/>
        <v>1</v>
      </c>
      <c r="S758" s="10">
        <f t="shared" si="104"/>
        <v>0</v>
      </c>
      <c r="T758" s="10">
        <f t="shared" si="111"/>
        <v>-1523</v>
      </c>
      <c r="U758" s="1">
        <v>626</v>
      </c>
      <c r="V758" s="1" t="s">
        <v>1358</v>
      </c>
      <c r="W758" s="1" t="s">
        <v>7368</v>
      </c>
      <c r="X758" s="1" t="s">
        <v>7535</v>
      </c>
      <c r="Y758" s="1" t="s">
        <v>7362</v>
      </c>
      <c r="Z758" s="1" t="s">
        <v>7856</v>
      </c>
      <c r="AA758" s="1" t="s">
        <v>170</v>
      </c>
      <c r="AB758" s="1" t="s">
        <v>1359</v>
      </c>
      <c r="AE758" s="20"/>
      <c r="AF758" s="1" t="s">
        <v>7858</v>
      </c>
      <c r="AG758" s="6" t="s">
        <v>1365</v>
      </c>
      <c r="AH758" s="6" t="s">
        <v>7310</v>
      </c>
    </row>
    <row r="759" spans="1:40">
      <c r="A759" s="35">
        <v>2880</v>
      </c>
      <c r="D759" s="54" t="s">
        <v>8310</v>
      </c>
      <c r="E759" s="41" t="s">
        <v>7</v>
      </c>
      <c r="F759" s="41" t="s">
        <v>10430</v>
      </c>
      <c r="G759" s="3"/>
      <c r="H759" s="58"/>
      <c r="I759" s="3"/>
      <c r="J759" s="3"/>
      <c r="K759" s="22" t="s">
        <v>10501</v>
      </c>
      <c r="L759" s="3" t="s">
        <v>10615</v>
      </c>
      <c r="M759" s="32"/>
      <c r="N759" s="32"/>
      <c r="O759" s="6" t="s">
        <v>208</v>
      </c>
      <c r="P759" s="4" t="s">
        <v>1367</v>
      </c>
      <c r="Q759" s="10">
        <f t="shared" si="109"/>
        <v>0</v>
      </c>
      <c r="R759" s="10">
        <f t="shared" si="110"/>
        <v>1</v>
      </c>
      <c r="S759" s="10">
        <f t="shared" si="104"/>
        <v>0</v>
      </c>
      <c r="T759" s="10">
        <f t="shared" si="111"/>
        <v>2259</v>
      </c>
    </row>
    <row r="760" spans="1:40">
      <c r="A760" s="35">
        <v>2770</v>
      </c>
      <c r="D760" s="53" t="s">
        <v>9788</v>
      </c>
      <c r="E760" s="41" t="s">
        <v>7</v>
      </c>
      <c r="F760" s="41" t="s">
        <v>3239</v>
      </c>
      <c r="G760" s="3"/>
      <c r="H760" s="58"/>
      <c r="I760" s="3"/>
      <c r="J760" s="3"/>
      <c r="K760" s="22" t="s">
        <v>10501</v>
      </c>
      <c r="L760" s="3" t="s">
        <v>10615</v>
      </c>
      <c r="O760" s="6" t="s">
        <v>208</v>
      </c>
      <c r="P760" s="4" t="s">
        <v>7184</v>
      </c>
      <c r="Q760" s="10">
        <f t="shared" si="109"/>
        <v>0</v>
      </c>
      <c r="R760" s="10">
        <f t="shared" si="110"/>
        <v>1</v>
      </c>
      <c r="S760" s="10">
        <f t="shared" si="104"/>
        <v>0</v>
      </c>
      <c r="T760" s="10">
        <f t="shared" si="111"/>
        <v>-110</v>
      </c>
      <c r="AE760" s="18"/>
      <c r="AF760" s="3" t="s">
        <v>7183</v>
      </c>
      <c r="AG760" s="8" t="s">
        <v>7182</v>
      </c>
      <c r="AH760" s="8" t="s">
        <v>7310</v>
      </c>
    </row>
    <row r="761" spans="1:40">
      <c r="A761" s="35">
        <v>1292</v>
      </c>
      <c r="D761" s="53" t="s">
        <v>9899</v>
      </c>
      <c r="E761" s="41" t="s">
        <v>7</v>
      </c>
      <c r="F761" s="41" t="s">
        <v>3239</v>
      </c>
      <c r="G761" s="3"/>
      <c r="H761" s="58"/>
      <c r="I761" s="3"/>
      <c r="J761" s="3"/>
      <c r="K761" s="22" t="s">
        <v>10501</v>
      </c>
      <c r="L761" s="3" t="s">
        <v>10615</v>
      </c>
      <c r="O761" s="6" t="s">
        <v>208</v>
      </c>
      <c r="P761" s="4" t="s">
        <v>3238</v>
      </c>
      <c r="Q761" s="10">
        <f t="shared" si="109"/>
        <v>0</v>
      </c>
      <c r="R761" s="10">
        <f t="shared" si="110"/>
        <v>1</v>
      </c>
      <c r="S761" s="10">
        <f t="shared" si="104"/>
        <v>0</v>
      </c>
      <c r="T761" s="10">
        <f t="shared" si="111"/>
        <v>-1478</v>
      </c>
      <c r="AE761" s="18"/>
      <c r="AF761" s="3" t="s">
        <v>3237</v>
      </c>
      <c r="AG761" s="6" t="s">
        <v>3236</v>
      </c>
      <c r="AH761" s="6" t="s">
        <v>7310</v>
      </c>
    </row>
    <row r="762" spans="1:40">
      <c r="A762" s="35">
        <v>1409</v>
      </c>
      <c r="B762" s="32"/>
      <c r="C762" s="32"/>
      <c r="D762" s="53" t="s">
        <v>10743</v>
      </c>
      <c r="E762" s="41" t="s">
        <v>7</v>
      </c>
      <c r="F762" s="41" t="s">
        <v>234</v>
      </c>
      <c r="G762" s="3"/>
      <c r="H762" s="58"/>
      <c r="I762"/>
      <c r="J762"/>
      <c r="K762" s="32" t="s">
        <v>10501</v>
      </c>
      <c r="L762" s="3" t="s">
        <v>10615</v>
      </c>
      <c r="M762" s="32"/>
      <c r="N762" s="32"/>
      <c r="O762" s="6" t="s">
        <v>208</v>
      </c>
      <c r="P762" s="4" t="s">
        <v>3531</v>
      </c>
      <c r="Q762" s="10">
        <f t="shared" si="109"/>
        <v>0</v>
      </c>
      <c r="R762" s="10">
        <f t="shared" si="110"/>
        <v>1</v>
      </c>
      <c r="S762" s="10">
        <f t="shared" si="104"/>
        <v>0</v>
      </c>
      <c r="T762" s="10">
        <f t="shared" si="111"/>
        <v>117</v>
      </c>
      <c r="AE762" s="18"/>
      <c r="AF762" s="3" t="s">
        <v>3530</v>
      </c>
      <c r="AG762" s="6" t="s">
        <v>3529</v>
      </c>
      <c r="AH762" s="6" t="s">
        <v>7310</v>
      </c>
    </row>
    <row r="763" spans="1:40">
      <c r="A763" s="32">
        <v>249</v>
      </c>
      <c r="D763" s="53" t="s">
        <v>8309</v>
      </c>
      <c r="E763" s="44" t="s">
        <v>7</v>
      </c>
      <c r="F763" s="44" t="s">
        <v>10970</v>
      </c>
      <c r="G763" s="12"/>
      <c r="H763" s="58"/>
      <c r="I763" s="12"/>
      <c r="J763" s="12"/>
      <c r="K763" s="32" t="s">
        <v>10501</v>
      </c>
      <c r="L763" s="12" t="s">
        <v>10615</v>
      </c>
      <c r="O763" s="15" t="s">
        <v>208</v>
      </c>
      <c r="P763" s="13" t="s">
        <v>271</v>
      </c>
      <c r="Q763" s="10">
        <f t="shared" si="109"/>
        <v>0</v>
      </c>
      <c r="R763" s="10">
        <f t="shared" si="110"/>
        <v>1</v>
      </c>
      <c r="S763" s="10">
        <f t="shared" ref="S763:S826" si="112">R763*Q763</f>
        <v>0</v>
      </c>
      <c r="T763" s="10">
        <f t="shared" si="111"/>
        <v>-1160</v>
      </c>
      <c r="U763" s="10">
        <v>252</v>
      </c>
      <c r="V763" s="10" t="s">
        <v>273</v>
      </c>
      <c r="W763" s="10" t="s">
        <v>7389</v>
      </c>
      <c r="X763" s="10" t="s">
        <v>7209</v>
      </c>
      <c r="Y763" s="10" t="s">
        <v>7388</v>
      </c>
      <c r="Z763" s="10" t="s">
        <v>7</v>
      </c>
      <c r="AA763" s="10" t="s">
        <v>272</v>
      </c>
      <c r="AB763" s="10"/>
      <c r="AC763" s="10"/>
      <c r="AE763" s="18"/>
      <c r="AF763" s="12" t="s">
        <v>274</v>
      </c>
      <c r="AG763" s="15" t="s">
        <v>273</v>
      </c>
      <c r="AH763" s="15" t="s">
        <v>7310</v>
      </c>
      <c r="AN763" s="10"/>
    </row>
    <row r="764" spans="1:40">
      <c r="A764" s="35">
        <v>2925</v>
      </c>
      <c r="D764" s="53" t="s">
        <v>10916</v>
      </c>
      <c r="E764" s="41" t="s">
        <v>7</v>
      </c>
      <c r="F764" s="41" t="s">
        <v>10917</v>
      </c>
      <c r="G764" s="3"/>
      <c r="H764" s="58"/>
      <c r="I764" s="3"/>
      <c r="J764" s="3"/>
      <c r="K764" s="32" t="s">
        <v>10501</v>
      </c>
      <c r="L764" s="3" t="s">
        <v>10615</v>
      </c>
      <c r="O764" s="6" t="s">
        <v>208</v>
      </c>
      <c r="P764" t="s">
        <v>174</v>
      </c>
      <c r="Q764" s="10">
        <f t="shared" si="109"/>
        <v>0</v>
      </c>
      <c r="R764" s="10">
        <f t="shared" si="110"/>
        <v>1</v>
      </c>
      <c r="S764" s="10">
        <f t="shared" si="112"/>
        <v>0</v>
      </c>
      <c r="T764" s="10">
        <f t="shared" si="111"/>
        <v>2676</v>
      </c>
      <c r="AE764" s="18"/>
      <c r="AF764" s="3" t="s">
        <v>5825</v>
      </c>
      <c r="AG764" s="6" t="s">
        <v>5824</v>
      </c>
      <c r="AH764" s="6" t="s">
        <v>7310</v>
      </c>
      <c r="AN764" s="10"/>
    </row>
    <row r="765" spans="1:40">
      <c r="A765" s="35">
        <v>2230</v>
      </c>
      <c r="D765" s="53" t="s">
        <v>8334</v>
      </c>
      <c r="E765" s="41" t="s">
        <v>7</v>
      </c>
      <c r="F765" s="41" t="s">
        <v>10453</v>
      </c>
      <c r="G765" s="3"/>
      <c r="H765" s="58"/>
      <c r="I765" s="3"/>
      <c r="J765" s="3"/>
      <c r="K765" s="32" t="s">
        <v>10501</v>
      </c>
      <c r="L765" s="3" t="s">
        <v>10615</v>
      </c>
      <c r="O765" s="6" t="s">
        <v>208</v>
      </c>
      <c r="P765" s="4" t="s">
        <v>5826</v>
      </c>
      <c r="Q765" s="10">
        <f t="shared" si="109"/>
        <v>0</v>
      </c>
      <c r="R765" s="10">
        <f t="shared" si="110"/>
        <v>1</v>
      </c>
      <c r="S765" s="10">
        <f t="shared" si="112"/>
        <v>0</v>
      </c>
      <c r="T765" s="10">
        <f t="shared" si="111"/>
        <v>-695</v>
      </c>
      <c r="AE765" s="18"/>
      <c r="AF765" s="3" t="s">
        <v>5825</v>
      </c>
      <c r="AG765" s="6" t="s">
        <v>5824</v>
      </c>
      <c r="AH765" s="6" t="s">
        <v>7310</v>
      </c>
    </row>
    <row r="766" spans="1:40">
      <c r="A766" s="35">
        <v>2376</v>
      </c>
      <c r="D766" s="53" t="s">
        <v>8382</v>
      </c>
      <c r="E766" s="41" t="s">
        <v>7</v>
      </c>
      <c r="F766" s="41" t="s">
        <v>6183</v>
      </c>
      <c r="G766" s="3"/>
      <c r="H766" s="58"/>
      <c r="I766" s="3"/>
      <c r="J766" s="3"/>
      <c r="K766" s="22" t="s">
        <v>10501</v>
      </c>
      <c r="L766" s="3" t="s">
        <v>10615</v>
      </c>
      <c r="O766" s="6" t="s">
        <v>208</v>
      </c>
      <c r="P766" s="4" t="s">
        <v>6182</v>
      </c>
      <c r="Q766" s="10">
        <f t="shared" si="109"/>
        <v>0</v>
      </c>
      <c r="R766" s="10">
        <f t="shared" si="110"/>
        <v>1</v>
      </c>
      <c r="S766" s="10">
        <f t="shared" si="112"/>
        <v>0</v>
      </c>
      <c r="T766" s="10">
        <f t="shared" si="111"/>
        <v>146</v>
      </c>
      <c r="AE766" s="18"/>
      <c r="AF766" s="3" t="s">
        <v>6181</v>
      </c>
      <c r="AG766" s="6" t="s">
        <v>6180</v>
      </c>
      <c r="AH766" s="6" t="s">
        <v>7310</v>
      </c>
    </row>
    <row r="767" spans="1:40">
      <c r="A767" s="35">
        <v>558</v>
      </c>
      <c r="D767" s="53" t="s">
        <v>8326</v>
      </c>
      <c r="E767" s="41" t="s">
        <v>7</v>
      </c>
      <c r="F767" s="41" t="s">
        <v>1220</v>
      </c>
      <c r="G767" s="3"/>
      <c r="H767" s="58"/>
      <c r="I767" s="3"/>
      <c r="J767" s="3"/>
      <c r="K767" s="22" t="s">
        <v>10501</v>
      </c>
      <c r="L767" s="3" t="s">
        <v>10615</v>
      </c>
      <c r="O767" s="6" t="s">
        <v>208</v>
      </c>
      <c r="P767" s="4" t="s">
        <v>1219</v>
      </c>
      <c r="Q767" s="10">
        <f t="shared" si="109"/>
        <v>0</v>
      </c>
      <c r="R767" s="10">
        <f t="shared" si="110"/>
        <v>1</v>
      </c>
      <c r="S767" s="10">
        <f t="shared" si="112"/>
        <v>0</v>
      </c>
      <c r="T767" s="10">
        <f t="shared" si="111"/>
        <v>-1818</v>
      </c>
      <c r="U767" s="1">
        <v>563</v>
      </c>
      <c r="V767" s="1" t="s">
        <v>1211</v>
      </c>
      <c r="W767" s="1" t="s">
        <v>7777</v>
      </c>
      <c r="X767" s="1" t="s">
        <v>7209</v>
      </c>
      <c r="Y767" s="1" t="s">
        <v>1213</v>
      </c>
      <c r="Z767" s="1" t="s">
        <v>7</v>
      </c>
      <c r="AA767" s="1" t="s">
        <v>1214</v>
      </c>
      <c r="AE767" s="18"/>
      <c r="AF767" s="3" t="s">
        <v>1218</v>
      </c>
      <c r="AG767" s="6" t="s">
        <v>1217</v>
      </c>
      <c r="AH767" s="6" t="s">
        <v>7310</v>
      </c>
    </row>
    <row r="768" spans="1:40">
      <c r="A768" s="35">
        <v>2604</v>
      </c>
      <c r="D768" s="53" t="s">
        <v>8432</v>
      </c>
      <c r="E768" s="41" t="s">
        <v>7</v>
      </c>
      <c r="F768" s="41" t="s">
        <v>6787</v>
      </c>
      <c r="G768" s="3"/>
      <c r="H768" s="58"/>
      <c r="I768" s="3"/>
      <c r="J768" s="3"/>
      <c r="K768" s="22" t="s">
        <v>10501</v>
      </c>
      <c r="L768" s="3" t="s">
        <v>10615</v>
      </c>
      <c r="O768" s="6" t="s">
        <v>208</v>
      </c>
      <c r="P768" s="4" t="s">
        <v>6786</v>
      </c>
      <c r="Q768" s="10">
        <f t="shared" si="109"/>
        <v>0</v>
      </c>
      <c r="R768" s="10">
        <f t="shared" si="110"/>
        <v>1</v>
      </c>
      <c r="S768" s="10">
        <f t="shared" si="112"/>
        <v>0</v>
      </c>
      <c r="T768" s="10">
        <f t="shared" si="111"/>
        <v>2046</v>
      </c>
      <c r="AE768" s="18"/>
      <c r="AF768" s="3" t="s">
        <v>8145</v>
      </c>
      <c r="AG768" s="6" t="s">
        <v>6785</v>
      </c>
      <c r="AH768" s="6" t="s">
        <v>7310</v>
      </c>
    </row>
    <row r="769" spans="1:40">
      <c r="A769" s="35">
        <v>1888</v>
      </c>
      <c r="D769" s="53" t="s">
        <v>8410</v>
      </c>
      <c r="E769" s="41" t="s">
        <v>7</v>
      </c>
      <c r="F769" s="41" t="s">
        <v>4820</v>
      </c>
      <c r="G769" s="3"/>
      <c r="H769" s="58"/>
      <c r="I769" s="3"/>
      <c r="J769" s="3"/>
      <c r="K769" s="22" t="s">
        <v>10501</v>
      </c>
      <c r="L769" s="3" t="s">
        <v>10615</v>
      </c>
      <c r="O769" s="6" t="s">
        <v>208</v>
      </c>
      <c r="P769" s="4" t="s">
        <v>4819</v>
      </c>
      <c r="Q769" s="10">
        <f t="shared" si="109"/>
        <v>0</v>
      </c>
      <c r="R769" s="10">
        <f t="shared" si="110"/>
        <v>1</v>
      </c>
      <c r="S769" s="10">
        <f t="shared" si="112"/>
        <v>0</v>
      </c>
      <c r="T769" s="10">
        <f t="shared" si="111"/>
        <v>-716</v>
      </c>
      <c r="AE769" s="18" t="s">
        <v>9585</v>
      </c>
      <c r="AF769" s="3" t="s">
        <v>4818</v>
      </c>
      <c r="AG769" s="6" t="s">
        <v>4817</v>
      </c>
      <c r="AH769" s="6" t="s">
        <v>7310</v>
      </c>
    </row>
    <row r="770" spans="1:40">
      <c r="A770" s="35">
        <v>584</v>
      </c>
      <c r="D770" s="54" t="s">
        <v>8323</v>
      </c>
      <c r="E770" s="41" t="s">
        <v>7</v>
      </c>
      <c r="F770" s="41" t="s">
        <v>1284</v>
      </c>
      <c r="G770" s="3"/>
      <c r="H770" s="58"/>
      <c r="I770" s="3"/>
      <c r="J770" s="3"/>
      <c r="K770" s="22" t="s">
        <v>10501</v>
      </c>
      <c r="L770" s="3" t="s">
        <v>10615</v>
      </c>
      <c r="O770" s="6" t="s">
        <v>208</v>
      </c>
      <c r="P770" s="4" t="s">
        <v>1283</v>
      </c>
      <c r="Q770" s="10">
        <f t="shared" si="109"/>
        <v>0</v>
      </c>
      <c r="R770" s="10">
        <f t="shared" si="110"/>
        <v>1</v>
      </c>
      <c r="S770" s="10">
        <f t="shared" si="112"/>
        <v>0</v>
      </c>
      <c r="T770" s="10">
        <f t="shared" si="111"/>
        <v>-1304</v>
      </c>
      <c r="U770" s="1">
        <v>589</v>
      </c>
      <c r="V770" s="1" t="s">
        <v>1276</v>
      </c>
      <c r="W770" s="1" t="s">
        <v>7804</v>
      </c>
      <c r="X770" s="1" t="s">
        <v>7209</v>
      </c>
      <c r="Y770" s="1" t="s">
        <v>1278</v>
      </c>
      <c r="Z770" s="1" t="s">
        <v>7</v>
      </c>
      <c r="AA770" s="1" t="s">
        <v>594</v>
      </c>
      <c r="AE770" s="20"/>
      <c r="AF770" s="1" t="s">
        <v>7807</v>
      </c>
      <c r="AG770" s="6" t="s">
        <v>1282</v>
      </c>
      <c r="AH770" s="1" t="s">
        <v>7368</v>
      </c>
    </row>
    <row r="771" spans="1:40">
      <c r="A771" s="35">
        <v>580</v>
      </c>
      <c r="D771" s="54" t="s">
        <v>11223</v>
      </c>
      <c r="E771" s="41" t="s">
        <v>7</v>
      </c>
      <c r="F771" s="41" t="s">
        <v>1274</v>
      </c>
      <c r="G771" s="3"/>
      <c r="H771" s="58"/>
      <c r="I771" s="3"/>
      <c r="J771" s="3"/>
      <c r="K771" s="22" t="s">
        <v>10501</v>
      </c>
      <c r="L771" s="3" t="s">
        <v>10615</v>
      </c>
      <c r="O771" s="6" t="s">
        <v>208</v>
      </c>
      <c r="P771" s="4" t="s">
        <v>1273</v>
      </c>
      <c r="Q771" s="10">
        <f t="shared" si="109"/>
        <v>0</v>
      </c>
      <c r="R771" s="10">
        <f t="shared" si="110"/>
        <v>1</v>
      </c>
      <c r="S771" s="10">
        <f t="shared" si="112"/>
        <v>0</v>
      </c>
      <c r="T771" s="10">
        <f t="shared" si="111"/>
        <v>-4</v>
      </c>
      <c r="U771" s="1">
        <v>585</v>
      </c>
      <c r="V771" s="1" t="s">
        <v>1269</v>
      </c>
      <c r="W771" s="1" t="s">
        <v>7799</v>
      </c>
      <c r="X771" s="1" t="s">
        <v>7375</v>
      </c>
      <c r="Y771" s="1" t="s">
        <v>1271</v>
      </c>
      <c r="Z771" s="1" t="s">
        <v>245</v>
      </c>
      <c r="AA771" s="1" t="s">
        <v>518</v>
      </c>
      <c r="AE771" s="20"/>
      <c r="AF771" s="1" t="s">
        <v>7801</v>
      </c>
      <c r="AG771" s="6" t="s">
        <v>1272</v>
      </c>
      <c r="AH771" s="1" t="s">
        <v>7368</v>
      </c>
    </row>
    <row r="772" spans="1:40">
      <c r="A772" s="35">
        <v>2541</v>
      </c>
      <c r="D772" s="53" t="s">
        <v>10635</v>
      </c>
      <c r="E772" s="41" t="s">
        <v>7</v>
      </c>
      <c r="F772" s="41" t="s">
        <v>6639</v>
      </c>
      <c r="G772" s="3"/>
      <c r="H772" s="58"/>
      <c r="I772" s="3"/>
      <c r="J772" s="3"/>
      <c r="K772" s="22" t="s">
        <v>10501</v>
      </c>
      <c r="L772" s="3" t="s">
        <v>10615</v>
      </c>
      <c r="O772" s="6" t="s">
        <v>208</v>
      </c>
      <c r="P772" s="4" t="s">
        <v>6638</v>
      </c>
      <c r="Q772" s="10">
        <f t="shared" si="109"/>
        <v>0</v>
      </c>
      <c r="R772" s="10">
        <f t="shared" si="110"/>
        <v>1</v>
      </c>
      <c r="S772" s="10">
        <f t="shared" si="112"/>
        <v>0</v>
      </c>
      <c r="T772" s="10">
        <f t="shared" si="111"/>
        <v>1961</v>
      </c>
      <c r="AE772" s="18"/>
      <c r="AF772" s="3" t="s">
        <v>6637</v>
      </c>
      <c r="AG772" s="6" t="s">
        <v>6636</v>
      </c>
      <c r="AH772" s="6" t="s">
        <v>7310</v>
      </c>
    </row>
    <row r="773" spans="1:40" ht="20.100000000000001" customHeight="1">
      <c r="A773" s="35">
        <v>2200</v>
      </c>
      <c r="D773" s="53" t="s">
        <v>8391</v>
      </c>
      <c r="E773" s="41" t="s">
        <v>7</v>
      </c>
      <c r="F773" s="41" t="s">
        <v>5749</v>
      </c>
      <c r="G773" s="3"/>
      <c r="H773" s="58"/>
      <c r="I773" s="3"/>
      <c r="J773" s="3"/>
      <c r="K773" s="22" t="s">
        <v>10501</v>
      </c>
      <c r="L773" s="3" t="s">
        <v>10615</v>
      </c>
      <c r="O773" s="6" t="s">
        <v>208</v>
      </c>
      <c r="P773" s="4" t="s">
        <v>5748</v>
      </c>
      <c r="Q773" s="10">
        <f t="shared" si="109"/>
        <v>0</v>
      </c>
      <c r="R773" s="10">
        <f t="shared" si="110"/>
        <v>1</v>
      </c>
      <c r="S773" s="10">
        <f t="shared" si="112"/>
        <v>0</v>
      </c>
      <c r="T773" s="10">
        <f t="shared" si="111"/>
        <v>-341</v>
      </c>
      <c r="AE773" s="18"/>
      <c r="AF773" s="3" t="s">
        <v>5747</v>
      </c>
      <c r="AG773" s="6" t="s">
        <v>5746</v>
      </c>
      <c r="AH773" s="6" t="s">
        <v>7310</v>
      </c>
    </row>
    <row r="774" spans="1:40">
      <c r="A774" s="35">
        <v>463</v>
      </c>
      <c r="D774" s="53" t="s">
        <v>8353</v>
      </c>
      <c r="E774" s="41" t="s">
        <v>7</v>
      </c>
      <c r="F774" s="41" t="s">
        <v>923</v>
      </c>
      <c r="G774" s="3"/>
      <c r="H774" s="58"/>
      <c r="I774" s="3"/>
      <c r="J774" s="3"/>
      <c r="K774" s="32" t="s">
        <v>10501</v>
      </c>
      <c r="L774" s="3" t="s">
        <v>10615</v>
      </c>
      <c r="O774" s="6" t="s">
        <v>208</v>
      </c>
      <c r="P774" s="4" t="s">
        <v>922</v>
      </c>
      <c r="Q774" s="10">
        <f t="shared" si="109"/>
        <v>0</v>
      </c>
      <c r="R774" s="10">
        <f t="shared" si="110"/>
        <v>1</v>
      </c>
      <c r="S774" s="10">
        <f t="shared" si="112"/>
        <v>0</v>
      </c>
      <c r="T774" s="10">
        <f t="shared" si="111"/>
        <v>-1737</v>
      </c>
      <c r="U774" s="1">
        <v>468</v>
      </c>
      <c r="V774" s="1" t="s">
        <v>913</v>
      </c>
      <c r="W774" s="1" t="s">
        <v>7648</v>
      </c>
      <c r="X774" s="1" t="s">
        <v>7209</v>
      </c>
      <c r="Y774" s="1" t="s">
        <v>7649</v>
      </c>
      <c r="Z774" s="1" t="s">
        <v>7</v>
      </c>
      <c r="AA774" s="1" t="s">
        <v>916</v>
      </c>
      <c r="AE774" s="18"/>
      <c r="AF774" s="3" t="s">
        <v>921</v>
      </c>
      <c r="AG774" s="6" t="s">
        <v>920</v>
      </c>
      <c r="AH774" s="6" t="s">
        <v>7310</v>
      </c>
    </row>
    <row r="775" spans="1:40">
      <c r="A775" s="35">
        <v>709</v>
      </c>
      <c r="D775" s="54" t="s">
        <v>11324</v>
      </c>
      <c r="E775" s="41" t="s">
        <v>7</v>
      </c>
      <c r="F775" s="41" t="s">
        <v>11056</v>
      </c>
      <c r="G775" s="3"/>
      <c r="H775" s="58"/>
      <c r="I775" s="3"/>
      <c r="J775" s="3"/>
      <c r="K775" s="22" t="s">
        <v>10501</v>
      </c>
      <c r="L775" s="3" t="s">
        <v>10615</v>
      </c>
      <c r="O775" s="6" t="s">
        <v>208</v>
      </c>
      <c r="P775" s="4" t="s">
        <v>1607</v>
      </c>
      <c r="Q775" s="10">
        <f t="shared" si="109"/>
        <v>0</v>
      </c>
      <c r="R775" s="10">
        <f t="shared" si="110"/>
        <v>1</v>
      </c>
      <c r="S775" s="10">
        <f t="shared" si="112"/>
        <v>0</v>
      </c>
      <c r="T775" s="10">
        <f t="shared" si="111"/>
        <v>246</v>
      </c>
      <c r="U775" s="1">
        <v>714</v>
      </c>
      <c r="V775" s="1" t="s">
        <v>1594</v>
      </c>
      <c r="W775" s="1" t="s">
        <v>7970</v>
      </c>
      <c r="X775" s="1" t="s">
        <v>7375</v>
      </c>
      <c r="Y775" s="1" t="s">
        <v>7971</v>
      </c>
      <c r="Z775" s="1" t="s">
        <v>245</v>
      </c>
      <c r="AA775" s="1" t="s">
        <v>1595</v>
      </c>
      <c r="AE775" s="20"/>
      <c r="AF775" s="1" t="s">
        <v>7974</v>
      </c>
      <c r="AG775" s="6" t="s">
        <v>1606</v>
      </c>
      <c r="AH775" s="1" t="s">
        <v>7368</v>
      </c>
    </row>
    <row r="776" spans="1:40">
      <c r="A776" s="35">
        <v>522</v>
      </c>
      <c r="D776" s="53" t="s">
        <v>9849</v>
      </c>
      <c r="E776" s="41" t="s">
        <v>7</v>
      </c>
      <c r="F776" s="41" t="s">
        <v>1107</v>
      </c>
      <c r="G776" s="3"/>
      <c r="H776" s="58"/>
      <c r="I776" s="3"/>
      <c r="J776" s="3"/>
      <c r="K776" s="22" t="s">
        <v>10501</v>
      </c>
      <c r="L776" s="3" t="s">
        <v>10615</v>
      </c>
      <c r="O776" s="6" t="s">
        <v>208</v>
      </c>
      <c r="P776" s="4" t="s">
        <v>1106</v>
      </c>
      <c r="Q776" s="10">
        <f t="shared" si="109"/>
        <v>0</v>
      </c>
      <c r="R776" s="10">
        <f t="shared" si="110"/>
        <v>1</v>
      </c>
      <c r="S776" s="10">
        <f t="shared" si="112"/>
        <v>0</v>
      </c>
      <c r="T776" s="10">
        <f t="shared" si="111"/>
        <v>-187</v>
      </c>
      <c r="U776" s="1">
        <v>527</v>
      </c>
      <c r="V776" s="1" t="s">
        <v>1098</v>
      </c>
      <c r="W776" s="1" t="s">
        <v>7368</v>
      </c>
      <c r="X776" s="1" t="s">
        <v>7725</v>
      </c>
      <c r="Y776" s="1" t="s">
        <v>7375</v>
      </c>
      <c r="Z776" s="1" t="s">
        <v>1099</v>
      </c>
      <c r="AA776" s="1" t="s">
        <v>245</v>
      </c>
      <c r="AB776" s="1" t="s">
        <v>1100</v>
      </c>
      <c r="AE776" s="18"/>
      <c r="AF776" s="3" t="s">
        <v>1105</v>
      </c>
      <c r="AG776" s="6" t="s">
        <v>1104</v>
      </c>
      <c r="AH776" s="6" t="s">
        <v>7310</v>
      </c>
    </row>
    <row r="777" spans="1:40">
      <c r="A777" s="35">
        <v>1181</v>
      </c>
      <c r="B777" s="32"/>
      <c r="C777" s="32"/>
      <c r="D777" s="53" t="s">
        <v>8429</v>
      </c>
      <c r="E777" s="41" t="s">
        <v>7</v>
      </c>
      <c r="F777" s="41" t="s">
        <v>2934</v>
      </c>
      <c r="G777" s="3"/>
      <c r="H777" s="60">
        <v>1</v>
      </c>
      <c r="I777"/>
      <c r="J777"/>
      <c r="K777" s="22" t="s">
        <v>10501</v>
      </c>
      <c r="L777" s="3" t="s">
        <v>10615</v>
      </c>
      <c r="M777" s="32"/>
      <c r="N777" s="32"/>
      <c r="O777" s="6" t="s">
        <v>208</v>
      </c>
      <c r="P777" s="4" t="s">
        <v>2933</v>
      </c>
      <c r="Q777" s="10">
        <f t="shared" si="109"/>
        <v>0</v>
      </c>
      <c r="R777" s="10">
        <f t="shared" si="110"/>
        <v>1</v>
      </c>
      <c r="S777" s="10">
        <f t="shared" si="112"/>
        <v>0</v>
      </c>
      <c r="T777" s="10">
        <f t="shared" si="111"/>
        <v>659</v>
      </c>
      <c r="AE777" s="18"/>
      <c r="AF777" s="3" t="s">
        <v>2932</v>
      </c>
      <c r="AG777" s="6" t="s">
        <v>2931</v>
      </c>
      <c r="AH777" s="6" t="s">
        <v>7310</v>
      </c>
    </row>
    <row r="778" spans="1:40">
      <c r="A778" s="35">
        <v>459</v>
      </c>
      <c r="D778" s="53" t="s">
        <v>8355</v>
      </c>
      <c r="E778" s="41" t="s">
        <v>7</v>
      </c>
      <c r="F778" s="41" t="s">
        <v>11128</v>
      </c>
      <c r="G778" s="3"/>
      <c r="H778" s="58"/>
      <c r="I778" s="3"/>
      <c r="J778" s="3"/>
      <c r="K778" s="32" t="s">
        <v>10501</v>
      </c>
      <c r="L778" s="3" t="s">
        <v>10615</v>
      </c>
      <c r="O778" s="6" t="s">
        <v>208</v>
      </c>
      <c r="P778" s="4" t="s">
        <v>907</v>
      </c>
      <c r="Q778" s="10">
        <f t="shared" si="109"/>
        <v>0</v>
      </c>
      <c r="R778" s="10">
        <f t="shared" si="110"/>
        <v>1</v>
      </c>
      <c r="S778" s="10">
        <f t="shared" si="112"/>
        <v>0</v>
      </c>
      <c r="T778" s="10" t="e">
        <f>A778-#REF!</f>
        <v>#REF!</v>
      </c>
      <c r="U778" s="1">
        <v>464</v>
      </c>
      <c r="V778" s="1" t="s">
        <v>7</v>
      </c>
      <c r="W778" s="1" t="s">
        <v>902</v>
      </c>
      <c r="AE778" s="18"/>
      <c r="AF778" s="3" t="s">
        <v>906</v>
      </c>
      <c r="AG778" s="6" t="s">
        <v>905</v>
      </c>
      <c r="AH778" s="6" t="s">
        <v>7310</v>
      </c>
    </row>
    <row r="779" spans="1:40">
      <c r="A779" s="35">
        <v>1554</v>
      </c>
      <c r="D779" s="53" t="s">
        <v>8457</v>
      </c>
      <c r="E779" s="41" t="s">
        <v>7</v>
      </c>
      <c r="F779" s="41" t="s">
        <v>3963</v>
      </c>
      <c r="G779" s="3"/>
      <c r="H779" s="58"/>
      <c r="I779" s="3"/>
      <c r="J779" s="3"/>
      <c r="K779" s="22" t="s">
        <v>10501</v>
      </c>
      <c r="L779" s="3" t="s">
        <v>10615</v>
      </c>
      <c r="O779" s="6" t="s">
        <v>208</v>
      </c>
      <c r="P779" s="4" t="s">
        <v>3962</v>
      </c>
      <c r="Q779" s="10">
        <f t="shared" si="109"/>
        <v>0</v>
      </c>
      <c r="R779" s="10">
        <f t="shared" si="110"/>
        <v>1</v>
      </c>
      <c r="S779" s="10">
        <f t="shared" si="112"/>
        <v>0</v>
      </c>
      <c r="T779" s="10">
        <f t="shared" ref="T779:T810" si="113">A779-A778</f>
        <v>1095</v>
      </c>
      <c r="AE779" s="18" t="s">
        <v>9517</v>
      </c>
      <c r="AF779" s="3" t="s">
        <v>3961</v>
      </c>
      <c r="AG779" s="6" t="s">
        <v>3960</v>
      </c>
      <c r="AH779" s="6" t="s">
        <v>7310</v>
      </c>
    </row>
    <row r="780" spans="1:40">
      <c r="A780" s="35">
        <v>1825</v>
      </c>
      <c r="D780" s="53" t="s">
        <v>8396</v>
      </c>
      <c r="E780" s="41" t="s">
        <v>7</v>
      </c>
      <c r="F780" s="41" t="s">
        <v>11455</v>
      </c>
      <c r="G780" s="3"/>
      <c r="H780" s="58"/>
      <c r="I780" s="3"/>
      <c r="J780" s="3"/>
      <c r="K780" s="22" t="s">
        <v>10501</v>
      </c>
      <c r="L780" s="3" t="s">
        <v>10615</v>
      </c>
      <c r="O780" s="6" t="s">
        <v>208</v>
      </c>
      <c r="P780" s="4" t="s">
        <v>4649</v>
      </c>
      <c r="Q780" s="10">
        <f t="shared" si="109"/>
        <v>0</v>
      </c>
      <c r="R780" s="10">
        <f t="shared" si="110"/>
        <v>1</v>
      </c>
      <c r="S780" s="10">
        <f t="shared" si="112"/>
        <v>0</v>
      </c>
      <c r="T780" s="10">
        <f t="shared" si="113"/>
        <v>271</v>
      </c>
      <c r="AE780" s="18" t="s">
        <v>9517</v>
      </c>
      <c r="AF780" s="3" t="s">
        <v>4648</v>
      </c>
      <c r="AG780" s="6" t="s">
        <v>4647</v>
      </c>
      <c r="AH780" s="6" t="s">
        <v>7310</v>
      </c>
    </row>
    <row r="781" spans="1:40">
      <c r="A781" s="35">
        <v>2582</v>
      </c>
      <c r="D781" s="56" t="s">
        <v>10201</v>
      </c>
      <c r="E781" s="41" t="s">
        <v>7</v>
      </c>
      <c r="F781" s="41" t="s">
        <v>6748</v>
      </c>
      <c r="G781" s="3"/>
      <c r="H781" s="58"/>
      <c r="I781" s="3"/>
      <c r="J781" s="3"/>
      <c r="K781" s="22" t="s">
        <v>10501</v>
      </c>
      <c r="L781" s="3" t="s">
        <v>10615</v>
      </c>
      <c r="O781" s="6" t="s">
        <v>208</v>
      </c>
      <c r="P781" s="4" t="s">
        <v>776</v>
      </c>
      <c r="Q781" s="10">
        <f t="shared" si="109"/>
        <v>0</v>
      </c>
      <c r="R781" s="10">
        <f t="shared" si="110"/>
        <v>1</v>
      </c>
      <c r="S781" s="10">
        <f t="shared" si="112"/>
        <v>0</v>
      </c>
      <c r="T781" s="10">
        <f t="shared" si="113"/>
        <v>757</v>
      </c>
      <c r="AE781" s="18"/>
      <c r="AF781" s="3" t="s">
        <v>6747</v>
      </c>
      <c r="AG781" s="6" t="s">
        <v>6746</v>
      </c>
      <c r="AH781" s="6" t="s">
        <v>7310</v>
      </c>
    </row>
    <row r="782" spans="1:40">
      <c r="A782" s="35">
        <v>416</v>
      </c>
      <c r="D782" s="53" t="s">
        <v>8371</v>
      </c>
      <c r="E782" s="41" t="s">
        <v>7</v>
      </c>
      <c r="F782" s="41" t="s">
        <v>777</v>
      </c>
      <c r="G782" s="3"/>
      <c r="H782" s="58"/>
      <c r="I782" s="3"/>
      <c r="J782" s="3"/>
      <c r="K782" s="22" t="s">
        <v>10501</v>
      </c>
      <c r="L782" s="3" t="s">
        <v>10615</v>
      </c>
      <c r="O782" s="6" t="s">
        <v>208</v>
      </c>
      <c r="P782" s="4" t="s">
        <v>776</v>
      </c>
      <c r="Q782" s="10">
        <f t="shared" ref="Q782:Q813" si="114">IF(D782=D781 &amp; K782 = K781,1,0)</f>
        <v>0</v>
      </c>
      <c r="R782" s="10">
        <f t="shared" ref="R782:R813" si="115">IF(K782=K781,1,0)</f>
        <v>1</v>
      </c>
      <c r="S782" s="10">
        <f t="shared" si="112"/>
        <v>0</v>
      </c>
      <c r="T782" s="10">
        <f t="shared" si="113"/>
        <v>-2166</v>
      </c>
      <c r="U782" s="1">
        <v>421</v>
      </c>
      <c r="V782" s="1" t="s">
        <v>772</v>
      </c>
      <c r="W782" s="1" t="s">
        <v>7368</v>
      </c>
      <c r="X782" s="1" t="s">
        <v>7593</v>
      </c>
      <c r="Y782" s="1" t="s">
        <v>7209</v>
      </c>
      <c r="Z782" s="1" t="s">
        <v>774</v>
      </c>
      <c r="AA782" s="1" t="s">
        <v>7</v>
      </c>
      <c r="AB782" s="1" t="s">
        <v>775</v>
      </c>
      <c r="AE782" s="18"/>
      <c r="AF782" s="3" t="s">
        <v>773</v>
      </c>
      <c r="AG782" s="6" t="s">
        <v>772</v>
      </c>
      <c r="AH782" s="6" t="s">
        <v>7310</v>
      </c>
      <c r="AN782" s="10"/>
    </row>
    <row r="783" spans="1:40">
      <c r="A783" s="35">
        <v>413</v>
      </c>
      <c r="D783" s="53" t="s">
        <v>8370</v>
      </c>
      <c r="E783" s="41" t="s">
        <v>7</v>
      </c>
      <c r="F783" s="41" t="s">
        <v>769</v>
      </c>
      <c r="G783" s="3"/>
      <c r="H783" s="58"/>
      <c r="I783" s="3"/>
      <c r="J783" s="3"/>
      <c r="K783" s="22" t="s">
        <v>10501</v>
      </c>
      <c r="L783" s="3" t="s">
        <v>10615</v>
      </c>
      <c r="O783" s="6" t="s">
        <v>208</v>
      </c>
      <c r="P783" s="4" t="s">
        <v>768</v>
      </c>
      <c r="Q783" s="10">
        <f t="shared" si="114"/>
        <v>0</v>
      </c>
      <c r="R783" s="10">
        <f t="shared" si="115"/>
        <v>1</v>
      </c>
      <c r="S783" s="10">
        <f t="shared" si="112"/>
        <v>0</v>
      </c>
      <c r="T783" s="10">
        <f t="shared" si="113"/>
        <v>-3</v>
      </c>
      <c r="U783" s="1">
        <v>418</v>
      </c>
      <c r="V783" s="1" t="s">
        <v>762</v>
      </c>
      <c r="W783" s="1" t="s">
        <v>7588</v>
      </c>
      <c r="X783" s="1" t="s">
        <v>7362</v>
      </c>
      <c r="Y783" s="1" t="s">
        <v>764</v>
      </c>
      <c r="Z783" s="1" t="s">
        <v>170</v>
      </c>
      <c r="AA783" s="1" t="s">
        <v>765</v>
      </c>
      <c r="AE783" s="18"/>
      <c r="AF783" s="3" t="s">
        <v>767</v>
      </c>
      <c r="AG783" s="6" t="s">
        <v>766</v>
      </c>
      <c r="AH783" s="6" t="s">
        <v>7310</v>
      </c>
      <c r="AN783" s="10"/>
    </row>
    <row r="784" spans="1:40">
      <c r="A784" s="35">
        <v>461</v>
      </c>
      <c r="D784" s="53" t="s">
        <v>8352</v>
      </c>
      <c r="E784" s="41" t="s">
        <v>7</v>
      </c>
      <c r="F784" s="41" t="s">
        <v>916</v>
      </c>
      <c r="G784" s="3"/>
      <c r="H784" s="58"/>
      <c r="I784" s="3"/>
      <c r="J784" s="3"/>
      <c r="K784" s="32" t="s">
        <v>10501</v>
      </c>
      <c r="L784" s="3" t="s">
        <v>10615</v>
      </c>
      <c r="O784" s="6" t="s">
        <v>208</v>
      </c>
      <c r="P784" s="4" t="s">
        <v>915</v>
      </c>
      <c r="Q784" s="10">
        <f t="shared" si="114"/>
        <v>0</v>
      </c>
      <c r="R784" s="10">
        <f t="shared" si="115"/>
        <v>1</v>
      </c>
      <c r="S784" s="10">
        <f t="shared" si="112"/>
        <v>0</v>
      </c>
      <c r="T784" s="10">
        <f t="shared" si="113"/>
        <v>48</v>
      </c>
      <c r="U784" s="1">
        <v>466</v>
      </c>
      <c r="V784" s="1" t="s">
        <v>905</v>
      </c>
      <c r="W784" s="1" t="s">
        <v>7645</v>
      </c>
      <c r="X784" s="1" t="s">
        <v>7209</v>
      </c>
      <c r="Y784" s="1" t="s">
        <v>7646</v>
      </c>
      <c r="Z784" s="1" t="s">
        <v>7</v>
      </c>
      <c r="AA784" s="1" t="s">
        <v>908</v>
      </c>
      <c r="AE784" s="18"/>
      <c r="AF784" s="3" t="s">
        <v>914</v>
      </c>
      <c r="AG784" s="6" t="s">
        <v>913</v>
      </c>
      <c r="AH784" s="6" t="s">
        <v>7310</v>
      </c>
    </row>
    <row r="785" spans="1:40">
      <c r="A785" s="35">
        <v>1176</v>
      </c>
      <c r="D785" s="53" t="s">
        <v>9961</v>
      </c>
      <c r="E785" s="41" t="s">
        <v>7</v>
      </c>
      <c r="F785" s="41" t="s">
        <v>2915</v>
      </c>
      <c r="G785" s="3"/>
      <c r="H785" s="59"/>
      <c r="I785" s="34"/>
      <c r="J785" s="3"/>
      <c r="K785" s="22" t="s">
        <v>10501</v>
      </c>
      <c r="L785" s="3" t="s">
        <v>10615</v>
      </c>
      <c r="O785" s="6" t="s">
        <v>208</v>
      </c>
      <c r="P785" s="4" t="s">
        <v>2914</v>
      </c>
      <c r="Q785" s="10">
        <f t="shared" si="114"/>
        <v>0</v>
      </c>
      <c r="R785" s="10">
        <f t="shared" si="115"/>
        <v>1</v>
      </c>
      <c r="S785" s="10">
        <f t="shared" si="112"/>
        <v>0</v>
      </c>
      <c r="T785" s="10">
        <f t="shared" si="113"/>
        <v>715</v>
      </c>
      <c r="AE785" s="18"/>
      <c r="AF785" s="3" t="s">
        <v>2913</v>
      </c>
      <c r="AG785" s="6" t="s">
        <v>2912</v>
      </c>
      <c r="AH785" s="6" t="s">
        <v>7310</v>
      </c>
    </row>
    <row r="786" spans="1:40">
      <c r="A786" s="35">
        <v>469</v>
      </c>
      <c r="D786" s="53" t="s">
        <v>8352</v>
      </c>
      <c r="E786" s="41" t="s">
        <v>7</v>
      </c>
      <c r="F786" s="41" t="s">
        <v>946</v>
      </c>
      <c r="G786" s="3"/>
      <c r="H786" s="58"/>
      <c r="I786" s="3"/>
      <c r="J786" s="3"/>
      <c r="K786" s="22" t="s">
        <v>10501</v>
      </c>
      <c r="L786" s="3" t="s">
        <v>10615</v>
      </c>
      <c r="O786" s="6" t="s">
        <v>208</v>
      </c>
      <c r="P786" s="4" t="s">
        <v>945</v>
      </c>
      <c r="Q786" s="10">
        <f t="shared" si="114"/>
        <v>0</v>
      </c>
      <c r="R786" s="10">
        <f t="shared" si="115"/>
        <v>1</v>
      </c>
      <c r="S786" s="10">
        <f t="shared" si="112"/>
        <v>0</v>
      </c>
      <c r="T786" s="10">
        <f t="shared" si="113"/>
        <v>-707</v>
      </c>
      <c r="U786" s="1">
        <v>474</v>
      </c>
      <c r="V786" s="1" t="s">
        <v>936</v>
      </c>
      <c r="W786" s="1" t="s">
        <v>7658</v>
      </c>
      <c r="X786" s="1" t="s">
        <v>7209</v>
      </c>
      <c r="Y786" s="1" t="s">
        <v>938</v>
      </c>
      <c r="Z786" s="1" t="s">
        <v>7</v>
      </c>
      <c r="AA786" s="1" t="s">
        <v>939</v>
      </c>
      <c r="AE786" s="18"/>
      <c r="AF786" s="3" t="s">
        <v>944</v>
      </c>
      <c r="AG786" s="6" t="s">
        <v>943</v>
      </c>
      <c r="AH786" s="6" t="s">
        <v>7310</v>
      </c>
    </row>
    <row r="787" spans="1:40">
      <c r="A787" s="35">
        <v>2018</v>
      </c>
      <c r="D787" s="53" t="s">
        <v>8419</v>
      </c>
      <c r="E787" s="41" t="s">
        <v>7</v>
      </c>
      <c r="F787" s="41" t="s">
        <v>5178</v>
      </c>
      <c r="G787" s="3"/>
      <c r="H787" s="58"/>
      <c r="I787" s="3"/>
      <c r="J787" s="3"/>
      <c r="K787" s="22" t="s">
        <v>10501</v>
      </c>
      <c r="L787" s="3" t="s">
        <v>10615</v>
      </c>
      <c r="O787" s="6" t="s">
        <v>208</v>
      </c>
      <c r="P787" s="4" t="s">
        <v>5177</v>
      </c>
      <c r="Q787" s="10">
        <f t="shared" si="114"/>
        <v>0</v>
      </c>
      <c r="R787" s="10">
        <f t="shared" si="115"/>
        <v>1</v>
      </c>
      <c r="S787" s="10">
        <f t="shared" si="112"/>
        <v>0</v>
      </c>
      <c r="T787" s="10">
        <f t="shared" si="113"/>
        <v>1549</v>
      </c>
      <c r="AE787" s="18"/>
      <c r="AF787" s="3" t="s">
        <v>5176</v>
      </c>
      <c r="AG787" s="6" t="s">
        <v>5175</v>
      </c>
      <c r="AH787" s="6" t="s">
        <v>7310</v>
      </c>
    </row>
    <row r="788" spans="1:40">
      <c r="A788" s="35">
        <v>515</v>
      </c>
      <c r="D788" s="53" t="s">
        <v>8361</v>
      </c>
      <c r="E788" s="41" t="s">
        <v>7</v>
      </c>
      <c r="F788" s="41" t="s">
        <v>1085</v>
      </c>
      <c r="G788" s="3"/>
      <c r="H788" s="58"/>
      <c r="I788" s="3"/>
      <c r="J788" s="3"/>
      <c r="K788" s="22" t="s">
        <v>10501</v>
      </c>
      <c r="L788" s="3" t="s">
        <v>10615</v>
      </c>
      <c r="O788" s="6" t="s">
        <v>208</v>
      </c>
      <c r="P788" s="4" t="s">
        <v>1084</v>
      </c>
      <c r="Q788" s="10">
        <f t="shared" si="114"/>
        <v>0</v>
      </c>
      <c r="R788" s="10">
        <f t="shared" si="115"/>
        <v>1</v>
      </c>
      <c r="S788" s="10">
        <f t="shared" si="112"/>
        <v>0</v>
      </c>
      <c r="T788" s="10">
        <f t="shared" si="113"/>
        <v>-1503</v>
      </c>
      <c r="U788" s="1">
        <v>520</v>
      </c>
      <c r="V788" s="1" t="s">
        <v>1076</v>
      </c>
      <c r="W788" s="1" t="s">
        <v>7716</v>
      </c>
      <c r="X788" s="1" t="s">
        <v>7414</v>
      </c>
      <c r="Y788" s="1" t="s">
        <v>7717</v>
      </c>
      <c r="Z788" s="1" t="s">
        <v>1079</v>
      </c>
      <c r="AE788" s="18"/>
      <c r="AF788" s="3" t="s">
        <v>1083</v>
      </c>
      <c r="AG788" s="6" t="s">
        <v>1082</v>
      </c>
      <c r="AH788" s="6" t="s">
        <v>7310</v>
      </c>
    </row>
    <row r="789" spans="1:40">
      <c r="A789" s="35">
        <v>2364</v>
      </c>
      <c r="D789" s="53" t="s">
        <v>11590</v>
      </c>
      <c r="E789" s="41" t="s">
        <v>7</v>
      </c>
      <c r="F789" s="41" t="s">
        <v>6162</v>
      </c>
      <c r="G789" s="3"/>
      <c r="H789" s="58"/>
      <c r="I789" s="3"/>
      <c r="J789" s="3"/>
      <c r="K789" s="22" t="s">
        <v>10501</v>
      </c>
      <c r="L789" s="3" t="s">
        <v>10615</v>
      </c>
      <c r="O789" s="6" t="s">
        <v>208</v>
      </c>
      <c r="P789" s="4" t="s">
        <v>6161</v>
      </c>
      <c r="Q789" s="10">
        <f t="shared" si="114"/>
        <v>0</v>
      </c>
      <c r="R789" s="10">
        <f t="shared" si="115"/>
        <v>1</v>
      </c>
      <c r="S789" s="10">
        <f t="shared" si="112"/>
        <v>0</v>
      </c>
      <c r="T789" s="10">
        <f t="shared" si="113"/>
        <v>1849</v>
      </c>
      <c r="AE789" s="18"/>
      <c r="AF789" s="3" t="s">
        <v>6160</v>
      </c>
      <c r="AG789" s="6" t="s">
        <v>6156</v>
      </c>
      <c r="AH789" s="6" t="s">
        <v>7310</v>
      </c>
    </row>
    <row r="790" spans="1:40">
      <c r="A790" s="35">
        <v>1990</v>
      </c>
      <c r="D790" s="53" t="s">
        <v>8288</v>
      </c>
      <c r="E790" s="41" t="s">
        <v>7</v>
      </c>
      <c r="F790" s="41" t="s">
        <v>5088</v>
      </c>
      <c r="G790" s="3"/>
      <c r="H790" s="58"/>
      <c r="I790" s="3"/>
      <c r="J790" s="3"/>
      <c r="K790" s="22" t="s">
        <v>10501</v>
      </c>
      <c r="L790" s="3" t="s">
        <v>10615</v>
      </c>
      <c r="O790" s="6" t="s">
        <v>208</v>
      </c>
      <c r="P790" s="4" t="s">
        <v>5087</v>
      </c>
      <c r="Q790" s="10">
        <f t="shared" si="114"/>
        <v>0</v>
      </c>
      <c r="R790" s="10">
        <f t="shared" si="115"/>
        <v>1</v>
      </c>
      <c r="S790" s="10">
        <f t="shared" si="112"/>
        <v>0</v>
      </c>
      <c r="T790" s="10">
        <f t="shared" si="113"/>
        <v>-374</v>
      </c>
      <c r="AE790" s="18"/>
      <c r="AF790" s="3" t="s">
        <v>5086</v>
      </c>
      <c r="AG790" s="6" t="s">
        <v>5085</v>
      </c>
      <c r="AH790" s="6" t="s">
        <v>7310</v>
      </c>
    </row>
    <row r="791" spans="1:40">
      <c r="A791" s="32">
        <v>279</v>
      </c>
      <c r="D791" s="53" t="s">
        <v>8403</v>
      </c>
      <c r="E791" s="44" t="s">
        <v>7</v>
      </c>
      <c r="F791" s="44" t="s">
        <v>357</v>
      </c>
      <c r="G791" s="12"/>
      <c r="H791" s="58"/>
      <c r="I791" s="12"/>
      <c r="J791" s="12"/>
      <c r="K791" s="22" t="s">
        <v>10501</v>
      </c>
      <c r="L791" s="12" t="s">
        <v>10615</v>
      </c>
      <c r="O791" s="15" t="s">
        <v>208</v>
      </c>
      <c r="P791" s="13" t="s">
        <v>356</v>
      </c>
      <c r="Q791" s="10">
        <f t="shared" si="114"/>
        <v>0</v>
      </c>
      <c r="R791" s="10">
        <f t="shared" si="115"/>
        <v>1</v>
      </c>
      <c r="S791" s="10">
        <f t="shared" si="112"/>
        <v>0</v>
      </c>
      <c r="T791" s="10">
        <f t="shared" si="113"/>
        <v>-1711</v>
      </c>
      <c r="U791" s="10">
        <v>282</v>
      </c>
      <c r="V791" s="10" t="s">
        <v>354</v>
      </c>
      <c r="W791" s="10" t="s">
        <v>7420</v>
      </c>
      <c r="X791" s="10" t="s">
        <v>7209</v>
      </c>
      <c r="Y791" s="10" t="s">
        <v>356</v>
      </c>
      <c r="Z791" s="10" t="s">
        <v>7</v>
      </c>
      <c r="AA791" s="10" t="s">
        <v>357</v>
      </c>
      <c r="AB791" s="10"/>
      <c r="AC791" s="10"/>
      <c r="AE791" s="18"/>
      <c r="AF791" s="12" t="s">
        <v>355</v>
      </c>
      <c r="AG791" s="15" t="s">
        <v>354</v>
      </c>
      <c r="AH791" s="15" t="s">
        <v>7310</v>
      </c>
      <c r="AN791" s="10"/>
    </row>
    <row r="792" spans="1:40">
      <c r="A792" s="35">
        <v>372</v>
      </c>
      <c r="D792" s="54" t="s">
        <v>8378</v>
      </c>
      <c r="E792" s="41" t="s">
        <v>7</v>
      </c>
      <c r="F792" s="41" t="s">
        <v>641</v>
      </c>
      <c r="G792" s="3"/>
      <c r="H792" s="58">
        <v>1</v>
      </c>
      <c r="I792" s="3"/>
      <c r="J792" s="3"/>
      <c r="K792" s="22" t="s">
        <v>10501</v>
      </c>
      <c r="L792" s="3" t="s">
        <v>10615</v>
      </c>
      <c r="O792" s="6" t="s">
        <v>208</v>
      </c>
      <c r="P792" s="4" t="s">
        <v>640</v>
      </c>
      <c r="Q792" s="10">
        <f t="shared" si="114"/>
        <v>0</v>
      </c>
      <c r="R792" s="10">
        <f t="shared" si="115"/>
        <v>1</v>
      </c>
      <c r="S792" s="10">
        <f t="shared" si="112"/>
        <v>0</v>
      </c>
      <c r="T792" s="10">
        <f t="shared" si="113"/>
        <v>93</v>
      </c>
      <c r="U792" s="1">
        <v>377</v>
      </c>
      <c r="V792" s="1" t="s">
        <v>636</v>
      </c>
      <c r="W792" s="1" t="s">
        <v>7371</v>
      </c>
      <c r="X792" s="1" t="s">
        <v>7527</v>
      </c>
      <c r="Y792" s="1" t="s">
        <v>7209</v>
      </c>
      <c r="Z792" s="1" t="s">
        <v>637</v>
      </c>
      <c r="AA792" s="1" t="s">
        <v>7</v>
      </c>
      <c r="AB792" s="1" t="s">
        <v>638</v>
      </c>
      <c r="AE792" s="20"/>
      <c r="AF792" s="1" t="s">
        <v>7528</v>
      </c>
      <c r="AG792" s="6" t="s">
        <v>639</v>
      </c>
      <c r="AH792" s="6" t="s">
        <v>7310</v>
      </c>
      <c r="AN792" s="10"/>
    </row>
    <row r="793" spans="1:40">
      <c r="A793" s="35">
        <v>2573</v>
      </c>
      <c r="D793" s="53" t="s">
        <v>9936</v>
      </c>
      <c r="E793" s="41" t="s">
        <v>7</v>
      </c>
      <c r="F793" s="41" t="s">
        <v>6722</v>
      </c>
      <c r="G793" s="3"/>
      <c r="H793" s="58"/>
      <c r="I793" s="3"/>
      <c r="J793" s="3"/>
      <c r="K793" s="22" t="s">
        <v>10501</v>
      </c>
      <c r="L793" s="3" t="s">
        <v>10615</v>
      </c>
      <c r="O793" s="6" t="s">
        <v>208</v>
      </c>
      <c r="P793" s="4" t="s">
        <v>6721</v>
      </c>
      <c r="Q793" s="10">
        <f t="shared" si="114"/>
        <v>0</v>
      </c>
      <c r="R793" s="10">
        <f t="shared" si="115"/>
        <v>1</v>
      </c>
      <c r="S793" s="10">
        <f t="shared" si="112"/>
        <v>0</v>
      </c>
      <c r="T793" s="10">
        <f t="shared" si="113"/>
        <v>2201</v>
      </c>
      <c r="AE793" s="18"/>
      <c r="AF793" s="3" t="s">
        <v>6720</v>
      </c>
      <c r="AG793" s="6" t="s">
        <v>6719</v>
      </c>
      <c r="AH793" s="6" t="s">
        <v>7310</v>
      </c>
    </row>
    <row r="794" spans="1:40">
      <c r="A794" s="35">
        <v>2082</v>
      </c>
      <c r="D794" s="53" t="s">
        <v>10427</v>
      </c>
      <c r="E794" s="41" t="s">
        <v>7</v>
      </c>
      <c r="F794" s="41" t="s">
        <v>5380</v>
      </c>
      <c r="G794" s="3"/>
      <c r="H794" s="58">
        <v>1</v>
      </c>
      <c r="I794" s="3"/>
      <c r="J794" s="3"/>
      <c r="K794" s="32" t="s">
        <v>10501</v>
      </c>
      <c r="L794" s="3" t="s">
        <v>10615</v>
      </c>
      <c r="O794" s="6" t="s">
        <v>208</v>
      </c>
      <c r="P794" s="4" t="s">
        <v>5379</v>
      </c>
      <c r="Q794" s="10">
        <f t="shared" si="114"/>
        <v>0</v>
      </c>
      <c r="R794" s="10">
        <f t="shared" si="115"/>
        <v>1</v>
      </c>
      <c r="S794" s="10">
        <f t="shared" si="112"/>
        <v>0</v>
      </c>
      <c r="T794" s="10">
        <f t="shared" si="113"/>
        <v>-491</v>
      </c>
      <c r="AE794" s="18"/>
      <c r="AF794" s="3" t="s">
        <v>5378</v>
      </c>
      <c r="AG794" s="6" t="s">
        <v>5377</v>
      </c>
      <c r="AH794" s="6" t="s">
        <v>7310</v>
      </c>
    </row>
    <row r="795" spans="1:40">
      <c r="A795" s="35">
        <v>847</v>
      </c>
      <c r="D795" s="53" t="s">
        <v>8947</v>
      </c>
      <c r="E795" s="41" t="s">
        <v>170</v>
      </c>
      <c r="F795" s="41" t="s">
        <v>9121</v>
      </c>
      <c r="G795" s="3"/>
      <c r="H795" s="59"/>
      <c r="I795" s="34"/>
      <c r="J795" s="34"/>
      <c r="K795" s="32" t="s">
        <v>10475</v>
      </c>
      <c r="L795" s="3" t="s">
        <v>10620</v>
      </c>
      <c r="O795" s="6" t="s">
        <v>219</v>
      </c>
      <c r="P795" s="4" t="s">
        <v>2014</v>
      </c>
      <c r="Q795" s="10">
        <f t="shared" si="114"/>
        <v>0</v>
      </c>
      <c r="R795" s="10">
        <f t="shared" si="115"/>
        <v>0</v>
      </c>
      <c r="S795" s="10">
        <f t="shared" si="112"/>
        <v>0</v>
      </c>
      <c r="T795" s="10">
        <f t="shared" si="113"/>
        <v>-1235</v>
      </c>
      <c r="AE795" s="18"/>
      <c r="AF795" s="3" t="s">
        <v>2013</v>
      </c>
      <c r="AG795" s="6" t="s">
        <v>2012</v>
      </c>
      <c r="AH795" s="6" t="s">
        <v>7310</v>
      </c>
      <c r="AL795" s="3" t="s">
        <v>170</v>
      </c>
      <c r="AM795" s="3" t="s">
        <v>2015</v>
      </c>
    </row>
    <row r="796" spans="1:40">
      <c r="A796" s="35">
        <v>2652</v>
      </c>
      <c r="D796" s="53" t="s">
        <v>8811</v>
      </c>
      <c r="E796" s="41" t="s">
        <v>170</v>
      </c>
      <c r="F796" s="41" t="s">
        <v>6916</v>
      </c>
      <c r="G796" s="3"/>
      <c r="H796" s="60"/>
      <c r="I796"/>
      <c r="J796"/>
      <c r="K796" s="32" t="s">
        <v>10475</v>
      </c>
      <c r="L796" s="3" t="s">
        <v>10620</v>
      </c>
      <c r="O796" s="6" t="s">
        <v>219</v>
      </c>
      <c r="P796" s="4" t="s">
        <v>6915</v>
      </c>
      <c r="Q796" s="10">
        <f t="shared" si="114"/>
        <v>0</v>
      </c>
      <c r="R796" s="10">
        <f t="shared" si="115"/>
        <v>1</v>
      </c>
      <c r="S796" s="10">
        <f t="shared" si="112"/>
        <v>0</v>
      </c>
      <c r="T796" s="10">
        <f t="shared" si="113"/>
        <v>1805</v>
      </c>
      <c r="AE796" s="18"/>
      <c r="AF796" s="3" t="s">
        <v>6914</v>
      </c>
      <c r="AG796" s="6" t="s">
        <v>6913</v>
      </c>
      <c r="AH796" s="6" t="s">
        <v>7310</v>
      </c>
      <c r="AL796" s="3" t="s">
        <v>170</v>
      </c>
      <c r="AM796" s="3" t="s">
        <v>6916</v>
      </c>
    </row>
    <row r="797" spans="1:40">
      <c r="A797" s="35">
        <v>1287</v>
      </c>
      <c r="B797" s="32"/>
      <c r="C797" s="32"/>
      <c r="D797" s="53" t="s">
        <v>10720</v>
      </c>
      <c r="E797" s="41" t="s">
        <v>170</v>
      </c>
      <c r="F797" s="41" t="s">
        <v>10719</v>
      </c>
      <c r="G797" s="3"/>
      <c r="H797" s="58"/>
      <c r="I797" s="3"/>
      <c r="J797" s="3"/>
      <c r="K797" s="32" t="s">
        <v>10475</v>
      </c>
      <c r="L797" s="3" t="s">
        <v>10620</v>
      </c>
      <c r="M797" s="32"/>
      <c r="N797" s="32"/>
      <c r="O797" s="6" t="s">
        <v>219</v>
      </c>
      <c r="P797" s="4" t="s">
        <v>3226</v>
      </c>
      <c r="Q797" s="10">
        <f t="shared" si="114"/>
        <v>0</v>
      </c>
      <c r="R797" s="10">
        <f t="shared" si="115"/>
        <v>1</v>
      </c>
      <c r="S797" s="10">
        <f t="shared" si="112"/>
        <v>0</v>
      </c>
      <c r="T797" s="10">
        <f t="shared" si="113"/>
        <v>-1365</v>
      </c>
      <c r="AE797" s="18"/>
      <c r="AF797" s="3" t="s">
        <v>3225</v>
      </c>
      <c r="AG797" s="6" t="s">
        <v>3224</v>
      </c>
      <c r="AH797" s="6" t="s">
        <v>7310</v>
      </c>
      <c r="AL797" s="3" t="s">
        <v>170</v>
      </c>
      <c r="AM797" s="3" t="s">
        <v>3227</v>
      </c>
    </row>
    <row r="798" spans="1:40">
      <c r="A798" s="35">
        <v>1350</v>
      </c>
      <c r="D798" s="53" t="s">
        <v>9918</v>
      </c>
      <c r="E798" s="41" t="s">
        <v>170</v>
      </c>
      <c r="F798" s="41" t="s">
        <v>10523</v>
      </c>
      <c r="G798" s="3"/>
      <c r="H798" s="60"/>
      <c r="I798"/>
      <c r="J798"/>
      <c r="K798" s="32" t="s">
        <v>10475</v>
      </c>
      <c r="L798" s="3" t="s">
        <v>10620</v>
      </c>
      <c r="O798" s="6" t="s">
        <v>219</v>
      </c>
      <c r="P798" s="4" t="s">
        <v>3392</v>
      </c>
      <c r="Q798" s="10">
        <f t="shared" si="114"/>
        <v>0</v>
      </c>
      <c r="R798" s="10">
        <f t="shared" si="115"/>
        <v>1</v>
      </c>
      <c r="S798" s="10">
        <f t="shared" si="112"/>
        <v>0</v>
      </c>
      <c r="T798" s="10">
        <f t="shared" si="113"/>
        <v>63</v>
      </c>
      <c r="AE798" s="18"/>
      <c r="AF798" s="3" t="s">
        <v>3391</v>
      </c>
      <c r="AG798" s="6" t="s">
        <v>3390</v>
      </c>
      <c r="AH798" s="6" t="s">
        <v>7310</v>
      </c>
      <c r="AL798" s="3" t="s">
        <v>170</v>
      </c>
      <c r="AM798" s="3" t="s">
        <v>3393</v>
      </c>
    </row>
    <row r="799" spans="1:40">
      <c r="A799" s="35">
        <v>1830</v>
      </c>
      <c r="D799" s="53" t="s">
        <v>11210</v>
      </c>
      <c r="E799" s="41" t="s">
        <v>170</v>
      </c>
      <c r="F799" s="41" t="s">
        <v>4659</v>
      </c>
      <c r="G799" s="3"/>
      <c r="H799" s="58"/>
      <c r="I799" s="3"/>
      <c r="J799" s="3"/>
      <c r="K799" s="32" t="s">
        <v>10475</v>
      </c>
      <c r="L799" s="3" t="s">
        <v>10620</v>
      </c>
      <c r="O799" s="6" t="s">
        <v>219</v>
      </c>
      <c r="P799" s="4" t="s">
        <v>4662</v>
      </c>
      <c r="Q799" s="10">
        <f t="shared" si="114"/>
        <v>0</v>
      </c>
      <c r="R799" s="10">
        <f t="shared" si="115"/>
        <v>1</v>
      </c>
      <c r="S799" s="10">
        <f t="shared" si="112"/>
        <v>0</v>
      </c>
      <c r="T799" s="10">
        <f t="shared" si="113"/>
        <v>480</v>
      </c>
      <c r="AE799" s="18" t="s">
        <v>9517</v>
      </c>
      <c r="AF799" s="3" t="s">
        <v>4661</v>
      </c>
      <c r="AG799" s="6" t="s">
        <v>4660</v>
      </c>
      <c r="AH799" s="6" t="s">
        <v>7310</v>
      </c>
      <c r="AL799" s="3" t="s">
        <v>170</v>
      </c>
      <c r="AM799" s="3" t="s">
        <v>4663</v>
      </c>
    </row>
    <row r="800" spans="1:40">
      <c r="A800" s="35">
        <v>2847</v>
      </c>
      <c r="D800" s="56" t="s">
        <v>10315</v>
      </c>
      <c r="E800" s="49" t="s">
        <v>170</v>
      </c>
      <c r="F800" s="43" t="s">
        <v>1711</v>
      </c>
      <c r="K800" s="35" t="s">
        <v>10475</v>
      </c>
      <c r="L800" s="30" t="s">
        <v>10620</v>
      </c>
      <c r="P800" s="34" t="s">
        <v>10325</v>
      </c>
      <c r="Q800" s="10">
        <f t="shared" si="114"/>
        <v>0</v>
      </c>
      <c r="R800" s="10">
        <f t="shared" si="115"/>
        <v>1</v>
      </c>
      <c r="S800" s="10">
        <f t="shared" si="112"/>
        <v>0</v>
      </c>
      <c r="T800" s="10">
        <f t="shared" si="113"/>
        <v>1017</v>
      </c>
    </row>
    <row r="801" spans="1:39">
      <c r="A801" s="35">
        <v>747</v>
      </c>
      <c r="D801" s="54" t="s">
        <v>8884</v>
      </c>
      <c r="E801" s="41" t="s">
        <v>170</v>
      </c>
      <c r="F801" s="41" t="s">
        <v>1711</v>
      </c>
      <c r="G801" s="3"/>
      <c r="H801" s="58"/>
      <c r="I801" s="3"/>
      <c r="J801" s="3"/>
      <c r="K801" s="32" t="s">
        <v>10475</v>
      </c>
      <c r="L801" s="3" t="s">
        <v>10620</v>
      </c>
      <c r="O801" s="6" t="s">
        <v>219</v>
      </c>
      <c r="P801" s="4" t="s">
        <v>1713</v>
      </c>
      <c r="Q801" s="10">
        <f t="shared" si="114"/>
        <v>0</v>
      </c>
      <c r="R801" s="10">
        <f t="shared" si="115"/>
        <v>1</v>
      </c>
      <c r="S801" s="10">
        <f t="shared" si="112"/>
        <v>0</v>
      </c>
      <c r="T801" s="10">
        <f t="shared" si="113"/>
        <v>-2100</v>
      </c>
      <c r="U801" s="1">
        <v>752</v>
      </c>
      <c r="V801" s="1" t="s">
        <v>1702</v>
      </c>
      <c r="W801" s="1" t="s">
        <v>8026</v>
      </c>
      <c r="X801" s="1" t="s">
        <v>7366</v>
      </c>
      <c r="Y801" s="1" t="s">
        <v>8027</v>
      </c>
      <c r="Z801" s="1" t="s">
        <v>227</v>
      </c>
      <c r="AA801" s="1" t="s">
        <v>1705</v>
      </c>
      <c r="AE801" s="20"/>
      <c r="AF801" s="1" t="s">
        <v>8032</v>
      </c>
      <c r="AG801" s="6" t="s">
        <v>1712</v>
      </c>
      <c r="AH801" s="1" t="s">
        <v>7368</v>
      </c>
      <c r="AL801" s="3" t="s">
        <v>170</v>
      </c>
      <c r="AM801" s="3" t="s">
        <v>1714</v>
      </c>
    </row>
    <row r="802" spans="1:39">
      <c r="A802" s="35">
        <v>1395</v>
      </c>
      <c r="B802" s="32"/>
      <c r="C802" s="32"/>
      <c r="D802" s="53" t="s">
        <v>10677</v>
      </c>
      <c r="E802" s="41" t="s">
        <v>170</v>
      </c>
      <c r="F802" s="41" t="s">
        <v>9187</v>
      </c>
      <c r="G802" s="3"/>
      <c r="H802" s="58"/>
      <c r="I802"/>
      <c r="J802"/>
      <c r="K802" s="32" t="s">
        <v>10475</v>
      </c>
      <c r="L802" s="3" t="s">
        <v>10620</v>
      </c>
      <c r="M802" s="32"/>
      <c r="N802" s="32"/>
      <c r="O802" s="6" t="s">
        <v>219</v>
      </c>
      <c r="P802" s="4" t="s">
        <v>2954</v>
      </c>
      <c r="Q802" s="10">
        <f t="shared" si="114"/>
        <v>0</v>
      </c>
      <c r="R802" s="10">
        <f t="shared" si="115"/>
        <v>1</v>
      </c>
      <c r="S802" s="10">
        <f t="shared" si="112"/>
        <v>0</v>
      </c>
      <c r="T802" s="10">
        <f t="shared" si="113"/>
        <v>648</v>
      </c>
      <c r="AE802" s="18"/>
      <c r="AF802" s="3" t="s">
        <v>3496</v>
      </c>
      <c r="AG802" s="6" t="s">
        <v>3495</v>
      </c>
      <c r="AH802" s="6" t="s">
        <v>7310</v>
      </c>
      <c r="AL802" s="3" t="s">
        <v>170</v>
      </c>
      <c r="AM802" s="3" t="s">
        <v>2955</v>
      </c>
    </row>
    <row r="803" spans="1:39">
      <c r="A803" s="35">
        <v>1690</v>
      </c>
      <c r="D803" s="53" t="s">
        <v>11174</v>
      </c>
      <c r="E803" s="41" t="s">
        <v>170</v>
      </c>
      <c r="F803" s="41" t="s">
        <v>9187</v>
      </c>
      <c r="G803" s="3"/>
      <c r="H803" s="58"/>
      <c r="I803" s="3"/>
      <c r="J803" s="3"/>
      <c r="K803" s="32" t="s">
        <v>10475</v>
      </c>
      <c r="L803" s="3" t="s">
        <v>10620</v>
      </c>
      <c r="O803" s="6" t="s">
        <v>219</v>
      </c>
      <c r="P803" s="4" t="s">
        <v>4319</v>
      </c>
      <c r="Q803" s="10">
        <f t="shared" si="114"/>
        <v>0</v>
      </c>
      <c r="R803" s="10">
        <f t="shared" si="115"/>
        <v>1</v>
      </c>
      <c r="S803" s="10">
        <f t="shared" si="112"/>
        <v>0</v>
      </c>
      <c r="T803" s="10">
        <f t="shared" si="113"/>
        <v>295</v>
      </c>
      <c r="AE803" s="18"/>
      <c r="AF803" s="3" t="s">
        <v>4318</v>
      </c>
      <c r="AG803" s="6" t="s">
        <v>4317</v>
      </c>
      <c r="AH803" s="6" t="s">
        <v>7310</v>
      </c>
      <c r="AL803" s="3" t="s">
        <v>170</v>
      </c>
      <c r="AM803" s="3" t="s">
        <v>2955</v>
      </c>
    </row>
    <row r="804" spans="1:39">
      <c r="A804" s="35">
        <v>1397</v>
      </c>
      <c r="B804" s="32"/>
      <c r="C804" s="32"/>
      <c r="D804" s="53" t="s">
        <v>10724</v>
      </c>
      <c r="E804" s="41" t="s">
        <v>170</v>
      </c>
      <c r="F804" s="41" t="s">
        <v>9187</v>
      </c>
      <c r="G804" s="3"/>
      <c r="H804" s="58"/>
      <c r="I804" s="3"/>
      <c r="J804" s="3"/>
      <c r="K804" s="32" t="s">
        <v>10475</v>
      </c>
      <c r="L804" s="3" t="s">
        <v>10620</v>
      </c>
      <c r="M804" s="32"/>
      <c r="N804" s="32"/>
      <c r="O804" s="6" t="s">
        <v>219</v>
      </c>
      <c r="P804" s="4" t="s">
        <v>3503</v>
      </c>
      <c r="Q804" s="10">
        <f t="shared" si="114"/>
        <v>0</v>
      </c>
      <c r="R804" s="10">
        <f t="shared" si="115"/>
        <v>1</v>
      </c>
      <c r="S804" s="10">
        <f t="shared" si="112"/>
        <v>0</v>
      </c>
      <c r="T804" s="10">
        <f t="shared" si="113"/>
        <v>-293</v>
      </c>
      <c r="AE804" s="18"/>
      <c r="AF804" s="3" t="s">
        <v>3502</v>
      </c>
      <c r="AG804" s="6" t="s">
        <v>3501</v>
      </c>
      <c r="AH804" s="6" t="s">
        <v>7310</v>
      </c>
      <c r="AL804" s="3" t="s">
        <v>170</v>
      </c>
      <c r="AM804" s="3" t="s">
        <v>2955</v>
      </c>
    </row>
    <row r="805" spans="1:39">
      <c r="A805" s="35">
        <v>1188</v>
      </c>
      <c r="B805" s="32"/>
      <c r="C805" s="32"/>
      <c r="D805" s="53" t="s">
        <v>11290</v>
      </c>
      <c r="E805" s="41" t="s">
        <v>170</v>
      </c>
      <c r="F805" s="41" t="s">
        <v>9187</v>
      </c>
      <c r="G805" s="3"/>
      <c r="H805" s="59"/>
      <c r="I805"/>
      <c r="J805"/>
      <c r="K805" s="32" t="s">
        <v>10475</v>
      </c>
      <c r="L805" s="3" t="s">
        <v>10620</v>
      </c>
      <c r="M805" s="32"/>
      <c r="N805" s="32"/>
      <c r="O805" s="6" t="s">
        <v>219</v>
      </c>
      <c r="P805" s="4" t="s">
        <v>2954</v>
      </c>
      <c r="Q805" s="10">
        <f t="shared" si="114"/>
        <v>0</v>
      </c>
      <c r="R805" s="10">
        <f t="shared" si="115"/>
        <v>1</v>
      </c>
      <c r="S805" s="10">
        <f t="shared" si="112"/>
        <v>0</v>
      </c>
      <c r="T805" s="10">
        <f t="shared" si="113"/>
        <v>-209</v>
      </c>
      <c r="AE805" s="18"/>
      <c r="AF805" s="3" t="s">
        <v>2953</v>
      </c>
      <c r="AG805" s="6" t="s">
        <v>2952</v>
      </c>
      <c r="AH805" s="6" t="s">
        <v>7310</v>
      </c>
      <c r="AL805" s="3" t="s">
        <v>170</v>
      </c>
      <c r="AM805" s="3" t="s">
        <v>2955</v>
      </c>
    </row>
    <row r="806" spans="1:39">
      <c r="A806" s="35">
        <v>2286</v>
      </c>
      <c r="D806" s="53" t="s">
        <v>9690</v>
      </c>
      <c r="E806" s="41" t="s">
        <v>170</v>
      </c>
      <c r="F806" s="41" t="s">
        <v>9205</v>
      </c>
      <c r="G806" s="3"/>
      <c r="H806" s="58"/>
      <c r="I806" s="3"/>
      <c r="J806" s="3"/>
      <c r="K806" s="32" t="s">
        <v>10475</v>
      </c>
      <c r="L806" s="3" t="s">
        <v>10620</v>
      </c>
      <c r="O806" s="6" t="s">
        <v>219</v>
      </c>
      <c r="P806" s="4" t="s">
        <v>5958</v>
      </c>
      <c r="Q806" s="10">
        <f t="shared" si="114"/>
        <v>0</v>
      </c>
      <c r="R806" s="10">
        <f t="shared" si="115"/>
        <v>1</v>
      </c>
      <c r="S806" s="10">
        <f t="shared" si="112"/>
        <v>0</v>
      </c>
      <c r="T806" s="10">
        <f t="shared" si="113"/>
        <v>1098</v>
      </c>
      <c r="AE806" s="18"/>
      <c r="AF806" s="3" t="s">
        <v>5957</v>
      </c>
      <c r="AG806" s="6" t="s">
        <v>5956</v>
      </c>
      <c r="AH806" s="6" t="s">
        <v>7310</v>
      </c>
      <c r="AL806" s="3" t="s">
        <v>170</v>
      </c>
      <c r="AM806" s="3" t="s">
        <v>5959</v>
      </c>
    </row>
    <row r="807" spans="1:39">
      <c r="A807" s="35">
        <v>2570</v>
      </c>
      <c r="D807" s="53" t="s">
        <v>9953</v>
      </c>
      <c r="E807" s="41" t="s">
        <v>170</v>
      </c>
      <c r="F807" s="41" t="s">
        <v>9743</v>
      </c>
      <c r="G807" s="3"/>
      <c r="H807" s="58">
        <v>1</v>
      </c>
      <c r="I807" s="3"/>
      <c r="J807" s="3"/>
      <c r="K807" s="22" t="s">
        <v>10475</v>
      </c>
      <c r="L807" s="3" t="s">
        <v>10620</v>
      </c>
      <c r="O807" s="6" t="s">
        <v>219</v>
      </c>
      <c r="P807" s="23" t="s">
        <v>9742</v>
      </c>
      <c r="Q807" s="10">
        <f t="shared" si="114"/>
        <v>0</v>
      </c>
      <c r="R807" s="10">
        <f t="shared" si="115"/>
        <v>1</v>
      </c>
      <c r="S807" s="10">
        <f t="shared" si="112"/>
        <v>0</v>
      </c>
      <c r="T807" s="10">
        <f t="shared" si="113"/>
        <v>284</v>
      </c>
      <c r="AE807" s="18"/>
      <c r="AF807" s="3" t="s">
        <v>6710</v>
      </c>
      <c r="AG807" s="6" t="s">
        <v>6709</v>
      </c>
      <c r="AH807" s="6" t="s">
        <v>7310</v>
      </c>
      <c r="AL807" s="3" t="s">
        <v>170</v>
      </c>
      <c r="AM807" s="3" t="s">
        <v>6711</v>
      </c>
    </row>
    <row r="808" spans="1:39">
      <c r="A808" s="35">
        <v>532</v>
      </c>
      <c r="D808" s="53" t="s">
        <v>11097</v>
      </c>
      <c r="E808" s="41" t="s">
        <v>170</v>
      </c>
      <c r="F808" s="41" t="s">
        <v>10512</v>
      </c>
      <c r="G808" s="3"/>
      <c r="H808" s="58"/>
      <c r="I808" s="3"/>
      <c r="J808" s="3"/>
      <c r="K808" s="32" t="s">
        <v>10475</v>
      </c>
      <c r="L808" s="3" t="s">
        <v>10620</v>
      </c>
      <c r="O808" s="6" t="s">
        <v>219</v>
      </c>
      <c r="P808" s="4" t="s">
        <v>1132</v>
      </c>
      <c r="Q808" s="10">
        <f t="shared" si="114"/>
        <v>0</v>
      </c>
      <c r="R808" s="10">
        <f t="shared" si="115"/>
        <v>1</v>
      </c>
      <c r="S808" s="10">
        <f t="shared" si="112"/>
        <v>0</v>
      </c>
      <c r="T808" s="10">
        <f t="shared" si="113"/>
        <v>-2038</v>
      </c>
      <c r="U808" s="1">
        <v>537</v>
      </c>
      <c r="V808" s="1" t="s">
        <v>1126</v>
      </c>
      <c r="W808" s="1" t="s">
        <v>7741</v>
      </c>
      <c r="X808" s="1" t="s">
        <v>7362</v>
      </c>
      <c r="Y808" s="1" t="s">
        <v>7742</v>
      </c>
      <c r="Z808" s="1" t="s">
        <v>170</v>
      </c>
      <c r="AA808" s="1" t="s">
        <v>1128</v>
      </c>
      <c r="AE808" s="18"/>
      <c r="AF808" s="3" t="s">
        <v>1131</v>
      </c>
      <c r="AG808" s="6" t="s">
        <v>1130</v>
      </c>
      <c r="AH808" s="6" t="s">
        <v>7310</v>
      </c>
      <c r="AL808" s="3" t="s">
        <v>170</v>
      </c>
      <c r="AM808" s="3" t="s">
        <v>1133</v>
      </c>
    </row>
    <row r="809" spans="1:39">
      <c r="A809" s="35">
        <v>1868</v>
      </c>
      <c r="D809" s="53" t="s">
        <v>9579</v>
      </c>
      <c r="E809" s="41" t="s">
        <v>170</v>
      </c>
      <c r="F809" s="41" t="s">
        <v>10511</v>
      </c>
      <c r="G809" s="3"/>
      <c r="H809" s="58"/>
      <c r="I809" s="3"/>
      <c r="J809" s="3"/>
      <c r="K809" s="32" t="s">
        <v>10475</v>
      </c>
      <c r="L809" s="3" t="s">
        <v>10620</v>
      </c>
      <c r="O809" s="6" t="s">
        <v>219</v>
      </c>
      <c r="P809" s="4" t="s">
        <v>3392</v>
      </c>
      <c r="Q809" s="10">
        <f t="shared" si="114"/>
        <v>0</v>
      </c>
      <c r="R809" s="10">
        <f t="shared" si="115"/>
        <v>1</v>
      </c>
      <c r="S809" s="10">
        <f t="shared" si="112"/>
        <v>0</v>
      </c>
      <c r="T809" s="10">
        <f t="shared" si="113"/>
        <v>1336</v>
      </c>
      <c r="AE809" s="18"/>
      <c r="AF809" s="3" t="s">
        <v>4771</v>
      </c>
      <c r="AG809" s="6" t="s">
        <v>4770</v>
      </c>
      <c r="AH809" s="6" t="s">
        <v>7310</v>
      </c>
      <c r="AL809" s="3" t="s">
        <v>170</v>
      </c>
      <c r="AM809" s="3" t="s">
        <v>4772</v>
      </c>
    </row>
    <row r="810" spans="1:39">
      <c r="A810" s="35">
        <v>1778</v>
      </c>
      <c r="D810" s="53" t="s">
        <v>10716</v>
      </c>
      <c r="E810" s="41" t="s">
        <v>170</v>
      </c>
      <c r="F810" s="41" t="s">
        <v>9237</v>
      </c>
      <c r="G810" s="3"/>
      <c r="H810" s="58"/>
      <c r="I810"/>
      <c r="J810"/>
      <c r="K810" s="32" t="s">
        <v>10475</v>
      </c>
      <c r="L810" s="3" t="s">
        <v>10620</v>
      </c>
      <c r="O810" s="6" t="s">
        <v>219</v>
      </c>
      <c r="P810" s="4" t="s">
        <v>4515</v>
      </c>
      <c r="Q810" s="10">
        <f t="shared" si="114"/>
        <v>0</v>
      </c>
      <c r="R810" s="10">
        <f t="shared" si="115"/>
        <v>1</v>
      </c>
      <c r="S810" s="10">
        <f t="shared" si="112"/>
        <v>0</v>
      </c>
      <c r="T810" s="10">
        <f t="shared" si="113"/>
        <v>-90</v>
      </c>
      <c r="AE810" s="18"/>
      <c r="AF810" s="3" t="s">
        <v>4514</v>
      </c>
      <c r="AG810" s="6" t="s">
        <v>4513</v>
      </c>
      <c r="AH810" s="6" t="s">
        <v>7310</v>
      </c>
      <c r="AL810" s="3" t="s">
        <v>170</v>
      </c>
      <c r="AM810" s="3" t="s">
        <v>4516</v>
      </c>
    </row>
    <row r="811" spans="1:39">
      <c r="A811" s="35">
        <v>764</v>
      </c>
      <c r="D811" s="54" t="s">
        <v>8876</v>
      </c>
      <c r="E811" s="41" t="s">
        <v>170</v>
      </c>
      <c r="F811" s="41" t="s">
        <v>9250</v>
      </c>
      <c r="G811" s="3"/>
      <c r="H811" s="58"/>
      <c r="I811" s="3"/>
      <c r="J811" s="3"/>
      <c r="K811" s="32" t="s">
        <v>10475</v>
      </c>
      <c r="L811" s="3" t="s">
        <v>10620</v>
      </c>
      <c r="O811" s="6" t="s">
        <v>219</v>
      </c>
      <c r="P811" s="4" t="s">
        <v>1763</v>
      </c>
      <c r="Q811" s="10">
        <f t="shared" si="114"/>
        <v>0</v>
      </c>
      <c r="R811" s="10">
        <f t="shared" si="115"/>
        <v>1</v>
      </c>
      <c r="S811" s="10">
        <f t="shared" si="112"/>
        <v>0</v>
      </c>
      <c r="T811" s="10">
        <f t="shared" ref="T811:T836" si="116">A811-A810</f>
        <v>-1014</v>
      </c>
      <c r="U811" s="1">
        <v>769</v>
      </c>
      <c r="V811" s="1" t="s">
        <v>1747</v>
      </c>
      <c r="W811" s="1" t="s">
        <v>8049</v>
      </c>
      <c r="X811" s="1" t="s">
        <v>7362</v>
      </c>
      <c r="Y811" s="1" t="s">
        <v>1748</v>
      </c>
      <c r="Z811" s="1" t="s">
        <v>170</v>
      </c>
      <c r="AA811" s="1" t="s">
        <v>1749</v>
      </c>
      <c r="AE811" s="20"/>
      <c r="AF811" s="1" t="s">
        <v>8055</v>
      </c>
      <c r="AG811" s="6" t="s">
        <v>1762</v>
      </c>
      <c r="AH811" s="1" t="s">
        <v>7368</v>
      </c>
      <c r="AL811" s="3" t="s">
        <v>170</v>
      </c>
      <c r="AM811" s="3" t="s">
        <v>1764</v>
      </c>
    </row>
    <row r="812" spans="1:39">
      <c r="A812" s="35">
        <v>1398</v>
      </c>
      <c r="B812" s="32"/>
      <c r="C812" s="32"/>
      <c r="D812" s="52" t="s">
        <v>10680</v>
      </c>
      <c r="E812" s="46" t="s">
        <v>170</v>
      </c>
      <c r="F812" s="41" t="s">
        <v>9252</v>
      </c>
      <c r="G812" s="3"/>
      <c r="H812" s="58"/>
      <c r="I812"/>
      <c r="J812"/>
      <c r="K812" s="32" t="s">
        <v>10475</v>
      </c>
      <c r="L812" s="7" t="s">
        <v>10620</v>
      </c>
      <c r="M812" s="32"/>
      <c r="N812" s="32"/>
      <c r="O812" s="6" t="s">
        <v>219</v>
      </c>
      <c r="P812" s="4" t="s">
        <v>3504</v>
      </c>
      <c r="Q812" s="10">
        <f t="shared" si="114"/>
        <v>0</v>
      </c>
      <c r="R812" s="10">
        <f t="shared" si="115"/>
        <v>1</v>
      </c>
      <c r="S812" s="10">
        <f t="shared" si="112"/>
        <v>0</v>
      </c>
      <c r="T812" s="10">
        <f t="shared" si="116"/>
        <v>634</v>
      </c>
      <c r="AF812" s="2" t="s">
        <v>8127</v>
      </c>
      <c r="AG812" s="6" t="s">
        <v>7244</v>
      </c>
      <c r="AH812" s="6" t="s">
        <v>7310</v>
      </c>
      <c r="AL812" s="7" t="s">
        <v>170</v>
      </c>
      <c r="AM812" s="3" t="s">
        <v>3490</v>
      </c>
    </row>
    <row r="813" spans="1:39">
      <c r="A813" s="35">
        <v>1393</v>
      </c>
      <c r="B813" s="32"/>
      <c r="C813" s="32"/>
      <c r="D813" s="53" t="s">
        <v>10721</v>
      </c>
      <c r="E813" s="41" t="s">
        <v>170</v>
      </c>
      <c r="F813" s="41" t="s">
        <v>9252</v>
      </c>
      <c r="G813" s="3"/>
      <c r="H813" s="58"/>
      <c r="I813" s="3"/>
      <c r="J813" s="3"/>
      <c r="K813" s="32" t="s">
        <v>10475</v>
      </c>
      <c r="L813" s="3" t="s">
        <v>10620</v>
      </c>
      <c r="M813" s="32"/>
      <c r="N813" s="32"/>
      <c r="O813" s="6" t="s">
        <v>219</v>
      </c>
      <c r="P813" s="4" t="s">
        <v>3489</v>
      </c>
      <c r="Q813" s="10">
        <f t="shared" si="114"/>
        <v>0</v>
      </c>
      <c r="R813" s="10">
        <f t="shared" si="115"/>
        <v>1</v>
      </c>
      <c r="S813" s="10">
        <f t="shared" si="112"/>
        <v>0</v>
      </c>
      <c r="T813" s="10">
        <f t="shared" si="116"/>
        <v>-5</v>
      </c>
      <c r="AE813" s="18"/>
      <c r="AF813" s="3" t="s">
        <v>3488</v>
      </c>
      <c r="AG813" s="6" t="s">
        <v>3487</v>
      </c>
      <c r="AH813" s="6" t="s">
        <v>7310</v>
      </c>
      <c r="AL813" s="3" t="s">
        <v>170</v>
      </c>
      <c r="AM813" s="3" t="s">
        <v>3490</v>
      </c>
    </row>
    <row r="814" spans="1:39">
      <c r="A814" s="35">
        <v>1866</v>
      </c>
      <c r="D814" s="53" t="s">
        <v>11219</v>
      </c>
      <c r="E814" s="41" t="s">
        <v>170</v>
      </c>
      <c r="F814" s="41" t="s">
        <v>9313</v>
      </c>
      <c r="G814" s="3"/>
      <c r="H814" s="58"/>
      <c r="I814"/>
      <c r="J814"/>
      <c r="K814" s="32" t="s">
        <v>10475</v>
      </c>
      <c r="L814" s="3" t="s">
        <v>10620</v>
      </c>
      <c r="O814" s="6" t="s">
        <v>219</v>
      </c>
      <c r="P814" s="4" t="s">
        <v>4765</v>
      </c>
      <c r="Q814" s="10">
        <f t="shared" ref="Q814:Q845" si="117">IF(D814=D813 &amp; K814 = K813,1,0)</f>
        <v>0</v>
      </c>
      <c r="R814" s="10">
        <f t="shared" ref="R814:R845" si="118">IF(K814=K813,1,0)</f>
        <v>1</v>
      </c>
      <c r="S814" s="10">
        <f t="shared" si="112"/>
        <v>0</v>
      </c>
      <c r="T814" s="10">
        <f t="shared" si="116"/>
        <v>473</v>
      </c>
      <c r="AE814" s="18"/>
      <c r="AF814" s="3" t="s">
        <v>4764</v>
      </c>
      <c r="AG814" s="6" t="s">
        <v>4763</v>
      </c>
      <c r="AH814" s="6" t="s">
        <v>7310</v>
      </c>
      <c r="AL814" s="3" t="s">
        <v>170</v>
      </c>
      <c r="AM814" s="3" t="s">
        <v>4766</v>
      </c>
    </row>
    <row r="815" spans="1:39">
      <c r="A815" s="35">
        <v>1874</v>
      </c>
      <c r="D815" s="53" t="s">
        <v>11220</v>
      </c>
      <c r="E815" s="41" t="s">
        <v>170</v>
      </c>
      <c r="F815" s="41" t="s">
        <v>9314</v>
      </c>
      <c r="G815" s="3"/>
      <c r="H815" s="58"/>
      <c r="I815"/>
      <c r="J815"/>
      <c r="K815" s="32" t="s">
        <v>10475</v>
      </c>
      <c r="L815" s="3" t="s">
        <v>10620</v>
      </c>
      <c r="O815" s="6" t="s">
        <v>219</v>
      </c>
      <c r="P815" s="4" t="s">
        <v>4787</v>
      </c>
      <c r="Q815" s="10">
        <f t="shared" si="117"/>
        <v>0</v>
      </c>
      <c r="R815" s="10">
        <f t="shared" si="118"/>
        <v>1</v>
      </c>
      <c r="S815" s="10">
        <f t="shared" si="112"/>
        <v>0</v>
      </c>
      <c r="T815" s="10">
        <f t="shared" si="116"/>
        <v>8</v>
      </c>
      <c r="AE815" s="18"/>
      <c r="AF815" s="3" t="s">
        <v>4786</v>
      </c>
      <c r="AG815" s="6" t="s">
        <v>4785</v>
      </c>
      <c r="AH815" s="6" t="s">
        <v>7310</v>
      </c>
      <c r="AL815" s="3" t="s">
        <v>170</v>
      </c>
      <c r="AM815" s="3" t="s">
        <v>4788</v>
      </c>
    </row>
    <row r="816" spans="1:39">
      <c r="A816" s="35">
        <v>1872</v>
      </c>
      <c r="D816" s="53" t="s">
        <v>8881</v>
      </c>
      <c r="E816" s="41" t="s">
        <v>170</v>
      </c>
      <c r="F816" s="41" t="s">
        <v>9580</v>
      </c>
      <c r="G816" s="3"/>
      <c r="H816" s="60"/>
      <c r="I816"/>
      <c r="J816"/>
      <c r="K816" s="32" t="s">
        <v>10475</v>
      </c>
      <c r="L816" s="3" t="s">
        <v>10620</v>
      </c>
      <c r="O816" s="6" t="s">
        <v>219</v>
      </c>
      <c r="P816" s="4" t="s">
        <v>9581</v>
      </c>
      <c r="Q816" s="10">
        <f t="shared" si="117"/>
        <v>0</v>
      </c>
      <c r="R816" s="10">
        <f t="shared" si="118"/>
        <v>1</v>
      </c>
      <c r="S816" s="10">
        <f t="shared" si="112"/>
        <v>0</v>
      </c>
      <c r="T816" s="10">
        <f t="shared" si="116"/>
        <v>-2</v>
      </c>
      <c r="AE816" s="18"/>
      <c r="AF816" s="3" t="s">
        <v>4784</v>
      </c>
      <c r="AG816" s="6" t="s">
        <v>4783</v>
      </c>
      <c r="AH816" s="6" t="s">
        <v>7310</v>
      </c>
      <c r="AL816" s="3" t="s">
        <v>170</v>
      </c>
      <c r="AM816" s="3" t="s">
        <v>4766</v>
      </c>
    </row>
    <row r="817" spans="1:40">
      <c r="A817" s="35">
        <v>1293</v>
      </c>
      <c r="B817" s="32"/>
      <c r="C817" s="32"/>
      <c r="D817" s="53" t="s">
        <v>10723</v>
      </c>
      <c r="E817" s="41" t="s">
        <v>170</v>
      </c>
      <c r="F817" s="41" t="s">
        <v>3494</v>
      </c>
      <c r="G817" s="3"/>
      <c r="H817" s="59"/>
      <c r="I817" s="34"/>
      <c r="J817" s="3"/>
      <c r="K817" s="32" t="s">
        <v>10475</v>
      </c>
      <c r="L817" s="3" t="s">
        <v>10620</v>
      </c>
      <c r="M817" s="32"/>
      <c r="N817" s="32"/>
      <c r="O817" s="6" t="s">
        <v>219</v>
      </c>
      <c r="P817" s="4" t="s">
        <v>3242</v>
      </c>
      <c r="Q817" s="10">
        <f t="shared" si="117"/>
        <v>0</v>
      </c>
      <c r="R817" s="10">
        <f t="shared" si="118"/>
        <v>1</v>
      </c>
      <c r="S817" s="10">
        <f t="shared" si="112"/>
        <v>0</v>
      </c>
      <c r="T817" s="10">
        <f t="shared" si="116"/>
        <v>-579</v>
      </c>
      <c r="AE817" s="18" t="s">
        <v>7212</v>
      </c>
      <c r="AF817" s="3" t="s">
        <v>3241</v>
      </c>
      <c r="AG817" s="6" t="s">
        <v>3240</v>
      </c>
      <c r="AH817" s="6" t="s">
        <v>7310</v>
      </c>
      <c r="AL817" s="3" t="s">
        <v>170</v>
      </c>
      <c r="AM817" s="3" t="s">
        <v>3243</v>
      </c>
    </row>
    <row r="818" spans="1:40">
      <c r="A818" s="35">
        <v>2682</v>
      </c>
      <c r="D818" s="53" t="s">
        <v>10962</v>
      </c>
      <c r="E818" s="41" t="s">
        <v>170</v>
      </c>
      <c r="F818" s="41" t="s">
        <v>9323</v>
      </c>
      <c r="G818" s="3"/>
      <c r="H818" s="58"/>
      <c r="I818" s="3"/>
      <c r="J818" s="3"/>
      <c r="K818" s="32" t="s">
        <v>10475</v>
      </c>
      <c r="L818" s="3" t="s">
        <v>10620</v>
      </c>
      <c r="O818" s="6" t="s">
        <v>219</v>
      </c>
      <c r="P818" s="4" t="s">
        <v>6992</v>
      </c>
      <c r="Q818" s="10">
        <f t="shared" si="117"/>
        <v>0</v>
      </c>
      <c r="R818" s="10">
        <f t="shared" si="118"/>
        <v>1</v>
      </c>
      <c r="S818" s="10">
        <f t="shared" si="112"/>
        <v>0</v>
      </c>
      <c r="T818" s="10">
        <f t="shared" si="116"/>
        <v>1389</v>
      </c>
      <c r="AE818" s="18"/>
      <c r="AF818" s="3" t="s">
        <v>6991</v>
      </c>
      <c r="AG818" s="6" t="s">
        <v>6990</v>
      </c>
      <c r="AH818" s="6" t="s">
        <v>7310</v>
      </c>
      <c r="AL818" s="3" t="s">
        <v>170</v>
      </c>
      <c r="AM818" s="3" t="s">
        <v>6993</v>
      </c>
    </row>
    <row r="819" spans="1:40">
      <c r="A819" s="35">
        <v>2356</v>
      </c>
      <c r="D819" s="53" t="s">
        <v>9930</v>
      </c>
      <c r="E819" s="41" t="s">
        <v>170</v>
      </c>
      <c r="F819" s="41" t="s">
        <v>9325</v>
      </c>
      <c r="G819" s="3"/>
      <c r="H819" s="60"/>
      <c r="I819"/>
      <c r="J819"/>
      <c r="K819" s="32" t="s">
        <v>10475</v>
      </c>
      <c r="L819" s="3" t="s">
        <v>10620</v>
      </c>
      <c r="O819" s="6" t="s">
        <v>219</v>
      </c>
      <c r="P819" s="4" t="s">
        <v>6137</v>
      </c>
      <c r="Q819" s="10">
        <f t="shared" si="117"/>
        <v>0</v>
      </c>
      <c r="R819" s="10">
        <f t="shared" si="118"/>
        <v>1</v>
      </c>
      <c r="S819" s="10">
        <f t="shared" si="112"/>
        <v>0</v>
      </c>
      <c r="T819" s="10">
        <f t="shared" si="116"/>
        <v>-326</v>
      </c>
      <c r="AE819" s="18"/>
      <c r="AF819" s="3" t="s">
        <v>6136</v>
      </c>
      <c r="AG819" s="6" t="s">
        <v>6135</v>
      </c>
      <c r="AH819" s="6" t="s">
        <v>7310</v>
      </c>
      <c r="AL819" s="3" t="s">
        <v>170</v>
      </c>
      <c r="AM819" s="3" t="s">
        <v>6138</v>
      </c>
    </row>
    <row r="820" spans="1:40">
      <c r="A820" s="35">
        <v>1779</v>
      </c>
      <c r="D820" s="53" t="s">
        <v>9572</v>
      </c>
      <c r="E820" s="41" t="s">
        <v>170</v>
      </c>
      <c r="F820" s="41" t="s">
        <v>4520</v>
      </c>
      <c r="G820" s="3"/>
      <c r="H820" s="58"/>
      <c r="I820" s="3"/>
      <c r="J820" s="3"/>
      <c r="K820" s="32" t="s">
        <v>10475</v>
      </c>
      <c r="L820" s="3" t="s">
        <v>10620</v>
      </c>
      <c r="O820" s="6" t="s">
        <v>219</v>
      </c>
      <c r="P820" s="4" t="s">
        <v>4519</v>
      </c>
      <c r="Q820" s="10">
        <f t="shared" si="117"/>
        <v>0</v>
      </c>
      <c r="R820" s="10">
        <f t="shared" si="118"/>
        <v>1</v>
      </c>
      <c r="S820" s="10">
        <f t="shared" si="112"/>
        <v>0</v>
      </c>
      <c r="T820" s="10">
        <f t="shared" si="116"/>
        <v>-577</v>
      </c>
      <c r="AE820" s="18"/>
      <c r="AF820" s="3" t="s">
        <v>4518</v>
      </c>
      <c r="AG820" s="6" t="s">
        <v>4517</v>
      </c>
      <c r="AH820" s="6" t="s">
        <v>7310</v>
      </c>
      <c r="AL820" s="3" t="s">
        <v>170</v>
      </c>
      <c r="AM820" s="3" t="s">
        <v>4520</v>
      </c>
    </row>
    <row r="821" spans="1:40">
      <c r="A821" s="35">
        <v>2470</v>
      </c>
      <c r="D821" s="53" t="s">
        <v>9093</v>
      </c>
      <c r="E821" s="41" t="s">
        <v>227</v>
      </c>
      <c r="F821" s="41" t="s">
        <v>6443</v>
      </c>
      <c r="G821" s="3"/>
      <c r="H821" s="58"/>
      <c r="I821"/>
      <c r="J821"/>
      <c r="K821" s="32" t="s">
        <v>10475</v>
      </c>
      <c r="L821" s="3" t="s">
        <v>10619</v>
      </c>
      <c r="O821" s="6" t="s">
        <v>225</v>
      </c>
      <c r="P821" s="4" t="s">
        <v>6442</v>
      </c>
      <c r="Q821" s="10">
        <f t="shared" si="117"/>
        <v>0</v>
      </c>
      <c r="R821" s="10">
        <f t="shared" si="118"/>
        <v>1</v>
      </c>
      <c r="S821" s="10">
        <f t="shared" si="112"/>
        <v>0</v>
      </c>
      <c r="T821" s="10">
        <f t="shared" si="116"/>
        <v>691</v>
      </c>
      <c r="AE821" s="18"/>
      <c r="AF821" s="3" t="s">
        <v>6441</v>
      </c>
      <c r="AG821" s="6" t="s">
        <v>6440</v>
      </c>
      <c r="AH821" s="6" t="s">
        <v>7310</v>
      </c>
    </row>
    <row r="822" spans="1:40">
      <c r="A822" s="35">
        <v>2170</v>
      </c>
      <c r="D822" s="53" t="s">
        <v>8716</v>
      </c>
      <c r="E822" s="41" t="s">
        <v>7</v>
      </c>
      <c r="F822" s="41" t="s">
        <v>5650</v>
      </c>
      <c r="G822" s="3"/>
      <c r="H822" s="60"/>
      <c r="I822"/>
      <c r="J822"/>
      <c r="K822" s="22" t="s">
        <v>10475</v>
      </c>
      <c r="L822" s="3" t="s">
        <v>10615</v>
      </c>
      <c r="O822" s="6" t="s">
        <v>208</v>
      </c>
      <c r="P822" s="4" t="s">
        <v>5649</v>
      </c>
      <c r="Q822" s="10">
        <f t="shared" si="117"/>
        <v>0</v>
      </c>
      <c r="R822" s="10">
        <f t="shared" si="118"/>
        <v>1</v>
      </c>
      <c r="S822" s="10">
        <f t="shared" si="112"/>
        <v>0</v>
      </c>
      <c r="T822" s="10">
        <f t="shared" si="116"/>
        <v>-300</v>
      </c>
      <c r="AE822" s="18"/>
      <c r="AF822" s="3" t="s">
        <v>5648</v>
      </c>
      <c r="AG822" s="6" t="s">
        <v>5647</v>
      </c>
      <c r="AH822" s="6" t="s">
        <v>7310</v>
      </c>
    </row>
    <row r="823" spans="1:40">
      <c r="A823" s="35">
        <v>1977</v>
      </c>
      <c r="D823" s="53" t="s">
        <v>8421</v>
      </c>
      <c r="E823" s="41" t="s">
        <v>7</v>
      </c>
      <c r="F823" s="41" t="s">
        <v>5060</v>
      </c>
      <c r="G823" s="3"/>
      <c r="H823" s="58"/>
      <c r="I823" s="3"/>
      <c r="J823" s="3"/>
      <c r="K823" s="22" t="s">
        <v>10475</v>
      </c>
      <c r="L823" s="3" t="s">
        <v>10615</v>
      </c>
      <c r="O823" s="6" t="s">
        <v>208</v>
      </c>
      <c r="P823" s="4" t="s">
        <v>5059</v>
      </c>
      <c r="Q823" s="10">
        <f t="shared" si="117"/>
        <v>0</v>
      </c>
      <c r="R823" s="10">
        <f t="shared" si="118"/>
        <v>1</v>
      </c>
      <c r="S823" s="10">
        <f t="shared" si="112"/>
        <v>0</v>
      </c>
      <c r="T823" s="10">
        <f t="shared" si="116"/>
        <v>-193</v>
      </c>
      <c r="AE823" s="18" t="s">
        <v>9602</v>
      </c>
      <c r="AF823" s="3" t="s">
        <v>5058</v>
      </c>
      <c r="AG823" s="6" t="s">
        <v>5057</v>
      </c>
      <c r="AH823" s="6" t="s">
        <v>7310</v>
      </c>
    </row>
    <row r="824" spans="1:40">
      <c r="A824" s="35">
        <v>1829</v>
      </c>
      <c r="D824" s="53" t="s">
        <v>8682</v>
      </c>
      <c r="E824" s="41" t="s">
        <v>7</v>
      </c>
      <c r="F824" s="41" t="s">
        <v>4659</v>
      </c>
      <c r="G824" s="3"/>
      <c r="H824" s="58"/>
      <c r="I824" s="3"/>
      <c r="J824" s="3"/>
      <c r="K824" s="22" t="s">
        <v>10475</v>
      </c>
      <c r="L824" s="3" t="s">
        <v>10615</v>
      </c>
      <c r="O824" s="6" t="s">
        <v>208</v>
      </c>
      <c r="P824" s="4" t="s">
        <v>4499</v>
      </c>
      <c r="Q824" s="10">
        <f t="shared" si="117"/>
        <v>0</v>
      </c>
      <c r="R824" s="10">
        <f t="shared" si="118"/>
        <v>1</v>
      </c>
      <c r="S824" s="10">
        <f t="shared" si="112"/>
        <v>0</v>
      </c>
      <c r="T824" s="10">
        <f t="shared" si="116"/>
        <v>-148</v>
      </c>
      <c r="AE824" s="18" t="s">
        <v>9517</v>
      </c>
      <c r="AF824" s="3" t="s">
        <v>4658</v>
      </c>
      <c r="AG824" s="6" t="s">
        <v>4657</v>
      </c>
      <c r="AH824" s="6" t="s">
        <v>7310</v>
      </c>
    </row>
    <row r="825" spans="1:40">
      <c r="A825" s="35">
        <v>746</v>
      </c>
      <c r="D825" s="53" t="s">
        <v>8400</v>
      </c>
      <c r="E825" s="41" t="s">
        <v>7</v>
      </c>
      <c r="F825" s="41" t="s">
        <v>1711</v>
      </c>
      <c r="G825" s="3"/>
      <c r="H825" s="58"/>
      <c r="I825"/>
      <c r="J825"/>
      <c r="K825" s="22" t="s">
        <v>10475</v>
      </c>
      <c r="L825" s="3" t="s">
        <v>10615</v>
      </c>
      <c r="O825" s="6" t="s">
        <v>208</v>
      </c>
      <c r="P825" s="4" t="s">
        <v>1710</v>
      </c>
      <c r="Q825" s="10">
        <f t="shared" si="117"/>
        <v>0</v>
      </c>
      <c r="R825" s="10">
        <f t="shared" si="118"/>
        <v>1</v>
      </c>
      <c r="S825" s="10">
        <f t="shared" si="112"/>
        <v>0</v>
      </c>
      <c r="T825" s="10">
        <f t="shared" si="116"/>
        <v>-1083</v>
      </c>
      <c r="U825" s="1">
        <v>751</v>
      </c>
      <c r="V825" s="1" t="s">
        <v>1699</v>
      </c>
      <c r="W825" s="1" t="s">
        <v>7368</v>
      </c>
      <c r="X825" s="1" t="s">
        <v>8024</v>
      </c>
      <c r="Y825" s="1" t="s">
        <v>7568</v>
      </c>
      <c r="Z825" s="1" t="s">
        <v>8025</v>
      </c>
      <c r="AA825" s="1" t="s">
        <v>1701</v>
      </c>
      <c r="AE825" s="18"/>
      <c r="AF825" s="3" t="s">
        <v>1709</v>
      </c>
      <c r="AG825" s="6" t="s">
        <v>1708</v>
      </c>
      <c r="AH825" s="6" t="s">
        <v>7310</v>
      </c>
    </row>
    <row r="826" spans="1:40">
      <c r="A826" s="35">
        <v>936</v>
      </c>
      <c r="B826" s="32"/>
      <c r="C826" s="32"/>
      <c r="D826" s="53" t="s">
        <v>9408</v>
      </c>
      <c r="E826" s="41" t="s">
        <v>7</v>
      </c>
      <c r="F826" s="41" t="s">
        <v>2242</v>
      </c>
      <c r="G826" s="3"/>
      <c r="H826" s="60"/>
      <c r="I826"/>
      <c r="J826"/>
      <c r="K826" s="22" t="s">
        <v>10475</v>
      </c>
      <c r="L826" s="3" t="s">
        <v>10615</v>
      </c>
      <c r="M826" s="32"/>
      <c r="N826" s="32"/>
      <c r="O826" s="6" t="s">
        <v>208</v>
      </c>
      <c r="P826" s="4" t="s">
        <v>2241</v>
      </c>
      <c r="Q826" s="10">
        <f t="shared" si="117"/>
        <v>0</v>
      </c>
      <c r="R826" s="10">
        <f t="shared" si="118"/>
        <v>1</v>
      </c>
      <c r="S826" s="10">
        <f t="shared" si="112"/>
        <v>0</v>
      </c>
      <c r="T826" s="10">
        <f t="shared" si="116"/>
        <v>190</v>
      </c>
      <c r="AE826" s="18"/>
      <c r="AF826" s="3" t="s">
        <v>8118</v>
      </c>
      <c r="AG826" s="6"/>
      <c r="AH826" s="6" t="s">
        <v>7310</v>
      </c>
    </row>
    <row r="827" spans="1:40">
      <c r="A827" s="35">
        <v>2437</v>
      </c>
      <c r="D827" s="53" t="s">
        <v>8480</v>
      </c>
      <c r="E827" s="41" t="s">
        <v>7</v>
      </c>
      <c r="F827" s="41" t="s">
        <v>6357</v>
      </c>
      <c r="G827" s="3"/>
      <c r="H827" s="58"/>
      <c r="I827" s="3"/>
      <c r="J827" s="3"/>
      <c r="K827" s="22" t="s">
        <v>10475</v>
      </c>
      <c r="L827" s="3" t="s">
        <v>10615</v>
      </c>
      <c r="O827" s="6" t="s">
        <v>208</v>
      </c>
      <c r="P827" s="4" t="s">
        <v>977</v>
      </c>
      <c r="Q827" s="10">
        <f t="shared" si="117"/>
        <v>0</v>
      </c>
      <c r="R827" s="10">
        <f t="shared" si="118"/>
        <v>1</v>
      </c>
      <c r="S827" s="10">
        <f t="shared" ref="S827:S890" si="119">R827*Q827</f>
        <v>0</v>
      </c>
      <c r="T827" s="10">
        <f t="shared" si="116"/>
        <v>1501</v>
      </c>
      <c r="AE827" s="18"/>
      <c r="AF827" s="3" t="s">
        <v>6356</v>
      </c>
      <c r="AG827" s="6" t="s">
        <v>6355</v>
      </c>
      <c r="AH827" s="6" t="s">
        <v>7310</v>
      </c>
    </row>
    <row r="828" spans="1:40">
      <c r="A828" s="35">
        <v>2564</v>
      </c>
      <c r="D828" s="53" t="s">
        <v>9952</v>
      </c>
      <c r="E828" s="41" t="s">
        <v>7</v>
      </c>
      <c r="F828" s="41" t="s">
        <v>6693</v>
      </c>
      <c r="G828" s="3"/>
      <c r="H828" s="58"/>
      <c r="I828" s="3"/>
      <c r="J828" s="3"/>
      <c r="K828" s="22" t="s">
        <v>10475</v>
      </c>
      <c r="L828" s="3" t="s">
        <v>10615</v>
      </c>
      <c r="O828" s="6" t="s">
        <v>208</v>
      </c>
      <c r="P828" s="4" t="s">
        <v>6692</v>
      </c>
      <c r="Q828" s="10">
        <f t="shared" si="117"/>
        <v>0</v>
      </c>
      <c r="R828" s="10">
        <f t="shared" si="118"/>
        <v>1</v>
      </c>
      <c r="S828" s="10">
        <f t="shared" si="119"/>
        <v>0</v>
      </c>
      <c r="T828" s="10">
        <f t="shared" si="116"/>
        <v>127</v>
      </c>
      <c r="AE828" s="18"/>
      <c r="AF828" s="3" t="s">
        <v>6691</v>
      </c>
      <c r="AG828" s="6" t="s">
        <v>6690</v>
      </c>
      <c r="AH828" s="6" t="s">
        <v>7310</v>
      </c>
    </row>
    <row r="829" spans="1:40">
      <c r="A829" s="32">
        <v>255</v>
      </c>
      <c r="D829" s="54" t="s">
        <v>8706</v>
      </c>
      <c r="E829" s="44" t="s">
        <v>7</v>
      </c>
      <c r="F829" s="44" t="s">
        <v>291</v>
      </c>
      <c r="G829" s="12"/>
      <c r="H829" s="59"/>
      <c r="I829" s="34"/>
      <c r="J829" s="34"/>
      <c r="K829" s="22" t="s">
        <v>10475</v>
      </c>
      <c r="L829" s="12" t="s">
        <v>10615</v>
      </c>
      <c r="O829" s="15" t="s">
        <v>208</v>
      </c>
      <c r="P829" s="13" t="s">
        <v>290</v>
      </c>
      <c r="Q829" s="10">
        <f t="shared" si="117"/>
        <v>0</v>
      </c>
      <c r="R829" s="10">
        <f t="shared" si="118"/>
        <v>1</v>
      </c>
      <c r="S829" s="10">
        <f t="shared" si="119"/>
        <v>0</v>
      </c>
      <c r="T829" s="10">
        <f t="shared" si="116"/>
        <v>-2309</v>
      </c>
      <c r="U829" s="10">
        <v>258</v>
      </c>
      <c r="V829" s="10" t="s">
        <v>289</v>
      </c>
      <c r="W829" s="10" t="s">
        <v>7371</v>
      </c>
      <c r="X829" s="10" t="s">
        <v>7396</v>
      </c>
      <c r="Y829" s="10" t="s">
        <v>7209</v>
      </c>
      <c r="Z829" s="10" t="s">
        <v>290</v>
      </c>
      <c r="AA829" s="10" t="s">
        <v>7</v>
      </c>
      <c r="AB829" s="10" t="s">
        <v>291</v>
      </c>
      <c r="AC829" s="10"/>
      <c r="AE829" s="20"/>
      <c r="AF829" s="10" t="s">
        <v>7396</v>
      </c>
      <c r="AG829" s="15" t="s">
        <v>289</v>
      </c>
      <c r="AH829" s="10" t="s">
        <v>7371</v>
      </c>
      <c r="AN829" s="10"/>
    </row>
    <row r="830" spans="1:40">
      <c r="A830" s="35">
        <v>1066</v>
      </c>
      <c r="B830" s="32"/>
      <c r="C830" s="32"/>
      <c r="D830" s="53" t="s">
        <v>9456</v>
      </c>
      <c r="E830" s="41" t="s">
        <v>7</v>
      </c>
      <c r="F830" s="41" t="s">
        <v>2606</v>
      </c>
      <c r="G830" s="3"/>
      <c r="H830" s="60"/>
      <c r="I830"/>
      <c r="J830"/>
      <c r="K830" s="22" t="s">
        <v>10475</v>
      </c>
      <c r="L830" s="3" t="s">
        <v>10615</v>
      </c>
      <c r="M830" s="32"/>
      <c r="N830" s="32"/>
      <c r="O830" s="6" t="s">
        <v>208</v>
      </c>
      <c r="P830" s="4" t="s">
        <v>2605</v>
      </c>
      <c r="Q830" s="10">
        <f t="shared" si="117"/>
        <v>0</v>
      </c>
      <c r="R830" s="10">
        <f t="shared" si="118"/>
        <v>1</v>
      </c>
      <c r="S830" s="10">
        <f t="shared" si="119"/>
        <v>0</v>
      </c>
      <c r="T830" s="10">
        <f t="shared" si="116"/>
        <v>811</v>
      </c>
      <c r="AE830" s="18"/>
      <c r="AF830" s="3" t="s">
        <v>2604</v>
      </c>
      <c r="AG830" s="6" t="s">
        <v>2603</v>
      </c>
      <c r="AH830" s="6" t="s">
        <v>7310</v>
      </c>
    </row>
    <row r="831" spans="1:40">
      <c r="A831" s="35">
        <v>2727</v>
      </c>
      <c r="D831" s="53" t="s">
        <v>10976</v>
      </c>
      <c r="E831" s="41" t="s">
        <v>7</v>
      </c>
      <c r="F831" s="41" t="s">
        <v>2606</v>
      </c>
      <c r="G831" s="3"/>
      <c r="H831" s="58"/>
      <c r="I831" s="9"/>
      <c r="J831" s="3"/>
      <c r="K831" s="22" t="s">
        <v>10475</v>
      </c>
      <c r="L831" s="3" t="s">
        <v>10615</v>
      </c>
      <c r="O831" s="6" t="s">
        <v>208</v>
      </c>
      <c r="P831" s="4" t="s">
        <v>2605</v>
      </c>
      <c r="Q831" s="10">
        <f t="shared" si="117"/>
        <v>0</v>
      </c>
      <c r="R831" s="10">
        <f t="shared" si="118"/>
        <v>1</v>
      </c>
      <c r="S831" s="10">
        <f t="shared" si="119"/>
        <v>0</v>
      </c>
      <c r="T831" s="10">
        <f t="shared" si="116"/>
        <v>1661</v>
      </c>
      <c r="AE831" s="18"/>
      <c r="AF831" s="3" t="s">
        <v>7097</v>
      </c>
      <c r="AG831" s="6" t="s">
        <v>7096</v>
      </c>
      <c r="AH831" s="6" t="s">
        <v>7310</v>
      </c>
    </row>
    <row r="832" spans="1:40">
      <c r="A832" s="35">
        <v>1584</v>
      </c>
      <c r="D832" s="53" t="s">
        <v>11114</v>
      </c>
      <c r="E832" s="41" t="s">
        <v>7</v>
      </c>
      <c r="F832" s="41" t="s">
        <v>4050</v>
      </c>
      <c r="G832" s="3"/>
      <c r="H832" s="58"/>
      <c r="I832" s="3"/>
      <c r="J832" s="3"/>
      <c r="K832" s="22" t="s">
        <v>10475</v>
      </c>
      <c r="L832" s="3" t="s">
        <v>10615</v>
      </c>
      <c r="O832" s="6" t="s">
        <v>208</v>
      </c>
      <c r="P832" s="4" t="s">
        <v>4049</v>
      </c>
      <c r="Q832" s="10">
        <f t="shared" si="117"/>
        <v>0</v>
      </c>
      <c r="R832" s="10">
        <f t="shared" si="118"/>
        <v>1</v>
      </c>
      <c r="S832" s="10">
        <f t="shared" si="119"/>
        <v>0</v>
      </c>
      <c r="T832" s="10">
        <f t="shared" si="116"/>
        <v>-1143</v>
      </c>
      <c r="AE832" s="18"/>
      <c r="AF832" s="3" t="s">
        <v>4048</v>
      </c>
      <c r="AG832" s="6" t="s">
        <v>4047</v>
      </c>
      <c r="AH832" s="6" t="s">
        <v>7310</v>
      </c>
    </row>
    <row r="833" spans="1:40">
      <c r="A833" s="32">
        <v>289</v>
      </c>
      <c r="D833" s="54" t="s">
        <v>8659</v>
      </c>
      <c r="E833" s="44" t="s">
        <v>7</v>
      </c>
      <c r="F833" s="44" t="s">
        <v>389</v>
      </c>
      <c r="G833" s="12"/>
      <c r="H833" s="58"/>
      <c r="I833" s="12"/>
      <c r="J833" s="12"/>
      <c r="K833" s="22" t="s">
        <v>10475</v>
      </c>
      <c r="L833" s="12" t="s">
        <v>10615</v>
      </c>
      <c r="O833" s="15" t="s">
        <v>208</v>
      </c>
      <c r="P833" s="13" t="s">
        <v>61</v>
      </c>
      <c r="Q833" s="10">
        <f t="shared" si="117"/>
        <v>0</v>
      </c>
      <c r="R833" s="10">
        <f t="shared" si="118"/>
        <v>1</v>
      </c>
      <c r="S833" s="10">
        <f t="shared" si="119"/>
        <v>0</v>
      </c>
      <c r="T833" s="10">
        <f t="shared" si="116"/>
        <v>-1295</v>
      </c>
      <c r="U833" s="10">
        <v>292</v>
      </c>
      <c r="V833" s="10" t="s">
        <v>388</v>
      </c>
      <c r="W833" s="10" t="s">
        <v>7368</v>
      </c>
      <c r="X833" s="10" t="s">
        <v>7428</v>
      </c>
      <c r="Y833" s="10" t="s">
        <v>7209</v>
      </c>
      <c r="Z833" s="10" t="s">
        <v>61</v>
      </c>
      <c r="AA833" s="10" t="s">
        <v>7</v>
      </c>
      <c r="AB833" s="10" t="s">
        <v>389</v>
      </c>
      <c r="AC833" s="10"/>
      <c r="AE833" s="20"/>
      <c r="AF833" s="10" t="s">
        <v>7428</v>
      </c>
      <c r="AG833" s="15" t="s">
        <v>388</v>
      </c>
      <c r="AH833" s="10" t="s">
        <v>7368</v>
      </c>
      <c r="AN833" s="10"/>
    </row>
    <row r="834" spans="1:40">
      <c r="A834" s="35">
        <v>1780</v>
      </c>
      <c r="D834" s="53" t="s">
        <v>11195</v>
      </c>
      <c r="E834" s="41" t="s">
        <v>7</v>
      </c>
      <c r="F834" s="41" t="s">
        <v>4524</v>
      </c>
      <c r="G834" s="3"/>
      <c r="H834" s="58"/>
      <c r="I834"/>
      <c r="J834"/>
      <c r="K834" s="22" t="s">
        <v>10475</v>
      </c>
      <c r="L834" s="3" t="s">
        <v>10615</v>
      </c>
      <c r="O834" s="6" t="s">
        <v>208</v>
      </c>
      <c r="P834" s="4" t="s">
        <v>4523</v>
      </c>
      <c r="Q834" s="10">
        <f t="shared" si="117"/>
        <v>0</v>
      </c>
      <c r="R834" s="10">
        <f t="shared" si="118"/>
        <v>1</v>
      </c>
      <c r="S834" s="10">
        <f t="shared" si="119"/>
        <v>0</v>
      </c>
      <c r="T834" s="10">
        <f t="shared" si="116"/>
        <v>1491</v>
      </c>
      <c r="AE834" s="18"/>
      <c r="AF834" s="3" t="s">
        <v>4522</v>
      </c>
      <c r="AG834" s="6" t="s">
        <v>4521</v>
      </c>
      <c r="AH834" s="6" t="s">
        <v>7310</v>
      </c>
    </row>
    <row r="835" spans="1:40">
      <c r="A835" s="35">
        <v>2096</v>
      </c>
      <c r="D835" s="53" t="s">
        <v>10659</v>
      </c>
      <c r="E835" s="41" t="s">
        <v>7</v>
      </c>
      <c r="F835" s="41" t="s">
        <v>5427</v>
      </c>
      <c r="G835" s="3"/>
      <c r="H835" s="58"/>
      <c r="I835" s="3"/>
      <c r="J835" s="3"/>
      <c r="K835" s="32" t="s">
        <v>10475</v>
      </c>
      <c r="L835" s="3" t="s">
        <v>10615</v>
      </c>
      <c r="O835" s="6" t="s">
        <v>208</v>
      </c>
      <c r="P835" s="4" t="s">
        <v>5426</v>
      </c>
      <c r="Q835" s="10">
        <f t="shared" si="117"/>
        <v>0</v>
      </c>
      <c r="R835" s="10">
        <f t="shared" si="118"/>
        <v>1</v>
      </c>
      <c r="S835" s="10">
        <f t="shared" si="119"/>
        <v>0</v>
      </c>
      <c r="T835" s="10">
        <f t="shared" si="116"/>
        <v>316</v>
      </c>
      <c r="AE835" s="18"/>
      <c r="AF835" s="3" t="s">
        <v>5425</v>
      </c>
      <c r="AG835" s="6" t="s">
        <v>5424</v>
      </c>
      <c r="AH835" s="6" t="s">
        <v>7310</v>
      </c>
    </row>
    <row r="836" spans="1:40">
      <c r="A836" s="35">
        <v>2472</v>
      </c>
      <c r="D836" s="53" t="s">
        <v>8718</v>
      </c>
      <c r="E836" s="41" t="s">
        <v>245</v>
      </c>
      <c r="F836" s="41" t="s">
        <v>6448</v>
      </c>
      <c r="G836" s="3"/>
      <c r="H836" s="58"/>
      <c r="I836"/>
      <c r="J836"/>
      <c r="K836" s="32" t="s">
        <v>10475</v>
      </c>
      <c r="L836" s="3" t="s">
        <v>10616</v>
      </c>
      <c r="O836" s="6" t="s">
        <v>243</v>
      </c>
      <c r="P836" s="4" t="s">
        <v>9729</v>
      </c>
      <c r="Q836" s="10">
        <f t="shared" si="117"/>
        <v>0</v>
      </c>
      <c r="R836" s="10">
        <f t="shared" si="118"/>
        <v>1</v>
      </c>
      <c r="S836" s="10">
        <f t="shared" si="119"/>
        <v>0</v>
      </c>
      <c r="T836" s="10">
        <f t="shared" si="116"/>
        <v>376</v>
      </c>
      <c r="AD836" s="10"/>
      <c r="AE836" s="18"/>
      <c r="AF836" s="3" t="s">
        <v>6447</v>
      </c>
      <c r="AG836" s="6" t="s">
        <v>6446</v>
      </c>
      <c r="AH836" s="6" t="s">
        <v>7310</v>
      </c>
      <c r="AI836" s="10"/>
      <c r="AJ836" s="10"/>
      <c r="AK836" s="10"/>
      <c r="AL836" s="10"/>
      <c r="AM836" s="10"/>
    </row>
    <row r="837" spans="1:40">
      <c r="A837" s="35">
        <v>1411</v>
      </c>
      <c r="B837" s="32"/>
      <c r="C837" s="32"/>
      <c r="D837" s="53" t="s">
        <v>10745</v>
      </c>
      <c r="E837" s="41" t="s">
        <v>245</v>
      </c>
      <c r="F837" s="41" t="s">
        <v>2234</v>
      </c>
      <c r="G837" s="3"/>
      <c r="H837" s="58"/>
      <c r="I837"/>
      <c r="J837"/>
      <c r="K837" s="32" t="s">
        <v>10475</v>
      </c>
      <c r="L837" s="3" t="s">
        <v>10616</v>
      </c>
      <c r="M837" s="32"/>
      <c r="N837" s="32"/>
      <c r="O837" s="6" t="s">
        <v>243</v>
      </c>
      <c r="P837" s="4" t="s">
        <v>9972</v>
      </c>
      <c r="Q837" s="10">
        <f t="shared" si="117"/>
        <v>0</v>
      </c>
      <c r="R837" s="10">
        <f t="shared" si="118"/>
        <v>1</v>
      </c>
      <c r="S837" s="10">
        <f t="shared" si="119"/>
        <v>0</v>
      </c>
      <c r="T837" s="10" t="e">
        <f>A837-#REF!</f>
        <v>#REF!</v>
      </c>
      <c r="AD837" s="10"/>
      <c r="AE837" s="18" t="s">
        <v>7212</v>
      </c>
      <c r="AF837" s="3" t="s">
        <v>3536</v>
      </c>
      <c r="AG837" s="6" t="s">
        <v>3535</v>
      </c>
      <c r="AH837" s="6" t="s">
        <v>7310</v>
      </c>
      <c r="AI837" s="10"/>
      <c r="AJ837" s="10"/>
      <c r="AK837" s="10"/>
      <c r="AL837" s="10"/>
      <c r="AM837" s="10"/>
    </row>
    <row r="838" spans="1:40">
      <c r="A838" s="35">
        <v>1337</v>
      </c>
      <c r="D838" s="53" t="s">
        <v>9914</v>
      </c>
      <c r="E838" s="41" t="s">
        <v>245</v>
      </c>
      <c r="F838" s="41" t="s">
        <v>3362</v>
      </c>
      <c r="G838" s="3"/>
      <c r="H838" s="58"/>
      <c r="I838" s="3"/>
      <c r="J838" s="3"/>
      <c r="K838" s="32" t="s">
        <v>10475</v>
      </c>
      <c r="L838" s="3" t="s">
        <v>10616</v>
      </c>
      <c r="O838" s="6" t="s">
        <v>243</v>
      </c>
      <c r="P838" s="4" t="s">
        <v>2233</v>
      </c>
      <c r="Q838" s="10">
        <f t="shared" si="117"/>
        <v>0</v>
      </c>
      <c r="R838" s="10">
        <f t="shared" si="118"/>
        <v>1</v>
      </c>
      <c r="S838" s="10">
        <f t="shared" si="119"/>
        <v>0</v>
      </c>
      <c r="T838" s="10">
        <f t="shared" ref="T838:T876" si="120">A838-A837</f>
        <v>-74</v>
      </c>
      <c r="AD838" s="10"/>
      <c r="AE838" s="18"/>
      <c r="AF838" s="3" t="s">
        <v>3361</v>
      </c>
      <c r="AG838" s="6" t="s">
        <v>3360</v>
      </c>
      <c r="AH838" s="6" t="s">
        <v>7310</v>
      </c>
      <c r="AI838" s="10"/>
      <c r="AJ838" s="10"/>
      <c r="AK838" s="10"/>
      <c r="AL838" s="10"/>
      <c r="AM838" s="10"/>
    </row>
    <row r="839" spans="1:40">
      <c r="A839" s="35">
        <v>1102</v>
      </c>
      <c r="D839" s="53" t="s">
        <v>9855</v>
      </c>
      <c r="E839" s="41" t="s">
        <v>245</v>
      </c>
      <c r="F839" s="41" t="s">
        <v>2698</v>
      </c>
      <c r="G839" s="3"/>
      <c r="H839" s="59"/>
      <c r="I839" s="34"/>
      <c r="J839" s="34"/>
      <c r="K839" s="32" t="s">
        <v>10475</v>
      </c>
      <c r="L839" s="3" t="s">
        <v>10616</v>
      </c>
      <c r="O839" s="6" t="s">
        <v>243</v>
      </c>
      <c r="P839" s="4" t="s">
        <v>2697</v>
      </c>
      <c r="Q839" s="10">
        <f t="shared" si="117"/>
        <v>0</v>
      </c>
      <c r="R839" s="10">
        <f t="shared" si="118"/>
        <v>1</v>
      </c>
      <c r="S839" s="10">
        <f t="shared" si="119"/>
        <v>0</v>
      </c>
      <c r="T839" s="10">
        <f t="shared" si="120"/>
        <v>-235</v>
      </c>
      <c r="AD839" s="10"/>
      <c r="AE839" s="18"/>
      <c r="AF839" s="3" t="s">
        <v>2696</v>
      </c>
      <c r="AG839" s="6" t="s">
        <v>2695</v>
      </c>
      <c r="AH839" s="6" t="s">
        <v>7310</v>
      </c>
      <c r="AI839" s="10"/>
      <c r="AJ839" s="10"/>
      <c r="AK839" s="10"/>
      <c r="AL839" s="10"/>
      <c r="AM839" s="10"/>
    </row>
    <row r="840" spans="1:40">
      <c r="A840" s="35">
        <v>710</v>
      </c>
      <c r="D840" s="54" t="s">
        <v>9000</v>
      </c>
      <c r="E840" s="41" t="s">
        <v>245</v>
      </c>
      <c r="F840" s="41" t="s">
        <v>8175</v>
      </c>
      <c r="G840" s="3"/>
      <c r="H840" s="58"/>
      <c r="I840" s="3"/>
      <c r="J840" s="3"/>
      <c r="K840" s="32" t="s">
        <v>10475</v>
      </c>
      <c r="L840" s="3" t="s">
        <v>10616</v>
      </c>
      <c r="O840" s="6" t="s">
        <v>243</v>
      </c>
      <c r="P840" s="4" t="s">
        <v>8176</v>
      </c>
      <c r="Q840" s="10">
        <f t="shared" si="117"/>
        <v>0</v>
      </c>
      <c r="R840" s="10">
        <f t="shared" si="118"/>
        <v>1</v>
      </c>
      <c r="S840" s="10">
        <f t="shared" si="119"/>
        <v>0</v>
      </c>
      <c r="T840" s="10">
        <f t="shared" si="120"/>
        <v>-392</v>
      </c>
      <c r="U840" s="1">
        <v>715</v>
      </c>
      <c r="V840" s="1" t="s">
        <v>1594</v>
      </c>
      <c r="W840" s="1" t="s">
        <v>7970</v>
      </c>
      <c r="X840" s="1" t="s">
        <v>7362</v>
      </c>
      <c r="Y840" s="1" t="s">
        <v>1598</v>
      </c>
      <c r="Z840" s="1" t="s">
        <v>170</v>
      </c>
      <c r="AA840" s="1" t="s">
        <v>1599</v>
      </c>
      <c r="AD840" s="10"/>
      <c r="AE840" s="20"/>
      <c r="AF840" s="1" t="s">
        <v>7975</v>
      </c>
      <c r="AG840" s="6" t="s">
        <v>1609</v>
      </c>
      <c r="AH840" s="1" t="s">
        <v>7368</v>
      </c>
      <c r="AI840" s="10"/>
      <c r="AJ840" s="10"/>
      <c r="AK840" s="10"/>
      <c r="AL840" s="10"/>
      <c r="AM840" s="10"/>
    </row>
    <row r="841" spans="1:40">
      <c r="A841" s="35">
        <v>986</v>
      </c>
      <c r="D841" s="53" t="s">
        <v>9050</v>
      </c>
      <c r="E841" s="41" t="s">
        <v>245</v>
      </c>
      <c r="F841" s="41" t="s">
        <v>9831</v>
      </c>
      <c r="G841" s="3"/>
      <c r="H841" s="59"/>
      <c r="I841" s="34"/>
      <c r="J841" s="34"/>
      <c r="K841" s="32" t="s">
        <v>10475</v>
      </c>
      <c r="L841" s="3" t="s">
        <v>10616</v>
      </c>
      <c r="O841" s="6" t="s">
        <v>243</v>
      </c>
      <c r="P841" s="4" t="s">
        <v>9832</v>
      </c>
      <c r="Q841" s="10">
        <f t="shared" si="117"/>
        <v>0</v>
      </c>
      <c r="R841" s="10">
        <f t="shared" si="118"/>
        <v>1</v>
      </c>
      <c r="S841" s="10">
        <f t="shared" si="119"/>
        <v>0</v>
      </c>
      <c r="T841" s="10">
        <f t="shared" si="120"/>
        <v>276</v>
      </c>
      <c r="AD841" s="10"/>
      <c r="AE841" s="18"/>
      <c r="AF841" s="3" t="s">
        <v>2376</v>
      </c>
      <c r="AG841" s="6" t="s">
        <v>2375</v>
      </c>
      <c r="AH841" s="6" t="s">
        <v>7310</v>
      </c>
      <c r="AI841" s="10"/>
      <c r="AJ841" s="10"/>
      <c r="AK841" s="10"/>
      <c r="AL841" s="10"/>
      <c r="AM841" s="10"/>
    </row>
    <row r="842" spans="1:40">
      <c r="A842" s="35">
        <v>2153</v>
      </c>
      <c r="D842" s="53" t="s">
        <v>9642</v>
      </c>
      <c r="E842" s="41" t="s">
        <v>245</v>
      </c>
      <c r="F842" s="41" t="s">
        <v>8194</v>
      </c>
      <c r="G842" s="3"/>
      <c r="H842" s="58"/>
      <c r="I842" s="3"/>
      <c r="J842" s="3"/>
      <c r="K842" s="32" t="s">
        <v>10475</v>
      </c>
      <c r="L842" s="3" t="s">
        <v>10616</v>
      </c>
      <c r="O842" s="6" t="s">
        <v>243</v>
      </c>
      <c r="P842" s="4" t="s">
        <v>8193</v>
      </c>
      <c r="Q842" s="10">
        <f t="shared" si="117"/>
        <v>0</v>
      </c>
      <c r="R842" s="10">
        <f t="shared" si="118"/>
        <v>1</v>
      </c>
      <c r="S842" s="10">
        <f t="shared" si="119"/>
        <v>0</v>
      </c>
      <c r="T842" s="10">
        <f t="shared" si="120"/>
        <v>1167</v>
      </c>
      <c r="AD842" s="10"/>
      <c r="AE842" s="18" t="s">
        <v>7212</v>
      </c>
      <c r="AF842" s="3" t="s">
        <v>5590</v>
      </c>
      <c r="AG842" s="6" t="s">
        <v>5589</v>
      </c>
      <c r="AH842" s="6" t="s">
        <v>7310</v>
      </c>
      <c r="AI842" s="10"/>
      <c r="AJ842" s="10"/>
      <c r="AK842" s="10"/>
      <c r="AL842" s="10"/>
      <c r="AM842" s="10"/>
    </row>
    <row r="843" spans="1:40">
      <c r="A843" s="35">
        <v>788</v>
      </c>
      <c r="B843" s="32"/>
      <c r="C843" s="32"/>
      <c r="D843" s="53" t="s">
        <v>9356</v>
      </c>
      <c r="E843" s="41" t="s">
        <v>245</v>
      </c>
      <c r="F843" s="41" t="s">
        <v>1846</v>
      </c>
      <c r="G843" s="3"/>
      <c r="H843" s="58"/>
      <c r="I843" s="3"/>
      <c r="J843" s="3"/>
      <c r="K843" s="32" t="s">
        <v>10475</v>
      </c>
      <c r="L843" s="3" t="s">
        <v>10616</v>
      </c>
      <c r="M843" s="32"/>
      <c r="N843" s="32"/>
      <c r="O843" s="6" t="s">
        <v>243</v>
      </c>
      <c r="P843" s="4" t="s">
        <v>1845</v>
      </c>
      <c r="Q843" s="10">
        <f t="shared" si="117"/>
        <v>0</v>
      </c>
      <c r="R843" s="10">
        <f t="shared" si="118"/>
        <v>1</v>
      </c>
      <c r="S843" s="10">
        <f t="shared" si="119"/>
        <v>0</v>
      </c>
      <c r="T843" s="10">
        <f t="shared" si="120"/>
        <v>-1365</v>
      </c>
      <c r="U843" s="1">
        <v>793</v>
      </c>
      <c r="V843" s="1" t="s">
        <v>1823</v>
      </c>
      <c r="W843" s="1" t="s">
        <v>8084</v>
      </c>
      <c r="X843" s="1" t="s">
        <v>7375</v>
      </c>
      <c r="Y843" s="1" t="s">
        <v>1825</v>
      </c>
      <c r="Z843" s="1" t="s">
        <v>245</v>
      </c>
      <c r="AA843" s="1" t="s">
        <v>1826</v>
      </c>
      <c r="AD843" s="10"/>
      <c r="AE843" s="18"/>
      <c r="AF843" s="3" t="s">
        <v>1844</v>
      </c>
      <c r="AG843" s="6" t="s">
        <v>1843</v>
      </c>
      <c r="AH843" s="6" t="s">
        <v>7310</v>
      </c>
      <c r="AI843" s="10"/>
      <c r="AJ843" s="10"/>
      <c r="AK843" s="10"/>
      <c r="AL843" s="10"/>
      <c r="AM843" s="10"/>
    </row>
    <row r="844" spans="1:40">
      <c r="A844" s="35">
        <v>2943</v>
      </c>
      <c r="D844" s="53" t="s">
        <v>10947</v>
      </c>
      <c r="E844" s="41" t="s">
        <v>245</v>
      </c>
      <c r="F844" s="44" t="s">
        <v>10946</v>
      </c>
      <c r="G844" s="12"/>
      <c r="H844" s="58"/>
      <c r="I844" s="12"/>
      <c r="J844" s="12"/>
      <c r="K844" s="22" t="s">
        <v>10475</v>
      </c>
      <c r="L844" s="12" t="s">
        <v>10616</v>
      </c>
      <c r="O844" s="6" t="s">
        <v>243</v>
      </c>
      <c r="P844" t="s">
        <v>47</v>
      </c>
      <c r="Q844" s="10">
        <f t="shared" si="117"/>
        <v>0</v>
      </c>
      <c r="R844" s="10">
        <f t="shared" si="118"/>
        <v>1</v>
      </c>
      <c r="S844" s="10">
        <f t="shared" si="119"/>
        <v>0</v>
      </c>
      <c r="T844" s="10">
        <f t="shared" si="120"/>
        <v>2155</v>
      </c>
      <c r="U844" s="10"/>
      <c r="V844" s="10"/>
      <c r="W844" s="10"/>
      <c r="X844" s="10"/>
      <c r="Y844" s="10"/>
      <c r="Z844" s="10"/>
      <c r="AA844" s="10"/>
      <c r="AB844" s="10"/>
      <c r="AC844" s="10"/>
      <c r="AE844" s="18"/>
      <c r="AF844" s="12"/>
      <c r="AG844" s="15"/>
      <c r="AH844" s="15"/>
    </row>
    <row r="845" spans="1:40">
      <c r="A845" s="35">
        <v>1394</v>
      </c>
      <c r="B845" s="32"/>
      <c r="C845" s="32"/>
      <c r="D845" s="53" t="s">
        <v>10722</v>
      </c>
      <c r="E845" s="41" t="s">
        <v>245</v>
      </c>
      <c r="F845" s="41" t="s">
        <v>3494</v>
      </c>
      <c r="G845" s="3"/>
      <c r="H845" s="58"/>
      <c r="I845" s="3"/>
      <c r="J845" s="3"/>
      <c r="K845" s="32" t="s">
        <v>10475</v>
      </c>
      <c r="L845" s="3" t="s">
        <v>10616</v>
      </c>
      <c r="M845" s="32"/>
      <c r="N845" s="32"/>
      <c r="O845" s="6" t="s">
        <v>243</v>
      </c>
      <c r="P845" s="4" t="s">
        <v>3493</v>
      </c>
      <c r="Q845" s="10">
        <f t="shared" si="117"/>
        <v>0</v>
      </c>
      <c r="R845" s="10">
        <f t="shared" si="118"/>
        <v>1</v>
      </c>
      <c r="S845" s="10">
        <f t="shared" si="119"/>
        <v>0</v>
      </c>
      <c r="T845" s="10">
        <f t="shared" si="120"/>
        <v>-1549</v>
      </c>
      <c r="AD845" s="10"/>
      <c r="AE845" s="18"/>
      <c r="AF845" s="3" t="s">
        <v>3492</v>
      </c>
      <c r="AG845" s="6" t="s">
        <v>3491</v>
      </c>
      <c r="AH845" s="6" t="s">
        <v>7310</v>
      </c>
      <c r="AI845" s="10"/>
      <c r="AJ845" s="10"/>
      <c r="AK845" s="10"/>
      <c r="AL845" s="10"/>
      <c r="AM845" s="10"/>
    </row>
    <row r="846" spans="1:40">
      <c r="A846" s="35">
        <v>1394.5</v>
      </c>
      <c r="D846" s="53" t="s">
        <v>8936</v>
      </c>
      <c r="E846" s="41" t="s">
        <v>245</v>
      </c>
      <c r="F846" s="41" t="s">
        <v>3494</v>
      </c>
      <c r="G846" s="3"/>
      <c r="H846" s="58"/>
      <c r="I846" s="3"/>
      <c r="J846" s="3"/>
      <c r="K846" s="32" t="s">
        <v>10475</v>
      </c>
      <c r="L846" s="3" t="s">
        <v>10616</v>
      </c>
      <c r="O846" s="6" t="s">
        <v>243</v>
      </c>
      <c r="P846" s="4" t="s">
        <v>3493</v>
      </c>
      <c r="Q846" s="10">
        <f t="shared" ref="Q846:Q876" si="121">IF(D846=D845 &amp; K846 = K845,1,0)</f>
        <v>0</v>
      </c>
      <c r="R846" s="10">
        <f t="shared" ref="R846:R876" si="122">IF(K846=K845,1,0)</f>
        <v>1</v>
      </c>
      <c r="S846" s="10">
        <f t="shared" si="119"/>
        <v>0</v>
      </c>
      <c r="T846" s="10">
        <f t="shared" si="120"/>
        <v>0.5</v>
      </c>
      <c r="AD846" s="10"/>
      <c r="AE846" s="18" t="s">
        <v>7212</v>
      </c>
      <c r="AF846" s="3" t="s">
        <v>3492</v>
      </c>
      <c r="AG846" s="6" t="s">
        <v>3491</v>
      </c>
      <c r="AH846" s="6" t="s">
        <v>7310</v>
      </c>
      <c r="AI846" s="10"/>
      <c r="AJ846" s="10"/>
      <c r="AK846" s="10"/>
      <c r="AL846" s="10"/>
      <c r="AM846" s="10"/>
    </row>
    <row r="847" spans="1:40">
      <c r="A847" s="35">
        <v>2310</v>
      </c>
      <c r="D847" s="53" t="s">
        <v>11248</v>
      </c>
      <c r="E847" s="41" t="s">
        <v>245</v>
      </c>
      <c r="F847" s="41" t="s">
        <v>6022</v>
      </c>
      <c r="G847" s="3"/>
      <c r="H847" s="58"/>
      <c r="I847" s="3"/>
      <c r="J847" s="3"/>
      <c r="K847" s="32" t="s">
        <v>10475</v>
      </c>
      <c r="L847" s="3" t="s">
        <v>10616</v>
      </c>
      <c r="O847" s="6" t="s">
        <v>243</v>
      </c>
      <c r="P847" s="4" t="s">
        <v>6021</v>
      </c>
      <c r="Q847" s="10">
        <f t="shared" si="121"/>
        <v>0</v>
      </c>
      <c r="R847" s="10">
        <f t="shared" si="122"/>
        <v>1</v>
      </c>
      <c r="S847" s="10">
        <f t="shared" si="119"/>
        <v>0</v>
      </c>
      <c r="T847" s="10">
        <f t="shared" si="120"/>
        <v>915.5</v>
      </c>
      <c r="AD847" s="10"/>
      <c r="AE847" s="18"/>
      <c r="AF847" s="3" t="s">
        <v>7267</v>
      </c>
      <c r="AG847" s="6" t="s">
        <v>6020</v>
      </c>
      <c r="AH847" s="6" t="s">
        <v>7310</v>
      </c>
      <c r="AI847" s="10"/>
      <c r="AJ847" s="10"/>
      <c r="AK847" s="10"/>
      <c r="AL847" s="10"/>
      <c r="AM847" s="10"/>
    </row>
    <row r="848" spans="1:40">
      <c r="A848" s="35">
        <v>1810</v>
      </c>
      <c r="D848" s="53" t="s">
        <v>11202</v>
      </c>
      <c r="E848" s="41" t="s">
        <v>7</v>
      </c>
      <c r="F848" s="41" t="s">
        <v>4602</v>
      </c>
      <c r="G848" s="3"/>
      <c r="H848" s="60"/>
      <c r="I848"/>
      <c r="J848"/>
      <c r="K848" s="32" t="s">
        <v>4602</v>
      </c>
      <c r="L848" s="3" t="s">
        <v>10615</v>
      </c>
      <c r="O848" s="6" t="s">
        <v>208</v>
      </c>
      <c r="P848" s="4" t="s">
        <v>4601</v>
      </c>
      <c r="Q848" s="10">
        <f t="shared" si="121"/>
        <v>0</v>
      </c>
      <c r="R848" s="10">
        <f t="shared" si="122"/>
        <v>0</v>
      </c>
      <c r="S848" s="10">
        <f t="shared" si="119"/>
        <v>0</v>
      </c>
      <c r="T848" s="10">
        <f t="shared" si="120"/>
        <v>-500</v>
      </c>
      <c r="AE848" s="18" t="s">
        <v>9517</v>
      </c>
      <c r="AF848" s="3" t="s">
        <v>4600</v>
      </c>
      <c r="AG848" s="6" t="s">
        <v>4599</v>
      </c>
      <c r="AH848" s="6" t="s">
        <v>7310</v>
      </c>
    </row>
    <row r="849" spans="1:40">
      <c r="A849" s="32">
        <v>290</v>
      </c>
      <c r="D849" s="53" t="s">
        <v>8482</v>
      </c>
      <c r="E849" s="44" t="s">
        <v>7</v>
      </c>
      <c r="F849" s="44" t="s">
        <v>393</v>
      </c>
      <c r="G849" s="12"/>
      <c r="H849" s="58"/>
      <c r="I849" s="12"/>
      <c r="J849" s="12"/>
      <c r="K849" s="32" t="s">
        <v>4602</v>
      </c>
      <c r="L849" s="12" t="s">
        <v>10615</v>
      </c>
      <c r="O849" s="15" t="s">
        <v>208</v>
      </c>
      <c r="P849" s="13" t="s">
        <v>392</v>
      </c>
      <c r="Q849" s="10">
        <f t="shared" si="121"/>
        <v>0</v>
      </c>
      <c r="R849" s="10">
        <f t="shared" si="122"/>
        <v>1</v>
      </c>
      <c r="S849" s="10">
        <f t="shared" si="119"/>
        <v>0</v>
      </c>
      <c r="T849" s="10">
        <f t="shared" si="120"/>
        <v>-1520</v>
      </c>
      <c r="U849" s="10">
        <v>293</v>
      </c>
      <c r="V849" s="10" t="s">
        <v>390</v>
      </c>
      <c r="W849" s="10" t="s">
        <v>7429</v>
      </c>
      <c r="X849" s="10" t="s">
        <v>7209</v>
      </c>
      <c r="Y849" s="10" t="s">
        <v>392</v>
      </c>
      <c r="Z849" s="10" t="s">
        <v>7</v>
      </c>
      <c r="AA849" s="10" t="s">
        <v>393</v>
      </c>
      <c r="AB849" s="10"/>
      <c r="AC849" s="10"/>
      <c r="AE849" s="18"/>
      <c r="AF849" s="12" t="s">
        <v>391</v>
      </c>
      <c r="AG849" s="15" t="s">
        <v>390</v>
      </c>
      <c r="AH849" s="15" t="s">
        <v>7310</v>
      </c>
      <c r="AN849" s="10"/>
    </row>
    <row r="850" spans="1:40">
      <c r="A850" s="35">
        <v>965</v>
      </c>
      <c r="D850" s="53" t="s">
        <v>9414</v>
      </c>
      <c r="E850" s="41" t="s">
        <v>7</v>
      </c>
      <c r="F850" s="41" t="s">
        <v>2312</v>
      </c>
      <c r="G850" s="3"/>
      <c r="H850" s="58"/>
      <c r="I850" s="3"/>
      <c r="J850" s="3"/>
      <c r="K850" s="32" t="s">
        <v>4602</v>
      </c>
      <c r="L850" s="3" t="s">
        <v>10615</v>
      </c>
      <c r="O850" s="6" t="s">
        <v>208</v>
      </c>
      <c r="P850" s="4" t="s">
        <v>2311</v>
      </c>
      <c r="Q850" s="10">
        <f t="shared" si="121"/>
        <v>0</v>
      </c>
      <c r="R850" s="10">
        <f t="shared" si="122"/>
        <v>1</v>
      </c>
      <c r="S850" s="10">
        <f t="shared" si="119"/>
        <v>0</v>
      </c>
      <c r="T850" s="10">
        <f t="shared" si="120"/>
        <v>675</v>
      </c>
      <c r="AE850" s="18"/>
      <c r="AF850" s="3" t="s">
        <v>2308</v>
      </c>
      <c r="AG850" s="6" t="s">
        <v>2307</v>
      </c>
      <c r="AH850" s="6" t="s">
        <v>7310</v>
      </c>
    </row>
    <row r="851" spans="1:40">
      <c r="A851" s="35">
        <v>1857</v>
      </c>
      <c r="D851" s="53" t="s">
        <v>11217</v>
      </c>
      <c r="E851" s="41" t="s">
        <v>245</v>
      </c>
      <c r="F851" s="41" t="s">
        <v>4743</v>
      </c>
      <c r="G851" s="3"/>
      <c r="H851" s="58"/>
      <c r="I851" s="3"/>
      <c r="J851" s="3"/>
      <c r="K851" s="32" t="s">
        <v>4602</v>
      </c>
      <c r="L851" s="3" t="s">
        <v>10616</v>
      </c>
      <c r="O851" s="6" t="s">
        <v>243</v>
      </c>
      <c r="P851" s="4" t="s">
        <v>4742</v>
      </c>
      <c r="Q851" s="10">
        <f t="shared" si="121"/>
        <v>0</v>
      </c>
      <c r="R851" s="10">
        <f t="shared" si="122"/>
        <v>1</v>
      </c>
      <c r="S851" s="10">
        <f t="shared" si="119"/>
        <v>0</v>
      </c>
      <c r="T851" s="10">
        <f t="shared" si="120"/>
        <v>892</v>
      </c>
      <c r="AE851" s="18"/>
      <c r="AF851" s="3" t="s">
        <v>4741</v>
      </c>
      <c r="AG851" s="6" t="s">
        <v>4740</v>
      </c>
      <c r="AH851" s="6" t="s">
        <v>7310</v>
      </c>
    </row>
    <row r="852" spans="1:40">
      <c r="A852" s="35">
        <v>1175</v>
      </c>
      <c r="B852" s="32"/>
      <c r="C852" s="32"/>
      <c r="D852" s="53" t="s">
        <v>9480</v>
      </c>
      <c r="E852" s="41" t="s">
        <v>170</v>
      </c>
      <c r="F852" s="41" t="s">
        <v>10516</v>
      </c>
      <c r="G852" s="3"/>
      <c r="H852" s="60"/>
      <c r="I852"/>
      <c r="J852"/>
      <c r="K852" s="32" t="s">
        <v>10100</v>
      </c>
      <c r="L852" s="3" t="s">
        <v>10620</v>
      </c>
      <c r="M852" s="32"/>
      <c r="N852" s="32"/>
      <c r="O852" s="6" t="s">
        <v>219</v>
      </c>
      <c r="P852" s="4" t="s">
        <v>2911</v>
      </c>
      <c r="Q852" s="10">
        <f t="shared" si="121"/>
        <v>0</v>
      </c>
      <c r="R852" s="10">
        <f t="shared" si="122"/>
        <v>0</v>
      </c>
      <c r="S852" s="10">
        <f t="shared" si="119"/>
        <v>0</v>
      </c>
      <c r="T852" s="10">
        <f t="shared" si="120"/>
        <v>-682</v>
      </c>
      <c r="AE852" s="18"/>
      <c r="AF852" s="3" t="s">
        <v>2910</v>
      </c>
      <c r="AG852" s="6" t="s">
        <v>2909</v>
      </c>
      <c r="AH852" s="6" t="s">
        <v>7310</v>
      </c>
      <c r="AL852" s="3" t="s">
        <v>170</v>
      </c>
      <c r="AM852" s="3" t="s">
        <v>2719</v>
      </c>
    </row>
    <row r="853" spans="1:40">
      <c r="A853" s="35">
        <v>1109</v>
      </c>
      <c r="B853" s="32"/>
      <c r="C853" s="32"/>
      <c r="D853" s="53" t="s">
        <v>9466</v>
      </c>
      <c r="E853" s="41" t="s">
        <v>170</v>
      </c>
      <c r="F853" s="41" t="s">
        <v>10516</v>
      </c>
      <c r="G853" s="3"/>
      <c r="H853" s="60"/>
      <c r="I853"/>
      <c r="J853"/>
      <c r="K853" s="32" t="s">
        <v>10100</v>
      </c>
      <c r="L853" s="3" t="s">
        <v>10620</v>
      </c>
      <c r="M853" s="32"/>
      <c r="N853" s="32"/>
      <c r="O853" s="6" t="s">
        <v>219</v>
      </c>
      <c r="P853" s="4" t="s">
        <v>2718</v>
      </c>
      <c r="Q853" s="10">
        <f t="shared" si="121"/>
        <v>0</v>
      </c>
      <c r="R853" s="10">
        <f t="shared" si="122"/>
        <v>1</v>
      </c>
      <c r="S853" s="10">
        <f t="shared" si="119"/>
        <v>0</v>
      </c>
      <c r="T853" s="10">
        <f t="shared" si="120"/>
        <v>-66</v>
      </c>
      <c r="AE853" s="18"/>
      <c r="AF853" s="3" t="s">
        <v>2715</v>
      </c>
      <c r="AG853" s="6" t="s">
        <v>2714</v>
      </c>
      <c r="AH853" s="6" t="s">
        <v>7310</v>
      </c>
      <c r="AL853" s="3" t="s">
        <v>170</v>
      </c>
      <c r="AM853" s="3" t="s">
        <v>2719</v>
      </c>
    </row>
    <row r="854" spans="1:40">
      <c r="A854" s="35">
        <v>1979</v>
      </c>
      <c r="D854" s="53" t="s">
        <v>9604</v>
      </c>
      <c r="E854" s="41" t="s">
        <v>170</v>
      </c>
      <c r="F854" s="41" t="s">
        <v>10517</v>
      </c>
      <c r="G854" s="3"/>
      <c r="H854" s="58"/>
      <c r="I854" s="3"/>
      <c r="J854" s="3"/>
      <c r="K854" s="32" t="s">
        <v>10100</v>
      </c>
      <c r="L854" s="3" t="s">
        <v>10620</v>
      </c>
      <c r="O854" s="6" t="s">
        <v>219</v>
      </c>
      <c r="P854" s="4" t="s">
        <v>5065</v>
      </c>
      <c r="Q854" s="10">
        <f t="shared" si="121"/>
        <v>0</v>
      </c>
      <c r="R854" s="10">
        <f t="shared" si="122"/>
        <v>1</v>
      </c>
      <c r="S854" s="10">
        <f t="shared" si="119"/>
        <v>0</v>
      </c>
      <c r="T854" s="10">
        <f t="shared" si="120"/>
        <v>870</v>
      </c>
      <c r="AE854" s="18"/>
      <c r="AF854" s="3" t="s">
        <v>5064</v>
      </c>
      <c r="AG854" s="6" t="s">
        <v>5063</v>
      </c>
      <c r="AH854" s="6" t="s">
        <v>7310</v>
      </c>
      <c r="AL854" s="3" t="s">
        <v>170</v>
      </c>
      <c r="AM854" s="3" t="s">
        <v>5066</v>
      </c>
    </row>
    <row r="855" spans="1:40">
      <c r="A855" s="35">
        <v>2898</v>
      </c>
      <c r="D855" s="56" t="s">
        <v>10631</v>
      </c>
      <c r="E855" s="48" t="s">
        <v>170</v>
      </c>
      <c r="F855" s="43" t="s">
        <v>10562</v>
      </c>
      <c r="K855" s="35" t="s">
        <v>10100</v>
      </c>
      <c r="L855" s="38" t="s">
        <v>10620</v>
      </c>
      <c r="O855" s="6" t="s">
        <v>208</v>
      </c>
      <c r="P855" s="34" t="s">
        <v>10552</v>
      </c>
      <c r="Q855" s="10">
        <f t="shared" si="121"/>
        <v>0</v>
      </c>
      <c r="R855" s="10">
        <f t="shared" si="122"/>
        <v>1</v>
      </c>
      <c r="S855" s="10">
        <f t="shared" si="119"/>
        <v>0</v>
      </c>
      <c r="T855" s="10">
        <f t="shared" si="120"/>
        <v>919</v>
      </c>
    </row>
    <row r="856" spans="1:40">
      <c r="A856" s="35">
        <v>373</v>
      </c>
      <c r="D856" s="53" t="s">
        <v>8852</v>
      </c>
      <c r="E856" s="41" t="s">
        <v>170</v>
      </c>
      <c r="F856" s="41" t="s">
        <v>9150</v>
      </c>
      <c r="G856" s="3"/>
      <c r="H856" s="58"/>
      <c r="I856" s="3"/>
      <c r="J856" s="3"/>
      <c r="K856" s="32" t="s">
        <v>10100</v>
      </c>
      <c r="L856" s="3" t="s">
        <v>10620</v>
      </c>
      <c r="O856" s="6" t="s">
        <v>219</v>
      </c>
      <c r="P856" s="4" t="s">
        <v>644</v>
      </c>
      <c r="Q856" s="10">
        <f t="shared" si="121"/>
        <v>0</v>
      </c>
      <c r="R856" s="10">
        <f t="shared" si="122"/>
        <v>1</v>
      </c>
      <c r="S856" s="10">
        <f t="shared" si="119"/>
        <v>0</v>
      </c>
      <c r="T856" s="10">
        <f t="shared" si="120"/>
        <v>-2525</v>
      </c>
      <c r="U856" s="1">
        <v>378</v>
      </c>
      <c r="V856" s="1" t="s">
        <v>639</v>
      </c>
      <c r="W856" s="1" t="s">
        <v>7528</v>
      </c>
      <c r="X856" s="1" t="s">
        <v>7209</v>
      </c>
      <c r="Y856" s="1" t="s">
        <v>640</v>
      </c>
      <c r="Z856" s="1" t="s">
        <v>7</v>
      </c>
      <c r="AA856" s="1" t="s">
        <v>641</v>
      </c>
      <c r="AE856" s="18"/>
      <c r="AF856" s="3" t="s">
        <v>643</v>
      </c>
      <c r="AG856" s="6" t="s">
        <v>642</v>
      </c>
      <c r="AH856" s="6" t="s">
        <v>7310</v>
      </c>
      <c r="AL856" s="3" t="s">
        <v>170</v>
      </c>
      <c r="AM856" s="3" t="s">
        <v>645</v>
      </c>
      <c r="AN856" s="10"/>
    </row>
    <row r="857" spans="1:40">
      <c r="A857" s="35">
        <v>782</v>
      </c>
      <c r="D857" s="53" t="s">
        <v>8875</v>
      </c>
      <c r="E857" s="41" t="s">
        <v>170</v>
      </c>
      <c r="F857" s="41" t="s">
        <v>9174</v>
      </c>
      <c r="G857" s="3"/>
      <c r="H857" s="58"/>
      <c r="I857" s="3"/>
      <c r="J857" s="3"/>
      <c r="K857" s="32" t="s">
        <v>10100</v>
      </c>
      <c r="L857" s="3" t="s">
        <v>10620</v>
      </c>
      <c r="O857" s="6" t="s">
        <v>219</v>
      </c>
      <c r="P857" s="4" t="s">
        <v>1821</v>
      </c>
      <c r="Q857" s="10">
        <f t="shared" si="121"/>
        <v>0</v>
      </c>
      <c r="R857" s="10">
        <f t="shared" si="122"/>
        <v>1</v>
      </c>
      <c r="S857" s="10">
        <f t="shared" si="119"/>
        <v>0</v>
      </c>
      <c r="T857" s="10">
        <f t="shared" si="120"/>
        <v>409</v>
      </c>
      <c r="U857" s="1">
        <v>787</v>
      </c>
      <c r="V857" s="1" t="s">
        <v>8072</v>
      </c>
      <c r="W857" s="1" t="s">
        <v>8073</v>
      </c>
      <c r="X857" s="1" t="s">
        <v>7362</v>
      </c>
      <c r="Y857" s="1" t="s">
        <v>1803</v>
      </c>
      <c r="Z857" s="1" t="s">
        <v>170</v>
      </c>
      <c r="AA857" s="1" t="s">
        <v>1804</v>
      </c>
      <c r="AE857" s="18"/>
      <c r="AF857" s="3" t="s">
        <v>1820</v>
      </c>
      <c r="AG857" s="6" t="s">
        <v>1819</v>
      </c>
      <c r="AH857" s="6" t="s">
        <v>7310</v>
      </c>
      <c r="AL857" s="3" t="s">
        <v>170</v>
      </c>
      <c r="AM857" s="3" t="s">
        <v>1822</v>
      </c>
    </row>
    <row r="858" spans="1:40">
      <c r="A858" s="35">
        <v>884</v>
      </c>
      <c r="D858" s="53" t="s">
        <v>8941</v>
      </c>
      <c r="E858" s="41" t="s">
        <v>170</v>
      </c>
      <c r="F858" s="41" t="s">
        <v>9983</v>
      </c>
      <c r="G858" s="3"/>
      <c r="H858" s="59"/>
      <c r="I858" s="34"/>
      <c r="J858" s="34"/>
      <c r="K858" s="32" t="s">
        <v>10100</v>
      </c>
      <c r="L858" s="3" t="s">
        <v>10620</v>
      </c>
      <c r="O858" s="6" t="s">
        <v>219</v>
      </c>
      <c r="P858" s="4" t="s">
        <v>2113</v>
      </c>
      <c r="Q858" s="10">
        <f t="shared" si="121"/>
        <v>0</v>
      </c>
      <c r="R858" s="10">
        <f t="shared" si="122"/>
        <v>1</v>
      </c>
      <c r="S858" s="10">
        <f t="shared" si="119"/>
        <v>0</v>
      </c>
      <c r="T858" s="10">
        <f t="shared" si="120"/>
        <v>102</v>
      </c>
      <c r="AE858" s="18"/>
      <c r="AF858" s="3" t="s">
        <v>2112</v>
      </c>
      <c r="AG858" s="6" t="s">
        <v>2111</v>
      </c>
      <c r="AH858" s="6" t="s">
        <v>7310</v>
      </c>
      <c r="AL858" s="3" t="s">
        <v>170</v>
      </c>
      <c r="AM858" s="3"/>
    </row>
    <row r="859" spans="1:40">
      <c r="A859" s="35">
        <v>530</v>
      </c>
      <c r="D859" s="54" t="s">
        <v>8243</v>
      </c>
      <c r="E859" s="41" t="s">
        <v>170</v>
      </c>
      <c r="F859" s="41" t="s">
        <v>7740</v>
      </c>
      <c r="G859" s="3"/>
      <c r="H859" s="58"/>
      <c r="I859" s="3"/>
      <c r="J859" s="3"/>
      <c r="K859" s="32" t="s">
        <v>10100</v>
      </c>
      <c r="L859" s="3" t="s">
        <v>10620</v>
      </c>
      <c r="O859" s="6" t="s">
        <v>219</v>
      </c>
      <c r="P859" s="4" t="s">
        <v>1127</v>
      </c>
      <c r="Q859" s="10">
        <f t="shared" si="121"/>
        <v>0</v>
      </c>
      <c r="R859" s="10">
        <f t="shared" si="122"/>
        <v>1</v>
      </c>
      <c r="S859" s="10">
        <f t="shared" si="119"/>
        <v>0</v>
      </c>
      <c r="T859" s="10">
        <f t="shared" si="120"/>
        <v>-354</v>
      </c>
      <c r="U859" s="1">
        <v>535</v>
      </c>
      <c r="V859" s="1" t="s">
        <v>1120</v>
      </c>
      <c r="W859" s="1" t="s">
        <v>7737</v>
      </c>
      <c r="X859" s="1" t="s">
        <v>7375</v>
      </c>
      <c r="Y859" s="1" t="s">
        <v>7738</v>
      </c>
      <c r="Z859" s="1" t="s">
        <v>245</v>
      </c>
      <c r="AA859" s="1" t="s">
        <v>1121</v>
      </c>
      <c r="AE859" s="20"/>
      <c r="AF859" s="1" t="s">
        <v>7739</v>
      </c>
      <c r="AG859" s="6" t="s">
        <v>1126</v>
      </c>
      <c r="AH859" s="1" t="s">
        <v>7368</v>
      </c>
      <c r="AL859" s="3" t="s">
        <v>170</v>
      </c>
      <c r="AM859" s="3" t="s">
        <v>1128</v>
      </c>
    </row>
    <row r="860" spans="1:40">
      <c r="A860" s="35">
        <v>1559</v>
      </c>
      <c r="D860" s="53" t="s">
        <v>8937</v>
      </c>
      <c r="E860" s="41" t="s">
        <v>170</v>
      </c>
      <c r="F860" s="41" t="s">
        <v>9175</v>
      </c>
      <c r="G860" s="3"/>
      <c r="H860" s="58">
        <v>1</v>
      </c>
      <c r="I860" s="3"/>
      <c r="J860" s="3"/>
      <c r="K860" s="32" t="s">
        <v>10100</v>
      </c>
      <c r="L860" s="3" t="s">
        <v>10620</v>
      </c>
      <c r="O860" s="6" t="s">
        <v>219</v>
      </c>
      <c r="P860" s="4" t="s">
        <v>3980</v>
      </c>
      <c r="Q860" s="10">
        <f t="shared" si="121"/>
        <v>0</v>
      </c>
      <c r="R860" s="10">
        <f t="shared" si="122"/>
        <v>1</v>
      </c>
      <c r="S860" s="10">
        <f t="shared" si="119"/>
        <v>0</v>
      </c>
      <c r="T860" s="10">
        <f t="shared" si="120"/>
        <v>1029</v>
      </c>
      <c r="AE860" s="18" t="s">
        <v>9517</v>
      </c>
      <c r="AF860" s="3" t="s">
        <v>3979</v>
      </c>
      <c r="AG860" s="6" t="s">
        <v>3978</v>
      </c>
      <c r="AH860" s="6" t="s">
        <v>7310</v>
      </c>
      <c r="AL860" s="3" t="s">
        <v>170</v>
      </c>
      <c r="AM860" s="3" t="s">
        <v>3981</v>
      </c>
    </row>
    <row r="861" spans="1:40">
      <c r="A861" s="35">
        <v>2509</v>
      </c>
      <c r="D861" s="53" t="s">
        <v>11267</v>
      </c>
      <c r="E861" s="41" t="s">
        <v>170</v>
      </c>
      <c r="F861" s="41" t="s">
        <v>9176</v>
      </c>
      <c r="G861" s="3"/>
      <c r="H861" s="58"/>
      <c r="I861"/>
      <c r="J861"/>
      <c r="K861" s="32" t="s">
        <v>10100</v>
      </c>
      <c r="L861" s="3" t="s">
        <v>10620</v>
      </c>
      <c r="O861" s="6" t="s">
        <v>219</v>
      </c>
      <c r="P861" s="4" t="s">
        <v>6546</v>
      </c>
      <c r="Q861" s="10">
        <f t="shared" si="121"/>
        <v>0</v>
      </c>
      <c r="R861" s="10">
        <f t="shared" si="122"/>
        <v>1</v>
      </c>
      <c r="S861" s="10">
        <f t="shared" si="119"/>
        <v>0</v>
      </c>
      <c r="T861" s="10">
        <f t="shared" si="120"/>
        <v>950</v>
      </c>
      <c r="AE861" s="18"/>
      <c r="AF861" s="3" t="s">
        <v>6545</v>
      </c>
      <c r="AG861" s="6" t="s">
        <v>6544</v>
      </c>
      <c r="AH861" s="6" t="s">
        <v>7310</v>
      </c>
      <c r="AL861" s="3" t="s">
        <v>170</v>
      </c>
      <c r="AM861" s="3" t="s">
        <v>6547</v>
      </c>
    </row>
    <row r="862" spans="1:40">
      <c r="A862" s="35">
        <v>2558</v>
      </c>
      <c r="D862" s="53" t="s">
        <v>11318</v>
      </c>
      <c r="E862" s="41" t="s">
        <v>170</v>
      </c>
      <c r="F862" s="41" t="s">
        <v>978</v>
      </c>
      <c r="G862" s="3"/>
      <c r="H862" s="58"/>
      <c r="I862" s="3"/>
      <c r="J862" s="3"/>
      <c r="K862" s="32" t="s">
        <v>10100</v>
      </c>
      <c r="L862" s="3" t="s">
        <v>10620</v>
      </c>
      <c r="O862" s="6" t="s">
        <v>219</v>
      </c>
      <c r="P862" s="4" t="s">
        <v>6676</v>
      </c>
      <c r="Q862" s="10">
        <f t="shared" si="121"/>
        <v>0</v>
      </c>
      <c r="R862" s="10">
        <f t="shared" si="122"/>
        <v>1</v>
      </c>
      <c r="S862" s="10">
        <f t="shared" si="119"/>
        <v>0</v>
      </c>
      <c r="T862" s="10">
        <f t="shared" si="120"/>
        <v>49</v>
      </c>
      <c r="AE862" s="18"/>
      <c r="AF862" s="3" t="s">
        <v>6675</v>
      </c>
      <c r="AG862" s="6" t="s">
        <v>6674</v>
      </c>
      <c r="AH862" s="6" t="s">
        <v>7310</v>
      </c>
      <c r="AL862" s="3" t="s">
        <v>170</v>
      </c>
      <c r="AM862" s="3" t="s">
        <v>6677</v>
      </c>
    </row>
    <row r="863" spans="1:40">
      <c r="A863" s="35">
        <v>2556</v>
      </c>
      <c r="D863" s="53" t="s">
        <v>11317</v>
      </c>
      <c r="E863" s="41" t="s">
        <v>170</v>
      </c>
      <c r="F863" s="41" t="s">
        <v>9202</v>
      </c>
      <c r="G863" s="3"/>
      <c r="H863" s="58"/>
      <c r="I863" s="3"/>
      <c r="J863" s="3"/>
      <c r="K863" s="32" t="s">
        <v>10100</v>
      </c>
      <c r="L863" s="3" t="s">
        <v>10620</v>
      </c>
      <c r="O863" s="6" t="s">
        <v>219</v>
      </c>
      <c r="P863" s="4" t="s">
        <v>6670</v>
      </c>
      <c r="Q863" s="10">
        <f t="shared" si="121"/>
        <v>0</v>
      </c>
      <c r="R863" s="10">
        <f t="shared" si="122"/>
        <v>1</v>
      </c>
      <c r="S863" s="10">
        <f t="shared" si="119"/>
        <v>0</v>
      </c>
      <c r="T863" s="10">
        <f t="shared" si="120"/>
        <v>-2</v>
      </c>
      <c r="AE863" s="18"/>
      <c r="AF863" s="3" t="s">
        <v>6669</v>
      </c>
      <c r="AG863" s="6" t="s">
        <v>6668</v>
      </c>
      <c r="AH863" s="6" t="s">
        <v>7310</v>
      </c>
      <c r="AL863" s="3" t="s">
        <v>170</v>
      </c>
      <c r="AM863" s="3" t="s">
        <v>6671</v>
      </c>
    </row>
    <row r="864" spans="1:40">
      <c r="A864" s="35">
        <v>1774</v>
      </c>
      <c r="D864" s="53" t="s">
        <v>11875</v>
      </c>
      <c r="E864" s="41" t="s">
        <v>170</v>
      </c>
      <c r="F864" s="41" t="s">
        <v>10513</v>
      </c>
      <c r="G864" s="3"/>
      <c r="H864" s="59"/>
      <c r="I864"/>
      <c r="J864"/>
      <c r="K864" s="32" t="s">
        <v>10100</v>
      </c>
      <c r="L864" s="3" t="s">
        <v>10620</v>
      </c>
      <c r="O864" s="6" t="s">
        <v>219</v>
      </c>
      <c r="P864" s="4" t="s">
        <v>4508</v>
      </c>
      <c r="Q864" s="10">
        <f t="shared" si="121"/>
        <v>0</v>
      </c>
      <c r="R864" s="10">
        <f t="shared" si="122"/>
        <v>1</v>
      </c>
      <c r="S864" s="10">
        <f t="shared" si="119"/>
        <v>0</v>
      </c>
      <c r="T864" s="10">
        <f t="shared" si="120"/>
        <v>-782</v>
      </c>
      <c r="AE864" s="18"/>
      <c r="AF864" s="3" t="s">
        <v>4507</v>
      </c>
      <c r="AG864" s="6" t="s">
        <v>4506</v>
      </c>
      <c r="AH864" s="6" t="s">
        <v>7310</v>
      </c>
      <c r="AL864" s="3" t="s">
        <v>170</v>
      </c>
      <c r="AM864" s="3" t="s">
        <v>4509</v>
      </c>
    </row>
    <row r="865" spans="1:40">
      <c r="A865" s="35">
        <v>1836</v>
      </c>
      <c r="D865" s="53" t="s">
        <v>11212</v>
      </c>
      <c r="E865" s="41" t="s">
        <v>170</v>
      </c>
      <c r="F865" s="41" t="s">
        <v>2167</v>
      </c>
      <c r="G865" s="3" t="s">
        <v>10378</v>
      </c>
      <c r="H865" s="58"/>
      <c r="I865" s="3"/>
      <c r="J865" s="3"/>
      <c r="K865" s="32" t="s">
        <v>10100</v>
      </c>
      <c r="L865" s="3" t="s">
        <v>10620</v>
      </c>
      <c r="O865" s="6" t="s">
        <v>219</v>
      </c>
      <c r="P865" s="4" t="s">
        <v>4684</v>
      </c>
      <c r="Q865" s="10">
        <f t="shared" si="121"/>
        <v>0</v>
      </c>
      <c r="R865" s="10">
        <f t="shared" si="122"/>
        <v>1</v>
      </c>
      <c r="S865" s="10">
        <f t="shared" si="119"/>
        <v>0</v>
      </c>
      <c r="T865" s="10">
        <f t="shared" si="120"/>
        <v>62</v>
      </c>
      <c r="AE865" s="18" t="s">
        <v>9517</v>
      </c>
      <c r="AF865" s="3" t="s">
        <v>4683</v>
      </c>
      <c r="AG865" s="6" t="s">
        <v>4682</v>
      </c>
      <c r="AH865" s="6" t="s">
        <v>7310</v>
      </c>
      <c r="AL865" s="3" t="s">
        <v>170</v>
      </c>
      <c r="AM865" s="3" t="s">
        <v>4685</v>
      </c>
    </row>
    <row r="866" spans="1:40">
      <c r="A866" s="35">
        <v>2559</v>
      </c>
      <c r="D866" s="53" t="s">
        <v>8912</v>
      </c>
      <c r="E866" s="41" t="s">
        <v>170</v>
      </c>
      <c r="F866" s="41" t="s">
        <v>2167</v>
      </c>
      <c r="G866" s="3"/>
      <c r="H866" s="58"/>
      <c r="I866" s="3"/>
      <c r="J866" s="3"/>
      <c r="K866" s="32" t="s">
        <v>10100</v>
      </c>
      <c r="L866" s="3" t="s">
        <v>10620</v>
      </c>
      <c r="O866" s="6" t="s">
        <v>219</v>
      </c>
      <c r="P866" s="4" t="s">
        <v>4684</v>
      </c>
      <c r="Q866" s="10">
        <f t="shared" si="121"/>
        <v>0</v>
      </c>
      <c r="R866" s="10">
        <f t="shared" si="122"/>
        <v>1</v>
      </c>
      <c r="S866" s="10">
        <f t="shared" si="119"/>
        <v>0</v>
      </c>
      <c r="T866" s="10">
        <f t="shared" si="120"/>
        <v>723</v>
      </c>
      <c r="AE866" s="18"/>
      <c r="AF866" s="3" t="s">
        <v>6679</v>
      </c>
      <c r="AG866" s="6" t="s">
        <v>6678</v>
      </c>
      <c r="AH866" s="6" t="s">
        <v>7310</v>
      </c>
      <c r="AL866" s="3" t="s">
        <v>170</v>
      </c>
      <c r="AM866" s="3" t="s">
        <v>4685</v>
      </c>
    </row>
    <row r="867" spans="1:40">
      <c r="A867" s="35">
        <v>588</v>
      </c>
      <c r="B867" s="32"/>
      <c r="C867" s="32"/>
      <c r="D867" s="53" t="s">
        <v>10156</v>
      </c>
      <c r="E867" s="41" t="s">
        <v>170</v>
      </c>
      <c r="F867" s="41" t="s">
        <v>9219</v>
      </c>
      <c r="G867" s="3"/>
      <c r="H867" s="58"/>
      <c r="I867"/>
      <c r="J867"/>
      <c r="K867" s="32" t="s">
        <v>10100</v>
      </c>
      <c r="L867" s="3" t="s">
        <v>10620</v>
      </c>
      <c r="M867" s="32"/>
      <c r="N867" s="32"/>
      <c r="O867" s="6" t="s">
        <v>219</v>
      </c>
      <c r="P867" s="4" t="s">
        <v>1291</v>
      </c>
      <c r="Q867" s="10">
        <f t="shared" si="121"/>
        <v>0</v>
      </c>
      <c r="R867" s="10">
        <f t="shared" si="122"/>
        <v>1</v>
      </c>
      <c r="S867" s="10">
        <f t="shared" si="119"/>
        <v>0</v>
      </c>
      <c r="T867" s="10">
        <f t="shared" si="120"/>
        <v>-1971</v>
      </c>
      <c r="U867" s="1">
        <v>593</v>
      </c>
      <c r="V867" s="1" t="s">
        <v>1288</v>
      </c>
      <c r="W867" s="1" t="s">
        <v>7810</v>
      </c>
      <c r="X867" s="1" t="s">
        <v>7362</v>
      </c>
      <c r="Y867" s="1" t="s">
        <v>7811</v>
      </c>
      <c r="Z867" s="1" t="s">
        <v>170</v>
      </c>
      <c r="AA867" s="1" t="s">
        <v>1290</v>
      </c>
      <c r="AE867" s="18"/>
      <c r="AF867" s="3" t="s">
        <v>1289</v>
      </c>
      <c r="AG867" s="6" t="s">
        <v>1288</v>
      </c>
      <c r="AH867" s="6" t="s">
        <v>7310</v>
      </c>
      <c r="AL867" s="3" t="s">
        <v>170</v>
      </c>
      <c r="AM867" s="3" t="s">
        <v>1292</v>
      </c>
    </row>
    <row r="868" spans="1:40">
      <c r="A868" s="35">
        <v>1260</v>
      </c>
      <c r="B868" s="32"/>
      <c r="C868" s="32"/>
      <c r="D868" s="53" t="s">
        <v>11137</v>
      </c>
      <c r="E868" s="41" t="s">
        <v>170</v>
      </c>
      <c r="F868" s="41" t="s">
        <v>10532</v>
      </c>
      <c r="G868" s="3"/>
      <c r="H868" s="60"/>
      <c r="I868"/>
      <c r="J868"/>
      <c r="K868" s="32" t="s">
        <v>10100</v>
      </c>
      <c r="L868" s="3" t="s">
        <v>10620</v>
      </c>
      <c r="M868" s="32"/>
      <c r="N868" s="32"/>
      <c r="O868" s="6" t="s">
        <v>219</v>
      </c>
      <c r="P868" s="4" t="s">
        <v>3155</v>
      </c>
      <c r="Q868" s="10">
        <f t="shared" si="121"/>
        <v>0</v>
      </c>
      <c r="R868" s="10">
        <f t="shared" si="122"/>
        <v>1</v>
      </c>
      <c r="S868" s="10">
        <f t="shared" si="119"/>
        <v>0</v>
      </c>
      <c r="T868" s="10">
        <f t="shared" si="120"/>
        <v>672</v>
      </c>
      <c r="AE868" s="18"/>
      <c r="AF868" s="3" t="s">
        <v>3154</v>
      </c>
      <c r="AG868" s="6" t="s">
        <v>3153</v>
      </c>
      <c r="AH868" s="6" t="s">
        <v>7310</v>
      </c>
      <c r="AL868" s="3" t="s">
        <v>170</v>
      </c>
      <c r="AM868" s="3" t="s">
        <v>3156</v>
      </c>
    </row>
    <row r="869" spans="1:40">
      <c r="A869" s="35">
        <v>2410</v>
      </c>
      <c r="D869" s="53" t="s">
        <v>11254</v>
      </c>
      <c r="E869" s="41" t="s">
        <v>170</v>
      </c>
      <c r="F869" s="41" t="s">
        <v>10509</v>
      </c>
      <c r="G869" s="3"/>
      <c r="H869" s="58"/>
      <c r="I869"/>
      <c r="J869"/>
      <c r="K869" s="32" t="s">
        <v>10100</v>
      </c>
      <c r="L869" s="3" t="s">
        <v>10620</v>
      </c>
      <c r="O869" s="6" t="s">
        <v>219</v>
      </c>
      <c r="P869" s="4" t="s">
        <v>6285</v>
      </c>
      <c r="Q869" s="10">
        <f t="shared" si="121"/>
        <v>0</v>
      </c>
      <c r="R869" s="10">
        <f t="shared" si="122"/>
        <v>1</v>
      </c>
      <c r="S869" s="10">
        <f t="shared" si="119"/>
        <v>0</v>
      </c>
      <c r="T869" s="10">
        <f t="shared" si="120"/>
        <v>1150</v>
      </c>
      <c r="AE869" s="18"/>
      <c r="AF869" s="3" t="s">
        <v>6284</v>
      </c>
      <c r="AG869" s="6" t="s">
        <v>6283</v>
      </c>
      <c r="AH869" s="6" t="s">
        <v>7310</v>
      </c>
      <c r="AL869" s="3" t="s">
        <v>170</v>
      </c>
      <c r="AM869" s="3" t="s">
        <v>6286</v>
      </c>
    </row>
    <row r="870" spans="1:40">
      <c r="A870" s="32">
        <v>20</v>
      </c>
      <c r="D870" s="53" t="s">
        <v>9466</v>
      </c>
      <c r="E870" s="44" t="s">
        <v>170</v>
      </c>
      <c r="F870" s="44" t="s">
        <v>11475</v>
      </c>
      <c r="G870" s="12"/>
      <c r="H870" s="58"/>
      <c r="I870" s="12"/>
      <c r="J870" s="12"/>
      <c r="K870" s="32" t="s">
        <v>10100</v>
      </c>
      <c r="L870" s="12" t="s">
        <v>10620</v>
      </c>
      <c r="O870" s="6" t="s">
        <v>219</v>
      </c>
      <c r="P870" s="13" t="s">
        <v>18</v>
      </c>
      <c r="Q870" s="10">
        <f t="shared" si="121"/>
        <v>0</v>
      </c>
      <c r="R870" s="10">
        <f t="shared" si="122"/>
        <v>1</v>
      </c>
      <c r="S870" s="10">
        <f t="shared" si="119"/>
        <v>0</v>
      </c>
      <c r="T870" s="10">
        <f t="shared" si="120"/>
        <v>-2390</v>
      </c>
      <c r="U870" s="10">
        <v>20</v>
      </c>
      <c r="V870" s="10" t="s">
        <v>18</v>
      </c>
      <c r="W870" s="10"/>
      <c r="X870" s="10"/>
      <c r="Y870" s="10"/>
      <c r="Z870" s="10"/>
      <c r="AA870" s="10"/>
      <c r="AB870" s="10"/>
      <c r="AC870" s="10"/>
      <c r="AE870" s="18"/>
      <c r="AF870" s="12"/>
      <c r="AG870" s="11"/>
      <c r="AH870" s="11" t="s">
        <v>7310</v>
      </c>
      <c r="AN870" s="10"/>
    </row>
    <row r="871" spans="1:40">
      <c r="A871" s="35">
        <v>626</v>
      </c>
      <c r="B871" s="32"/>
      <c r="C871" s="32"/>
      <c r="D871" s="53" t="s">
        <v>10153</v>
      </c>
      <c r="E871" s="41" t="s">
        <v>170</v>
      </c>
      <c r="F871" s="41" t="s">
        <v>10637</v>
      </c>
      <c r="G871" s="3"/>
      <c r="H871" s="58"/>
      <c r="I871" s="3"/>
      <c r="J871" s="3"/>
      <c r="K871" s="32" t="s">
        <v>10100</v>
      </c>
      <c r="L871" s="3" t="s">
        <v>10620</v>
      </c>
      <c r="M871" s="32"/>
      <c r="N871" s="32"/>
      <c r="O871" s="6" t="s">
        <v>219</v>
      </c>
      <c r="P871" s="4" t="s">
        <v>1382</v>
      </c>
      <c r="Q871" s="10">
        <f t="shared" si="121"/>
        <v>0</v>
      </c>
      <c r="R871" s="10">
        <f t="shared" si="122"/>
        <v>1</v>
      </c>
      <c r="S871" s="10">
        <f t="shared" si="119"/>
        <v>0</v>
      </c>
      <c r="T871" s="10">
        <f t="shared" si="120"/>
        <v>606</v>
      </c>
      <c r="U871" s="1">
        <v>631</v>
      </c>
      <c r="V871" s="1" t="s">
        <v>1371</v>
      </c>
      <c r="W871" s="1" t="s">
        <v>7368</v>
      </c>
      <c r="X871" s="1" t="s">
        <v>7861</v>
      </c>
      <c r="Y871" s="1" t="s">
        <v>7209</v>
      </c>
      <c r="Z871" s="1" t="s">
        <v>1372</v>
      </c>
      <c r="AA871" s="1" t="s">
        <v>7</v>
      </c>
      <c r="AB871" s="1" t="s">
        <v>1373</v>
      </c>
      <c r="AE871" s="18"/>
      <c r="AF871" s="3" t="s">
        <v>1366</v>
      </c>
      <c r="AG871" s="6" t="s">
        <v>1381</v>
      </c>
      <c r="AH871" s="6" t="s">
        <v>7310</v>
      </c>
      <c r="AL871" s="3" t="s">
        <v>170</v>
      </c>
      <c r="AM871" s="3" t="s">
        <v>1383</v>
      </c>
    </row>
    <row r="872" spans="1:40">
      <c r="A872" s="35">
        <v>2659</v>
      </c>
      <c r="D872" s="53" t="s">
        <v>9768</v>
      </c>
      <c r="E872" s="41" t="s">
        <v>170</v>
      </c>
      <c r="F872" s="85" t="s">
        <v>11663</v>
      </c>
      <c r="G872" s="3"/>
      <c r="H872" s="60"/>
      <c r="I872"/>
      <c r="J872"/>
      <c r="K872" s="32" t="s">
        <v>10100</v>
      </c>
      <c r="L872" s="3" t="s">
        <v>10615</v>
      </c>
      <c r="O872" s="6" t="s">
        <v>208</v>
      </c>
      <c r="P872" s="4" t="s">
        <v>6933</v>
      </c>
      <c r="Q872" s="10">
        <f t="shared" si="121"/>
        <v>0</v>
      </c>
      <c r="R872" s="10">
        <f t="shared" si="122"/>
        <v>1</v>
      </c>
      <c r="S872" s="10">
        <f t="shared" si="119"/>
        <v>0</v>
      </c>
      <c r="T872" s="10">
        <f t="shared" si="120"/>
        <v>2033</v>
      </c>
      <c r="AE872" s="18"/>
      <c r="AF872" s="3" t="s">
        <v>6932</v>
      </c>
      <c r="AG872" s="6" t="s">
        <v>6931</v>
      </c>
      <c r="AH872" s="6" t="s">
        <v>7310</v>
      </c>
    </row>
    <row r="873" spans="1:40">
      <c r="A873" s="35">
        <v>2543</v>
      </c>
      <c r="D873" s="53" t="s">
        <v>11055</v>
      </c>
      <c r="E873" s="41" t="s">
        <v>7</v>
      </c>
      <c r="F873" s="41" t="s">
        <v>6646</v>
      </c>
      <c r="G873" s="3"/>
      <c r="H873" s="58"/>
      <c r="I873"/>
      <c r="J873"/>
      <c r="K873" s="22" t="s">
        <v>10100</v>
      </c>
      <c r="L873" s="3" t="s">
        <v>10615</v>
      </c>
      <c r="O873" s="6" t="s">
        <v>208</v>
      </c>
      <c r="P873" s="4" t="s">
        <v>6645</v>
      </c>
      <c r="Q873" s="10">
        <f t="shared" si="121"/>
        <v>0</v>
      </c>
      <c r="R873" s="10">
        <f t="shared" si="122"/>
        <v>1</v>
      </c>
      <c r="S873" s="10">
        <f t="shared" si="119"/>
        <v>0</v>
      </c>
      <c r="T873" s="10">
        <f t="shared" si="120"/>
        <v>-116</v>
      </c>
      <c r="AE873" s="18"/>
      <c r="AF873" s="3" t="s">
        <v>6641</v>
      </c>
      <c r="AG873" s="6" t="s">
        <v>6644</v>
      </c>
      <c r="AH873" s="6" t="s">
        <v>7310</v>
      </c>
    </row>
    <row r="874" spans="1:40">
      <c r="A874" s="35">
        <v>1101</v>
      </c>
      <c r="D874" s="53" t="s">
        <v>9892</v>
      </c>
      <c r="E874" s="41" t="s">
        <v>7</v>
      </c>
      <c r="F874" s="41" t="s">
        <v>9805</v>
      </c>
      <c r="G874" s="3"/>
      <c r="H874" s="59"/>
      <c r="I874" s="34"/>
      <c r="J874" s="34"/>
      <c r="K874" s="22" t="s">
        <v>10100</v>
      </c>
      <c r="L874" s="3" t="s">
        <v>10615</v>
      </c>
      <c r="O874" s="6" t="s">
        <v>208</v>
      </c>
      <c r="P874" s="4" t="s">
        <v>2694</v>
      </c>
      <c r="Q874" s="10">
        <f t="shared" si="121"/>
        <v>0</v>
      </c>
      <c r="R874" s="10">
        <f t="shared" si="122"/>
        <v>1</v>
      </c>
      <c r="S874" s="10">
        <f t="shared" si="119"/>
        <v>0</v>
      </c>
      <c r="T874" s="10">
        <f t="shared" si="120"/>
        <v>-1442</v>
      </c>
      <c r="AE874" s="18"/>
      <c r="AF874" s="3" t="s">
        <v>2693</v>
      </c>
      <c r="AG874" s="6" t="s">
        <v>2692</v>
      </c>
      <c r="AH874" s="6" t="s">
        <v>7310</v>
      </c>
    </row>
    <row r="875" spans="1:40">
      <c r="A875" s="35">
        <v>1338</v>
      </c>
      <c r="D875" s="53" t="s">
        <v>11155</v>
      </c>
      <c r="E875" s="41" t="s">
        <v>7</v>
      </c>
      <c r="F875" s="41" t="s">
        <v>3366</v>
      </c>
      <c r="G875" s="3"/>
      <c r="H875" s="58"/>
      <c r="I875" s="3"/>
      <c r="J875" s="3"/>
      <c r="K875" s="22" t="s">
        <v>10100</v>
      </c>
      <c r="L875" s="3" t="s">
        <v>10615</v>
      </c>
      <c r="O875" s="6" t="s">
        <v>208</v>
      </c>
      <c r="P875" s="4" t="s">
        <v>3365</v>
      </c>
      <c r="Q875" s="10">
        <f t="shared" si="121"/>
        <v>0</v>
      </c>
      <c r="R875" s="10">
        <f t="shared" si="122"/>
        <v>1</v>
      </c>
      <c r="S875" s="10">
        <f t="shared" si="119"/>
        <v>0</v>
      </c>
      <c r="T875" s="10">
        <f t="shared" si="120"/>
        <v>237</v>
      </c>
      <c r="AE875" s="18"/>
      <c r="AF875" s="3" t="s">
        <v>3364</v>
      </c>
      <c r="AG875" s="6" t="s">
        <v>3363</v>
      </c>
      <c r="AH875" s="6" t="s">
        <v>7310</v>
      </c>
    </row>
    <row r="876" spans="1:40">
      <c r="A876" s="35">
        <v>898</v>
      </c>
      <c r="D876" s="53" t="s">
        <v>8721</v>
      </c>
      <c r="E876" s="41" t="s">
        <v>7</v>
      </c>
      <c r="F876" s="41" t="s">
        <v>2146</v>
      </c>
      <c r="G876" s="3"/>
      <c r="H876" s="60"/>
      <c r="I876"/>
      <c r="J876"/>
      <c r="K876" s="32" t="s">
        <v>10100</v>
      </c>
      <c r="L876" s="3" t="s">
        <v>10615</v>
      </c>
      <c r="O876" s="6" t="s">
        <v>208</v>
      </c>
      <c r="P876" s="4" t="s">
        <v>2145</v>
      </c>
      <c r="Q876" s="10">
        <f t="shared" si="121"/>
        <v>0</v>
      </c>
      <c r="R876" s="10">
        <f t="shared" si="122"/>
        <v>1</v>
      </c>
      <c r="S876" s="10">
        <f t="shared" si="119"/>
        <v>0</v>
      </c>
      <c r="T876" s="10">
        <f t="shared" si="120"/>
        <v>-440</v>
      </c>
      <c r="AE876" s="18"/>
      <c r="AF876" s="3" t="s">
        <v>2142</v>
      </c>
      <c r="AG876" s="6" t="s">
        <v>2141</v>
      </c>
      <c r="AH876" s="6" t="s">
        <v>7310</v>
      </c>
    </row>
    <row r="877" spans="1:40">
      <c r="A877" s="32">
        <v>196</v>
      </c>
      <c r="D877" s="53" t="s">
        <v>10850</v>
      </c>
      <c r="E877" s="44" t="s">
        <v>7</v>
      </c>
      <c r="F877" s="44" t="s">
        <v>10027</v>
      </c>
      <c r="G877" s="12"/>
      <c r="H877" s="58"/>
      <c r="I877" s="12"/>
      <c r="J877" s="12"/>
      <c r="K877" s="32" t="s">
        <v>10100</v>
      </c>
      <c r="L877" s="12" t="s">
        <v>10615</v>
      </c>
      <c r="O877" s="6" t="s">
        <v>208</v>
      </c>
      <c r="P877" s="13" t="s">
        <v>179</v>
      </c>
      <c r="Q877" s="10" t="e">
        <f>IF(D877=#REF! &amp; K877 =#REF!,1,0)</f>
        <v>#REF!</v>
      </c>
      <c r="R877" s="10" t="e">
        <f>IF(K877=#REF!,1,0)</f>
        <v>#REF!</v>
      </c>
      <c r="S877" s="10" t="e">
        <f t="shared" si="119"/>
        <v>#REF!</v>
      </c>
      <c r="T877" s="10" t="e">
        <f>A877-#REF!</f>
        <v>#REF!</v>
      </c>
      <c r="U877" s="10">
        <v>196</v>
      </c>
      <c r="V877" s="10" t="s">
        <v>179</v>
      </c>
      <c r="W877" s="10"/>
      <c r="X877" s="10"/>
      <c r="Y877" s="10"/>
      <c r="Z877" s="10"/>
      <c r="AA877" s="10"/>
      <c r="AB877" s="10"/>
      <c r="AC877" s="10"/>
      <c r="AE877" s="18"/>
      <c r="AF877" s="12"/>
      <c r="AG877" s="11"/>
      <c r="AH877" s="11" t="s">
        <v>7310</v>
      </c>
      <c r="AN877" s="10"/>
    </row>
    <row r="878" spans="1:40">
      <c r="A878" s="32">
        <v>3018</v>
      </c>
      <c r="D878" s="53" t="s">
        <v>10851</v>
      </c>
      <c r="E878" s="44" t="s">
        <v>7</v>
      </c>
      <c r="F878" s="44" t="s">
        <v>10027</v>
      </c>
      <c r="G878" s="12"/>
      <c r="H878" s="58"/>
      <c r="I878" s="12"/>
      <c r="J878" s="12"/>
      <c r="K878" s="32" t="s">
        <v>10100</v>
      </c>
      <c r="L878" s="12" t="s">
        <v>10615</v>
      </c>
      <c r="O878" s="6" t="s">
        <v>208</v>
      </c>
      <c r="P878" s="13" t="s">
        <v>179</v>
      </c>
      <c r="Q878" s="10">
        <f t="shared" ref="Q878:Q921" si="123">IF(D878=D877 &amp; K878 = K877,1,0)</f>
        <v>0</v>
      </c>
      <c r="R878" s="10">
        <f t="shared" ref="R878:R921" si="124">IF(K878=K877,1,0)</f>
        <v>1</v>
      </c>
      <c r="S878" s="10">
        <f t="shared" si="119"/>
        <v>0</v>
      </c>
      <c r="T878" s="10">
        <f t="shared" ref="T878:T921" si="125">A878-A877</f>
        <v>2822</v>
      </c>
      <c r="U878" s="10">
        <v>196</v>
      </c>
      <c r="V878" s="10" t="s">
        <v>179</v>
      </c>
      <c r="W878" s="10"/>
      <c r="X878" s="10"/>
      <c r="Y878" s="10"/>
      <c r="Z878" s="10"/>
      <c r="AA878" s="10"/>
      <c r="AB878" s="10"/>
      <c r="AC878" s="10"/>
      <c r="AE878" s="18"/>
      <c r="AF878" s="12"/>
      <c r="AG878" s="11"/>
      <c r="AH878" s="11" t="s">
        <v>7310</v>
      </c>
      <c r="AN878" s="10"/>
    </row>
    <row r="879" spans="1:40">
      <c r="A879" s="35">
        <v>756</v>
      </c>
      <c r="D879" s="54" t="s">
        <v>9346</v>
      </c>
      <c r="E879" s="41" t="s">
        <v>7</v>
      </c>
      <c r="F879" s="41" t="s">
        <v>1740</v>
      </c>
      <c r="G879" s="3"/>
      <c r="H879" s="58"/>
      <c r="I879" s="3"/>
      <c r="J879" s="3"/>
      <c r="K879" s="22" t="s">
        <v>10100</v>
      </c>
      <c r="L879" s="3" t="s">
        <v>10615</v>
      </c>
      <c r="O879" s="6" t="s">
        <v>208</v>
      </c>
      <c r="P879" s="4" t="s">
        <v>1739</v>
      </c>
      <c r="Q879" s="10">
        <f t="shared" si="123"/>
        <v>0</v>
      </c>
      <c r="R879" s="10">
        <f t="shared" si="124"/>
        <v>1</v>
      </c>
      <c r="S879" s="10">
        <f t="shared" si="119"/>
        <v>0</v>
      </c>
      <c r="T879" s="10">
        <f t="shared" si="125"/>
        <v>-2262</v>
      </c>
      <c r="U879" s="1">
        <v>761</v>
      </c>
      <c r="V879" s="1" t="s">
        <v>1722</v>
      </c>
      <c r="W879" s="1" t="s">
        <v>7368</v>
      </c>
      <c r="X879" s="1" t="s">
        <v>8039</v>
      </c>
      <c r="Y879" s="1" t="s">
        <v>7366</v>
      </c>
      <c r="Z879" s="1" t="s">
        <v>1726</v>
      </c>
      <c r="AA879" s="1" t="s">
        <v>227</v>
      </c>
      <c r="AB879" s="1" t="s">
        <v>1727</v>
      </c>
      <c r="AE879" s="20"/>
      <c r="AF879" s="1" t="s">
        <v>8046</v>
      </c>
      <c r="AG879" s="6" t="s">
        <v>1738</v>
      </c>
      <c r="AH879" s="1" t="s">
        <v>7368</v>
      </c>
    </row>
    <row r="880" spans="1:40">
      <c r="A880" s="32">
        <v>344</v>
      </c>
      <c r="D880" s="54" t="s">
        <v>8664</v>
      </c>
      <c r="E880" s="44" t="s">
        <v>7</v>
      </c>
      <c r="F880" s="44" t="s">
        <v>552</v>
      </c>
      <c r="G880" s="12"/>
      <c r="H880" s="58"/>
      <c r="I880" s="12"/>
      <c r="J880" s="12"/>
      <c r="K880" s="22" t="s">
        <v>10100</v>
      </c>
      <c r="L880" s="12" t="s">
        <v>10615</v>
      </c>
      <c r="O880" s="15" t="s">
        <v>208</v>
      </c>
      <c r="P880" s="13" t="s">
        <v>551</v>
      </c>
      <c r="Q880" s="10">
        <f t="shared" si="123"/>
        <v>0</v>
      </c>
      <c r="R880" s="10">
        <f t="shared" si="124"/>
        <v>1</v>
      </c>
      <c r="S880" s="10">
        <f t="shared" si="119"/>
        <v>0</v>
      </c>
      <c r="T880" s="10">
        <f t="shared" si="125"/>
        <v>-412</v>
      </c>
      <c r="U880" s="10">
        <v>349</v>
      </c>
      <c r="V880" s="10" t="s">
        <v>7493</v>
      </c>
      <c r="W880" s="10" t="s">
        <v>7371</v>
      </c>
      <c r="X880" s="10" t="s">
        <v>7494</v>
      </c>
      <c r="Y880" s="10" t="s">
        <v>7209</v>
      </c>
      <c r="Z880" s="10" t="s">
        <v>551</v>
      </c>
      <c r="AA880" s="10" t="s">
        <v>7</v>
      </c>
      <c r="AB880" s="10" t="s">
        <v>552</v>
      </c>
      <c r="AC880" s="10"/>
      <c r="AE880" s="20"/>
      <c r="AF880" s="10" t="s">
        <v>7494</v>
      </c>
      <c r="AG880" s="15" t="s">
        <v>550</v>
      </c>
      <c r="AH880" s="10" t="s">
        <v>7371</v>
      </c>
      <c r="AN880" s="10"/>
    </row>
    <row r="881" spans="1:40" ht="20.100000000000001" customHeight="1">
      <c r="A881" s="35">
        <v>1322</v>
      </c>
      <c r="D881" s="53" t="s">
        <v>9908</v>
      </c>
      <c r="E881" s="41" t="s">
        <v>7</v>
      </c>
      <c r="F881" s="41" t="s">
        <v>3327</v>
      </c>
      <c r="G881" s="3"/>
      <c r="H881" s="58"/>
      <c r="I881" s="3"/>
      <c r="J881" s="3"/>
      <c r="K881" s="22" t="s">
        <v>10100</v>
      </c>
      <c r="L881" s="3" t="s">
        <v>10615</v>
      </c>
      <c r="O881" s="6" t="s">
        <v>208</v>
      </c>
      <c r="P881" s="4" t="s">
        <v>3326</v>
      </c>
      <c r="Q881" s="10">
        <f t="shared" si="123"/>
        <v>0</v>
      </c>
      <c r="R881" s="10">
        <f t="shared" si="124"/>
        <v>1</v>
      </c>
      <c r="S881" s="10">
        <f t="shared" si="119"/>
        <v>0</v>
      </c>
      <c r="T881" s="10">
        <f t="shared" si="125"/>
        <v>978</v>
      </c>
      <c r="AE881" s="18"/>
      <c r="AF881" s="3" t="s">
        <v>3325</v>
      </c>
      <c r="AG881" s="6" t="s">
        <v>3324</v>
      </c>
      <c r="AH881" s="6" t="s">
        <v>7310</v>
      </c>
    </row>
    <row r="882" spans="1:40">
      <c r="A882" s="35">
        <v>1674</v>
      </c>
      <c r="D882" s="53" t="s">
        <v>10715</v>
      </c>
      <c r="E882" s="41" t="s">
        <v>7</v>
      </c>
      <c r="F882" s="41" t="s">
        <v>9563</v>
      </c>
      <c r="G882" s="3"/>
      <c r="H882" s="58"/>
      <c r="I882"/>
      <c r="J882"/>
      <c r="K882" s="22" t="s">
        <v>10100</v>
      </c>
      <c r="L882" s="3" t="s">
        <v>10615</v>
      </c>
      <c r="O882" s="6" t="s">
        <v>208</v>
      </c>
      <c r="P882" s="4" t="s">
        <v>9564</v>
      </c>
      <c r="Q882" s="10">
        <f t="shared" si="123"/>
        <v>0</v>
      </c>
      <c r="R882" s="10">
        <f t="shared" si="124"/>
        <v>1</v>
      </c>
      <c r="S882" s="10">
        <f t="shared" si="119"/>
        <v>0</v>
      </c>
      <c r="T882" s="10">
        <f t="shared" si="125"/>
        <v>352</v>
      </c>
      <c r="AE882" s="18" t="s">
        <v>7212</v>
      </c>
      <c r="AF882" s="3" t="s">
        <v>4283</v>
      </c>
      <c r="AG882" s="6" t="s">
        <v>4282</v>
      </c>
      <c r="AH882" s="6" t="s">
        <v>7310</v>
      </c>
    </row>
    <row r="883" spans="1:40">
      <c r="A883" s="32">
        <v>265</v>
      </c>
      <c r="D883" s="54" t="s">
        <v>11583</v>
      </c>
      <c r="E883" s="44" t="s">
        <v>7</v>
      </c>
      <c r="F883" s="44" t="s">
        <v>317</v>
      </c>
      <c r="G883" s="12"/>
      <c r="H883" s="58"/>
      <c r="I883" s="12"/>
      <c r="J883" s="12"/>
      <c r="K883" s="22" t="s">
        <v>10100</v>
      </c>
      <c r="L883" s="12" t="s">
        <v>10615</v>
      </c>
      <c r="O883" s="15" t="s">
        <v>208</v>
      </c>
      <c r="P883" s="13" t="s">
        <v>316</v>
      </c>
      <c r="Q883" s="10">
        <f t="shared" si="123"/>
        <v>0</v>
      </c>
      <c r="R883" s="10">
        <f t="shared" si="124"/>
        <v>1</v>
      </c>
      <c r="S883" s="10">
        <f t="shared" si="119"/>
        <v>0</v>
      </c>
      <c r="T883" s="10">
        <f t="shared" si="125"/>
        <v>-1409</v>
      </c>
      <c r="U883" s="10">
        <v>268</v>
      </c>
      <c r="V883" s="10" t="s">
        <v>315</v>
      </c>
      <c r="W883" s="10" t="s">
        <v>7406</v>
      </c>
      <c r="X883" s="10" t="s">
        <v>7209</v>
      </c>
      <c r="Y883" s="10" t="s">
        <v>316</v>
      </c>
      <c r="Z883" s="10" t="s">
        <v>7</v>
      </c>
      <c r="AA883" s="10" t="s">
        <v>317</v>
      </c>
      <c r="AB883" s="10"/>
      <c r="AC883" s="10"/>
      <c r="AE883" s="20"/>
      <c r="AF883" s="10" t="s">
        <v>7406</v>
      </c>
      <c r="AG883" s="15" t="s">
        <v>315</v>
      </c>
      <c r="AH883" s="15" t="s">
        <v>7310</v>
      </c>
      <c r="AN883" s="10"/>
    </row>
    <row r="884" spans="1:40">
      <c r="A884" s="35">
        <v>1710</v>
      </c>
      <c r="D884" s="53" t="s">
        <v>10700</v>
      </c>
      <c r="E884" s="41" t="s">
        <v>7</v>
      </c>
      <c r="F884" s="41" t="s">
        <v>4368</v>
      </c>
      <c r="G884" s="3"/>
      <c r="H884" s="58"/>
      <c r="I884"/>
      <c r="J884"/>
      <c r="K884" s="22" t="s">
        <v>10100</v>
      </c>
      <c r="L884" s="3" t="s">
        <v>10615</v>
      </c>
      <c r="O884" s="6" t="s">
        <v>208</v>
      </c>
      <c r="P884" s="4" t="s">
        <v>4367</v>
      </c>
      <c r="Q884" s="10">
        <f t="shared" si="123"/>
        <v>0</v>
      </c>
      <c r="R884" s="10">
        <f t="shared" si="124"/>
        <v>1</v>
      </c>
      <c r="S884" s="10">
        <f t="shared" si="119"/>
        <v>0</v>
      </c>
      <c r="T884" s="10">
        <f t="shared" si="125"/>
        <v>1445</v>
      </c>
      <c r="AE884" s="18"/>
      <c r="AF884" s="3" t="s">
        <v>4366</v>
      </c>
      <c r="AG884" s="6" t="s">
        <v>4365</v>
      </c>
      <c r="AH884" s="6" t="s">
        <v>7310</v>
      </c>
    </row>
    <row r="885" spans="1:40">
      <c r="A885" s="35">
        <v>1768</v>
      </c>
      <c r="D885" s="53" t="s">
        <v>10704</v>
      </c>
      <c r="E885" s="41" t="s">
        <v>7</v>
      </c>
      <c r="F885" s="41" t="s">
        <v>4500</v>
      </c>
      <c r="G885" s="3"/>
      <c r="H885" s="58"/>
      <c r="I885"/>
      <c r="J885"/>
      <c r="K885" s="22" t="s">
        <v>10100</v>
      </c>
      <c r="L885" s="3" t="s">
        <v>10615</v>
      </c>
      <c r="O885" s="6" t="s">
        <v>208</v>
      </c>
      <c r="P885" s="4" t="s">
        <v>4499</v>
      </c>
      <c r="Q885" s="10">
        <f t="shared" si="123"/>
        <v>0</v>
      </c>
      <c r="R885" s="10">
        <f t="shared" si="124"/>
        <v>1</v>
      </c>
      <c r="S885" s="10">
        <f t="shared" si="119"/>
        <v>0</v>
      </c>
      <c r="T885" s="10">
        <f t="shared" si="125"/>
        <v>58</v>
      </c>
      <c r="AE885" s="18"/>
      <c r="AF885" s="3" t="s">
        <v>4498</v>
      </c>
      <c r="AG885" s="6" t="s">
        <v>4497</v>
      </c>
      <c r="AH885" s="6" t="s">
        <v>7310</v>
      </c>
    </row>
    <row r="886" spans="1:40">
      <c r="A886" s="35">
        <v>1831</v>
      </c>
      <c r="D886" s="53" t="s">
        <v>8681</v>
      </c>
      <c r="E886" s="41" t="s">
        <v>7</v>
      </c>
      <c r="F886" s="41" t="s">
        <v>4500</v>
      </c>
      <c r="G886" s="3"/>
      <c r="H886" s="58"/>
      <c r="I886" s="3"/>
      <c r="J886" s="3"/>
      <c r="K886" s="22" t="s">
        <v>10100</v>
      </c>
      <c r="L886" s="3" t="s">
        <v>10615</v>
      </c>
      <c r="O886" s="6" t="s">
        <v>208</v>
      </c>
      <c r="P886" s="4" t="s">
        <v>4666</v>
      </c>
      <c r="Q886" s="10">
        <f t="shared" si="123"/>
        <v>0</v>
      </c>
      <c r="R886" s="10">
        <f t="shared" si="124"/>
        <v>1</v>
      </c>
      <c r="S886" s="10">
        <f t="shared" si="119"/>
        <v>0</v>
      </c>
      <c r="T886" s="10">
        <f t="shared" si="125"/>
        <v>63</v>
      </c>
      <c r="AE886" s="18" t="s">
        <v>9517</v>
      </c>
      <c r="AF886" s="3" t="s">
        <v>4665</v>
      </c>
      <c r="AG886" s="6" t="s">
        <v>4664</v>
      </c>
      <c r="AH886" s="6" t="s">
        <v>7310</v>
      </c>
    </row>
    <row r="887" spans="1:40">
      <c r="A887" s="35">
        <v>1726</v>
      </c>
      <c r="D887" s="53" t="s">
        <v>10820</v>
      </c>
      <c r="E887" s="41" t="s">
        <v>7</v>
      </c>
      <c r="F887" s="41" t="s">
        <v>4404</v>
      </c>
      <c r="G887" s="3"/>
      <c r="H887" s="58"/>
      <c r="I887"/>
      <c r="J887"/>
      <c r="K887" s="22" t="s">
        <v>10100</v>
      </c>
      <c r="L887" s="3" t="s">
        <v>10615</v>
      </c>
      <c r="O887" s="6" t="s">
        <v>208</v>
      </c>
      <c r="P887" s="4" t="s">
        <v>4403</v>
      </c>
      <c r="Q887" s="10">
        <f t="shared" si="123"/>
        <v>0</v>
      </c>
      <c r="R887" s="10">
        <f t="shared" si="124"/>
        <v>1</v>
      </c>
      <c r="S887" s="10">
        <f t="shared" si="119"/>
        <v>0</v>
      </c>
      <c r="T887" s="10">
        <f t="shared" si="125"/>
        <v>-105</v>
      </c>
      <c r="AE887" s="18"/>
      <c r="AF887" s="3" t="s">
        <v>4402</v>
      </c>
      <c r="AG887" s="6" t="s">
        <v>4401</v>
      </c>
      <c r="AH887" s="6" t="s">
        <v>7310</v>
      </c>
    </row>
    <row r="888" spans="1:40">
      <c r="A888" s="35">
        <v>2562</v>
      </c>
      <c r="D888" s="53" t="s">
        <v>8713</v>
      </c>
      <c r="E888" s="41" t="s">
        <v>7</v>
      </c>
      <c r="F888" s="41" t="s">
        <v>1103</v>
      </c>
      <c r="G888" s="3"/>
      <c r="H888" s="60"/>
      <c r="I888"/>
      <c r="J888"/>
      <c r="K888" s="22" t="s">
        <v>10100</v>
      </c>
      <c r="L888" s="3" t="s">
        <v>10615</v>
      </c>
      <c r="O888" s="6" t="s">
        <v>208</v>
      </c>
      <c r="P888" s="4" t="s">
        <v>1102</v>
      </c>
      <c r="Q888" s="10">
        <f t="shared" si="123"/>
        <v>0</v>
      </c>
      <c r="R888" s="10">
        <f t="shared" si="124"/>
        <v>1</v>
      </c>
      <c r="S888" s="10">
        <f t="shared" si="119"/>
        <v>0</v>
      </c>
      <c r="T888" s="10">
        <f t="shared" si="125"/>
        <v>836</v>
      </c>
      <c r="AE888" s="18"/>
      <c r="AF888" s="3" t="s">
        <v>6689</v>
      </c>
      <c r="AG888" s="6" t="s">
        <v>6688</v>
      </c>
      <c r="AH888" s="6" t="s">
        <v>7310</v>
      </c>
    </row>
    <row r="889" spans="1:40">
      <c r="A889" s="35">
        <v>589</v>
      </c>
      <c r="B889" s="32"/>
      <c r="C889" s="32"/>
      <c r="D889" s="54" t="s">
        <v>8991</v>
      </c>
      <c r="E889" s="41" t="s">
        <v>245</v>
      </c>
      <c r="F889" s="41" t="s">
        <v>978</v>
      </c>
      <c r="G889" s="3"/>
      <c r="H889" s="60"/>
      <c r="I889"/>
      <c r="J889"/>
      <c r="K889" s="32" t="s">
        <v>10100</v>
      </c>
      <c r="L889" s="3" t="s">
        <v>10616</v>
      </c>
      <c r="M889" s="32"/>
      <c r="N889" s="32"/>
      <c r="O889" s="6" t="s">
        <v>243</v>
      </c>
      <c r="P889" s="4" t="s">
        <v>977</v>
      </c>
      <c r="Q889" s="10">
        <f t="shared" si="123"/>
        <v>0</v>
      </c>
      <c r="R889" s="10">
        <f t="shared" si="124"/>
        <v>1</v>
      </c>
      <c r="S889" s="10">
        <f t="shared" si="119"/>
        <v>0</v>
      </c>
      <c r="T889" s="10">
        <f t="shared" si="125"/>
        <v>-1973</v>
      </c>
      <c r="U889" s="1">
        <v>594</v>
      </c>
      <c r="V889" s="1" t="s">
        <v>1288</v>
      </c>
      <c r="W889" s="1" t="s">
        <v>7810</v>
      </c>
      <c r="X889" s="1" t="s">
        <v>7209</v>
      </c>
      <c r="Y889" s="1" t="s">
        <v>7812</v>
      </c>
      <c r="AD889" s="10"/>
      <c r="AE889" s="20"/>
      <c r="AF889" s="1" t="s">
        <v>7814</v>
      </c>
      <c r="AG889" s="6" t="s">
        <v>1293</v>
      </c>
      <c r="AH889" s="1" t="s">
        <v>7368</v>
      </c>
      <c r="AI889" s="10"/>
      <c r="AJ889" s="10"/>
      <c r="AK889" s="10"/>
      <c r="AL889" s="10"/>
      <c r="AM889" s="10"/>
    </row>
    <row r="890" spans="1:40">
      <c r="A890" s="35">
        <v>480</v>
      </c>
      <c r="D890" s="54" t="s">
        <v>9004</v>
      </c>
      <c r="E890" s="41" t="s">
        <v>245</v>
      </c>
      <c r="F890" s="41" t="s">
        <v>978</v>
      </c>
      <c r="G890" s="3"/>
      <c r="H890" s="58"/>
      <c r="I890" s="3"/>
      <c r="J890" s="3"/>
      <c r="K890" s="32" t="s">
        <v>10100</v>
      </c>
      <c r="L890" s="3" t="s">
        <v>10616</v>
      </c>
      <c r="O890" s="6" t="s">
        <v>243</v>
      </c>
      <c r="P890" s="4" t="s">
        <v>977</v>
      </c>
      <c r="Q890" s="10">
        <f t="shared" si="123"/>
        <v>0</v>
      </c>
      <c r="R890" s="10">
        <f t="shared" si="124"/>
        <v>1</v>
      </c>
      <c r="S890" s="10">
        <f t="shared" si="119"/>
        <v>0</v>
      </c>
      <c r="T890" s="10">
        <f t="shared" si="125"/>
        <v>-109</v>
      </c>
      <c r="U890" s="1">
        <v>485</v>
      </c>
      <c r="V890" s="1" t="s">
        <v>969</v>
      </c>
      <c r="W890" s="1" t="s">
        <v>7671</v>
      </c>
      <c r="X890" s="1" t="s">
        <v>7362</v>
      </c>
      <c r="Y890" s="1" t="s">
        <v>970</v>
      </c>
      <c r="Z890" s="1" t="s">
        <v>170</v>
      </c>
      <c r="AA890" s="1" t="s">
        <v>971</v>
      </c>
      <c r="AD890" s="10"/>
      <c r="AE890" s="20"/>
      <c r="AF890" s="1" t="s">
        <v>7673</v>
      </c>
      <c r="AG890" s="6" t="s">
        <v>976</v>
      </c>
      <c r="AH890" s="1" t="s">
        <v>7368</v>
      </c>
      <c r="AI890" s="10"/>
      <c r="AJ890" s="10"/>
      <c r="AK890" s="10"/>
      <c r="AL890" s="10"/>
      <c r="AM890" s="10"/>
    </row>
    <row r="891" spans="1:40">
      <c r="A891" s="35">
        <v>1130</v>
      </c>
      <c r="D891" s="53" t="s">
        <v>10805</v>
      </c>
      <c r="E891" s="41" t="s">
        <v>245</v>
      </c>
      <c r="F891" s="41" t="s">
        <v>2167</v>
      </c>
      <c r="G891" s="3"/>
      <c r="H891" s="59"/>
      <c r="I891" s="34"/>
      <c r="J891" s="3"/>
      <c r="K891" s="32" t="s">
        <v>10100</v>
      </c>
      <c r="L891" s="3" t="s">
        <v>10616</v>
      </c>
      <c r="O891" s="6" t="s">
        <v>243</v>
      </c>
      <c r="P891" s="4" t="s">
        <v>2166</v>
      </c>
      <c r="Q891" s="10">
        <f t="shared" si="123"/>
        <v>0</v>
      </c>
      <c r="R891" s="10">
        <f t="shared" si="124"/>
        <v>1</v>
      </c>
      <c r="S891" s="10">
        <f t="shared" ref="S891:S921" si="126">R891*Q891</f>
        <v>0</v>
      </c>
      <c r="T891" s="10">
        <f t="shared" si="125"/>
        <v>650</v>
      </c>
      <c r="AD891" s="10"/>
      <c r="AE891" s="18"/>
      <c r="AF891" s="3" t="s">
        <v>2778</v>
      </c>
      <c r="AG891" s="6" t="s">
        <v>2777</v>
      </c>
      <c r="AH891" s="6" t="s">
        <v>7310</v>
      </c>
      <c r="AI891" s="10"/>
      <c r="AJ891" s="10"/>
      <c r="AK891" s="10"/>
      <c r="AL891" s="10"/>
      <c r="AM891" s="10"/>
    </row>
    <row r="892" spans="1:40">
      <c r="A892" s="35">
        <v>906</v>
      </c>
      <c r="D892" s="53" t="s">
        <v>9888</v>
      </c>
      <c r="E892" s="46" t="s">
        <v>245</v>
      </c>
      <c r="F892" s="41" t="s">
        <v>2167</v>
      </c>
      <c r="G892" s="3"/>
      <c r="H892" s="59"/>
      <c r="I892" s="34"/>
      <c r="J892" s="34"/>
      <c r="K892" s="32" t="s">
        <v>10100</v>
      </c>
      <c r="L892" s="7" t="s">
        <v>10616</v>
      </c>
      <c r="O892" s="6" t="s">
        <v>7236</v>
      </c>
      <c r="P892" s="4" t="s">
        <v>3459</v>
      </c>
      <c r="Q892" s="10">
        <f t="shared" si="123"/>
        <v>0</v>
      </c>
      <c r="R892" s="10">
        <f t="shared" si="124"/>
        <v>1</v>
      </c>
      <c r="S892" s="10">
        <f t="shared" si="126"/>
        <v>0</v>
      </c>
      <c r="T892" s="10">
        <f t="shared" si="125"/>
        <v>-224</v>
      </c>
      <c r="AD892" s="10"/>
      <c r="AE892" s="18"/>
      <c r="AF892" s="3" t="s">
        <v>2168</v>
      </c>
      <c r="AG892" s="6" t="s">
        <v>2165</v>
      </c>
      <c r="AH892" s="6" t="s">
        <v>7310</v>
      </c>
      <c r="AI892" s="10"/>
      <c r="AJ892" s="10"/>
      <c r="AK892" s="10"/>
      <c r="AL892" s="10"/>
      <c r="AM892" s="10"/>
    </row>
    <row r="893" spans="1:40">
      <c r="A893" s="35">
        <v>2425</v>
      </c>
      <c r="D893" s="53" t="s">
        <v>11598</v>
      </c>
      <c r="E893" s="41" t="s">
        <v>245</v>
      </c>
      <c r="F893" s="41" t="s">
        <v>9843</v>
      </c>
      <c r="G893" s="3"/>
      <c r="H893" s="58"/>
      <c r="I893" s="3"/>
      <c r="J893" s="3"/>
      <c r="K893" s="32" t="s">
        <v>10100</v>
      </c>
      <c r="L893" s="3" t="s">
        <v>10616</v>
      </c>
      <c r="O893" s="6" t="s">
        <v>243</v>
      </c>
      <c r="P893" s="4" t="s">
        <v>545</v>
      </c>
      <c r="Q893" s="10">
        <f t="shared" si="123"/>
        <v>0</v>
      </c>
      <c r="R893" s="10">
        <f t="shared" si="124"/>
        <v>1</v>
      </c>
      <c r="S893" s="10">
        <f t="shared" si="126"/>
        <v>0</v>
      </c>
      <c r="T893" s="10">
        <f t="shared" si="125"/>
        <v>1519</v>
      </c>
      <c r="AD893" s="10"/>
      <c r="AE893" s="18"/>
      <c r="AF893" s="3" t="s">
        <v>6324</v>
      </c>
      <c r="AG893" s="6" t="s">
        <v>6323</v>
      </c>
      <c r="AH893" s="6" t="s">
        <v>7310</v>
      </c>
      <c r="AI893" s="10"/>
      <c r="AJ893" s="10"/>
      <c r="AK893" s="10"/>
      <c r="AL893" s="10"/>
      <c r="AM893" s="10"/>
    </row>
    <row r="894" spans="1:40">
      <c r="A894" s="35">
        <v>3049</v>
      </c>
      <c r="D894" s="53" t="s">
        <v>11272</v>
      </c>
      <c r="E894" s="41" t="s">
        <v>245</v>
      </c>
      <c r="F894" s="41" t="s">
        <v>6554</v>
      </c>
      <c r="G894" s="3"/>
      <c r="H894" s="58"/>
      <c r="I894" s="3"/>
      <c r="J894" s="3"/>
      <c r="K894" s="32" t="s">
        <v>10100</v>
      </c>
      <c r="L894" s="3" t="s">
        <v>10616</v>
      </c>
      <c r="O894" s="6" t="s">
        <v>243</v>
      </c>
      <c r="P894" s="4" t="s">
        <v>6553</v>
      </c>
      <c r="Q894" s="10">
        <f t="shared" si="123"/>
        <v>0</v>
      </c>
      <c r="R894" s="10">
        <f t="shared" si="124"/>
        <v>1</v>
      </c>
      <c r="S894" s="10">
        <f t="shared" si="126"/>
        <v>0</v>
      </c>
      <c r="T894" s="10">
        <f t="shared" si="125"/>
        <v>624</v>
      </c>
      <c r="AD894" s="10"/>
      <c r="AE894" s="18" t="s">
        <v>9732</v>
      </c>
      <c r="AF894" s="3" t="s">
        <v>6552</v>
      </c>
      <c r="AG894" s="6" t="s">
        <v>6551</v>
      </c>
      <c r="AH894" s="6" t="s">
        <v>7310</v>
      </c>
      <c r="AI894" s="10"/>
      <c r="AJ894" s="10"/>
      <c r="AK894" s="10"/>
      <c r="AL894" s="10"/>
      <c r="AM894" s="10"/>
    </row>
    <row r="895" spans="1:40">
      <c r="A895" s="35">
        <v>2512</v>
      </c>
      <c r="D895" s="53" t="s">
        <v>11271</v>
      </c>
      <c r="E895" s="41" t="s">
        <v>245</v>
      </c>
      <c r="F895" s="41" t="s">
        <v>6554</v>
      </c>
      <c r="G895" s="3"/>
      <c r="H895" s="58"/>
      <c r="I895" s="3"/>
      <c r="J895" s="3"/>
      <c r="K895" s="32" t="s">
        <v>10100</v>
      </c>
      <c r="L895" s="3" t="s">
        <v>10616</v>
      </c>
      <c r="O895" s="6" t="s">
        <v>243</v>
      </c>
      <c r="P895" s="4" t="s">
        <v>6553</v>
      </c>
      <c r="Q895" s="10">
        <f t="shared" si="123"/>
        <v>0</v>
      </c>
      <c r="R895" s="10">
        <f t="shared" si="124"/>
        <v>1</v>
      </c>
      <c r="S895" s="10">
        <f t="shared" si="126"/>
        <v>0</v>
      </c>
      <c r="T895" s="10">
        <f t="shared" si="125"/>
        <v>-537</v>
      </c>
      <c r="AD895" s="10"/>
      <c r="AE895" s="18" t="s">
        <v>9732</v>
      </c>
      <c r="AF895" s="3" t="s">
        <v>6552</v>
      </c>
      <c r="AG895" s="6" t="s">
        <v>6551</v>
      </c>
      <c r="AH895" s="6" t="s">
        <v>7310</v>
      </c>
      <c r="AI895" s="10"/>
      <c r="AJ895" s="10"/>
      <c r="AK895" s="10"/>
      <c r="AL895" s="10"/>
      <c r="AM895" s="10"/>
    </row>
    <row r="896" spans="1:40">
      <c r="A896" s="35">
        <v>523</v>
      </c>
      <c r="D896" s="53" t="s">
        <v>8832</v>
      </c>
      <c r="E896" s="41" t="s">
        <v>170</v>
      </c>
      <c r="F896" s="41" t="s">
        <v>353</v>
      </c>
      <c r="G896" s="3"/>
      <c r="H896" s="58"/>
      <c r="I896" s="3"/>
      <c r="J896" s="3"/>
      <c r="K896" s="32" t="s">
        <v>7102</v>
      </c>
      <c r="L896" s="3" t="s">
        <v>10620</v>
      </c>
      <c r="O896" s="6" t="s">
        <v>219</v>
      </c>
      <c r="P896" s="4" t="s">
        <v>1110</v>
      </c>
      <c r="Q896" s="10">
        <f t="shared" si="123"/>
        <v>0</v>
      </c>
      <c r="R896" s="10">
        <f t="shared" si="124"/>
        <v>0</v>
      </c>
      <c r="S896" s="10">
        <f t="shared" si="126"/>
        <v>0</v>
      </c>
      <c r="T896" s="10">
        <f t="shared" si="125"/>
        <v>-1989</v>
      </c>
      <c r="U896" s="1">
        <v>528</v>
      </c>
      <c r="V896" s="1" t="s">
        <v>1101</v>
      </c>
      <c r="W896" s="1" t="s">
        <v>7726</v>
      </c>
      <c r="X896" s="1" t="s">
        <v>7209</v>
      </c>
      <c r="Y896" s="1" t="s">
        <v>1102</v>
      </c>
      <c r="Z896" s="1" t="s">
        <v>7</v>
      </c>
      <c r="AA896" s="1" t="s">
        <v>1103</v>
      </c>
      <c r="AE896" s="18"/>
      <c r="AF896" s="3" t="s">
        <v>1109</v>
      </c>
      <c r="AG896" s="6" t="s">
        <v>1108</v>
      </c>
      <c r="AH896" s="6" t="s">
        <v>7310</v>
      </c>
      <c r="AL896" s="3" t="s">
        <v>170</v>
      </c>
      <c r="AM896" s="3" t="s">
        <v>353</v>
      </c>
    </row>
    <row r="897" spans="1:40">
      <c r="A897" s="32">
        <v>278</v>
      </c>
      <c r="D897" s="53" t="s">
        <v>8690</v>
      </c>
      <c r="E897" s="44" t="s">
        <v>170</v>
      </c>
      <c r="F897" s="44" t="s">
        <v>353</v>
      </c>
      <c r="G897" s="12"/>
      <c r="H897" s="58"/>
      <c r="I897" s="12"/>
      <c r="J897" s="12"/>
      <c r="K897" s="32" t="s">
        <v>7102</v>
      </c>
      <c r="L897" s="12" t="s">
        <v>10620</v>
      </c>
      <c r="O897" s="6" t="s">
        <v>219</v>
      </c>
      <c r="P897" s="13" t="s">
        <v>352</v>
      </c>
      <c r="Q897" s="10">
        <f t="shared" si="123"/>
        <v>0</v>
      </c>
      <c r="R897" s="10">
        <f t="shared" si="124"/>
        <v>1</v>
      </c>
      <c r="S897" s="10">
        <f t="shared" si="126"/>
        <v>0</v>
      </c>
      <c r="T897" s="10">
        <f t="shared" si="125"/>
        <v>-245</v>
      </c>
      <c r="U897" s="10">
        <v>281</v>
      </c>
      <c r="V897" s="10" t="s">
        <v>350</v>
      </c>
      <c r="W897" s="10" t="s">
        <v>7419</v>
      </c>
      <c r="X897" s="10" t="s">
        <v>7209</v>
      </c>
      <c r="Y897" s="10" t="s">
        <v>352</v>
      </c>
      <c r="Z897" s="10" t="s">
        <v>7</v>
      </c>
      <c r="AA897" s="10" t="s">
        <v>353</v>
      </c>
      <c r="AB897" s="10"/>
      <c r="AC897" s="10"/>
      <c r="AE897" s="18"/>
      <c r="AF897" s="12" t="s">
        <v>351</v>
      </c>
      <c r="AG897" s="15" t="s">
        <v>350</v>
      </c>
      <c r="AH897" s="15" t="s">
        <v>7310</v>
      </c>
      <c r="AL897" s="12" t="s">
        <v>170</v>
      </c>
      <c r="AM897" s="12" t="s">
        <v>353</v>
      </c>
      <c r="AN897" s="10"/>
    </row>
    <row r="898" spans="1:40">
      <c r="A898" s="35">
        <v>419</v>
      </c>
      <c r="D898" s="53" t="s">
        <v>8843</v>
      </c>
      <c r="E898" s="41" t="s">
        <v>170</v>
      </c>
      <c r="F898" s="41" t="s">
        <v>11462</v>
      </c>
      <c r="G898" s="3"/>
      <c r="H898" s="58"/>
      <c r="I898" s="3"/>
      <c r="J898" s="3"/>
      <c r="K898" s="32" t="s">
        <v>7102</v>
      </c>
      <c r="L898" s="3" t="s">
        <v>10620</v>
      </c>
      <c r="O898" s="6" t="s">
        <v>219</v>
      </c>
      <c r="P898" s="4" t="s">
        <v>785</v>
      </c>
      <c r="Q898" s="10">
        <f t="shared" si="123"/>
        <v>0</v>
      </c>
      <c r="R898" s="10">
        <f t="shared" si="124"/>
        <v>1</v>
      </c>
      <c r="S898" s="10">
        <f t="shared" si="126"/>
        <v>0</v>
      </c>
      <c r="T898" s="10">
        <f t="shared" si="125"/>
        <v>141</v>
      </c>
      <c r="U898" s="1">
        <v>424</v>
      </c>
      <c r="V898" s="1" t="s">
        <v>781</v>
      </c>
      <c r="W898" s="1" t="s">
        <v>7597</v>
      </c>
      <c r="X898" s="1" t="s">
        <v>7366</v>
      </c>
      <c r="Y898" s="1" t="s">
        <v>652</v>
      </c>
      <c r="Z898" s="1" t="s">
        <v>227</v>
      </c>
      <c r="AA898" s="1" t="s">
        <v>653</v>
      </c>
      <c r="AE898" s="18"/>
      <c r="AF898" s="3" t="s">
        <v>784</v>
      </c>
      <c r="AG898" s="6" t="s">
        <v>783</v>
      </c>
      <c r="AH898" s="6" t="s">
        <v>7310</v>
      </c>
      <c r="AL898" s="3" t="s">
        <v>170</v>
      </c>
      <c r="AM898" s="3" t="s">
        <v>786</v>
      </c>
      <c r="AN898" s="10"/>
    </row>
    <row r="899" spans="1:40" ht="20.100000000000001" customHeight="1">
      <c r="A899" s="35">
        <v>915</v>
      </c>
      <c r="B899" s="32"/>
      <c r="C899" s="32"/>
      <c r="D899" s="53" t="s">
        <v>8949</v>
      </c>
      <c r="E899" s="41" t="s">
        <v>170</v>
      </c>
      <c r="F899" s="41" t="s">
        <v>9133</v>
      </c>
      <c r="G899" s="3"/>
      <c r="H899" s="60"/>
      <c r="I899"/>
      <c r="J899"/>
      <c r="K899" s="32" t="s">
        <v>7102</v>
      </c>
      <c r="L899" s="3" t="s">
        <v>10620</v>
      </c>
      <c r="M899" s="32"/>
      <c r="N899" s="32"/>
      <c r="O899" s="6" t="s">
        <v>219</v>
      </c>
      <c r="P899" s="4" t="s">
        <v>2194</v>
      </c>
      <c r="Q899" s="10">
        <f t="shared" si="123"/>
        <v>0</v>
      </c>
      <c r="R899" s="10">
        <f t="shared" si="124"/>
        <v>1</v>
      </c>
      <c r="S899" s="10">
        <f t="shared" si="126"/>
        <v>0</v>
      </c>
      <c r="T899" s="10">
        <f t="shared" si="125"/>
        <v>496</v>
      </c>
      <c r="AE899" s="18"/>
      <c r="AF899" s="3" t="s">
        <v>2193</v>
      </c>
      <c r="AG899" s="6" t="s">
        <v>2192</v>
      </c>
      <c r="AH899" s="6" t="s">
        <v>7310</v>
      </c>
      <c r="AL899" s="3" t="s">
        <v>170</v>
      </c>
      <c r="AM899" s="3" t="s">
        <v>2195</v>
      </c>
    </row>
    <row r="900" spans="1:40">
      <c r="A900" s="35">
        <v>2391</v>
      </c>
      <c r="D900" s="53" t="s">
        <v>8861</v>
      </c>
      <c r="E900" s="41" t="s">
        <v>170</v>
      </c>
      <c r="F900" s="41" t="s">
        <v>6234</v>
      </c>
      <c r="G900" s="3"/>
      <c r="H900" s="58"/>
      <c r="I900" s="3"/>
      <c r="J900" s="3"/>
      <c r="K900" s="32" t="s">
        <v>7102</v>
      </c>
      <c r="L900" s="3" t="s">
        <v>10620</v>
      </c>
      <c r="O900" s="6" t="s">
        <v>219</v>
      </c>
      <c r="P900" s="4" t="s">
        <v>6233</v>
      </c>
      <c r="Q900" s="10">
        <f t="shared" si="123"/>
        <v>0</v>
      </c>
      <c r="R900" s="10">
        <f t="shared" si="124"/>
        <v>1</v>
      </c>
      <c r="S900" s="10">
        <f t="shared" si="126"/>
        <v>0</v>
      </c>
      <c r="T900" s="10">
        <f t="shared" si="125"/>
        <v>1476</v>
      </c>
      <c r="AE900" s="18"/>
      <c r="AF900" s="3" t="s">
        <v>6232</v>
      </c>
      <c r="AG900" s="6" t="s">
        <v>6231</v>
      </c>
      <c r="AH900" s="6" t="s">
        <v>7310</v>
      </c>
      <c r="AL900" s="3" t="s">
        <v>170</v>
      </c>
      <c r="AM900" s="3" t="s">
        <v>6234</v>
      </c>
    </row>
    <row r="901" spans="1:40">
      <c r="A901" s="35">
        <v>2664</v>
      </c>
      <c r="D901" s="53" t="s">
        <v>9769</v>
      </c>
      <c r="E901" s="41" t="s">
        <v>170</v>
      </c>
      <c r="F901" s="41" t="s">
        <v>9142</v>
      </c>
      <c r="G901" s="3"/>
      <c r="H901" s="58"/>
      <c r="I901" s="3"/>
      <c r="J901" s="3"/>
      <c r="K901" s="32" t="s">
        <v>7102</v>
      </c>
      <c r="L901" s="3" t="s">
        <v>10620</v>
      </c>
      <c r="O901" s="6" t="s">
        <v>219</v>
      </c>
      <c r="P901" s="4" t="s">
        <v>6946</v>
      </c>
      <c r="Q901" s="10">
        <f t="shared" si="123"/>
        <v>0</v>
      </c>
      <c r="R901" s="10">
        <f t="shared" si="124"/>
        <v>1</v>
      </c>
      <c r="S901" s="10">
        <f t="shared" si="126"/>
        <v>0</v>
      </c>
      <c r="T901" s="10">
        <f t="shared" si="125"/>
        <v>273</v>
      </c>
      <c r="AE901" s="18"/>
      <c r="AF901" s="3" t="s">
        <v>6945</v>
      </c>
      <c r="AG901" s="6" t="s">
        <v>6944</v>
      </c>
      <c r="AH901" s="6" t="s">
        <v>7310</v>
      </c>
      <c r="AL901" s="3" t="s">
        <v>170</v>
      </c>
      <c r="AM901" s="3" t="s">
        <v>6947</v>
      </c>
    </row>
    <row r="902" spans="1:40">
      <c r="A902" s="35">
        <v>2804</v>
      </c>
      <c r="D902" s="56" t="s">
        <v>10221</v>
      </c>
      <c r="E902" s="42" t="s">
        <v>170</v>
      </c>
      <c r="F902" s="43" t="s">
        <v>11447</v>
      </c>
      <c r="H902" s="57">
        <v>1</v>
      </c>
      <c r="K902" s="35" t="s">
        <v>7102</v>
      </c>
      <c r="L902" s="26" t="s">
        <v>10620</v>
      </c>
      <c r="O902" s="34"/>
      <c r="P902" s="34" t="s">
        <v>5483</v>
      </c>
      <c r="Q902" s="10">
        <f t="shared" si="123"/>
        <v>0</v>
      </c>
      <c r="R902" s="10">
        <f t="shared" si="124"/>
        <v>1</v>
      </c>
      <c r="S902" s="10">
        <f t="shared" si="126"/>
        <v>0</v>
      </c>
      <c r="T902" s="10">
        <f t="shared" si="125"/>
        <v>140</v>
      </c>
      <c r="AE902"/>
      <c r="AF902"/>
    </row>
    <row r="903" spans="1:40">
      <c r="A903" s="35">
        <v>1133</v>
      </c>
      <c r="B903" s="32"/>
      <c r="C903" s="32"/>
      <c r="D903" s="53" t="s">
        <v>10807</v>
      </c>
      <c r="E903" s="41" t="s">
        <v>170</v>
      </c>
      <c r="F903" s="41" t="s">
        <v>9151</v>
      </c>
      <c r="G903" s="3"/>
      <c r="H903" s="60">
        <v>1</v>
      </c>
      <c r="I903"/>
      <c r="J903"/>
      <c r="K903" s="32" t="s">
        <v>7102</v>
      </c>
      <c r="L903" s="3" t="s">
        <v>10620</v>
      </c>
      <c r="M903" s="32"/>
      <c r="N903" s="32"/>
      <c r="O903" s="6" t="s">
        <v>219</v>
      </c>
      <c r="P903" s="4" t="s">
        <v>2786</v>
      </c>
      <c r="Q903" s="10">
        <f t="shared" si="123"/>
        <v>0</v>
      </c>
      <c r="R903" s="10">
        <f t="shared" si="124"/>
        <v>1</v>
      </c>
      <c r="S903" s="10">
        <f t="shared" si="126"/>
        <v>0</v>
      </c>
      <c r="T903" s="10">
        <f t="shared" si="125"/>
        <v>-1671</v>
      </c>
      <c r="AE903" s="18"/>
      <c r="AF903" s="3" t="s">
        <v>2783</v>
      </c>
      <c r="AG903" s="6" t="s">
        <v>2782</v>
      </c>
      <c r="AH903" s="6" t="s">
        <v>7310</v>
      </c>
      <c r="AL903" s="3" t="s">
        <v>170</v>
      </c>
      <c r="AM903" s="3" t="s">
        <v>2787</v>
      </c>
    </row>
    <row r="904" spans="1:40">
      <c r="A904" s="35">
        <v>1839</v>
      </c>
      <c r="D904" s="53" t="s">
        <v>8878</v>
      </c>
      <c r="E904" s="41" t="s">
        <v>170</v>
      </c>
      <c r="F904" s="41" t="s">
        <v>9152</v>
      </c>
      <c r="G904" s="3"/>
      <c r="H904" s="58">
        <v>1</v>
      </c>
      <c r="I904" s="3"/>
      <c r="J904" s="3"/>
      <c r="K904" s="32" t="s">
        <v>7102</v>
      </c>
      <c r="L904" s="3" t="s">
        <v>10620</v>
      </c>
      <c r="O904" s="6" t="s">
        <v>219</v>
      </c>
      <c r="P904" s="4" t="s">
        <v>2577</v>
      </c>
      <c r="Q904" s="10">
        <f t="shared" si="123"/>
        <v>0</v>
      </c>
      <c r="R904" s="10">
        <f t="shared" si="124"/>
        <v>1</v>
      </c>
      <c r="S904" s="10">
        <f t="shared" si="126"/>
        <v>0</v>
      </c>
      <c r="T904" s="10">
        <f t="shared" si="125"/>
        <v>706</v>
      </c>
      <c r="AE904" s="18" t="s">
        <v>9517</v>
      </c>
      <c r="AF904" s="3" t="s">
        <v>4694</v>
      </c>
      <c r="AG904" s="6" t="s">
        <v>4693</v>
      </c>
      <c r="AH904" s="6" t="s">
        <v>7310</v>
      </c>
      <c r="AL904" s="3" t="s">
        <v>170</v>
      </c>
      <c r="AM904" s="3" t="s">
        <v>4695</v>
      </c>
    </row>
    <row r="905" spans="1:40">
      <c r="A905" s="35">
        <v>723</v>
      </c>
      <c r="D905" s="54" t="s">
        <v>8873</v>
      </c>
      <c r="E905" s="41" t="s">
        <v>170</v>
      </c>
      <c r="F905" s="41" t="s">
        <v>10521</v>
      </c>
      <c r="G905" s="3"/>
      <c r="H905" s="58"/>
      <c r="I905" s="3"/>
      <c r="J905" s="3"/>
      <c r="K905" s="32" t="s">
        <v>7102</v>
      </c>
      <c r="L905" s="3" t="s">
        <v>10620</v>
      </c>
      <c r="O905" s="6" t="s">
        <v>219</v>
      </c>
      <c r="P905" s="4" t="s">
        <v>1642</v>
      </c>
      <c r="Q905" s="10">
        <f t="shared" si="123"/>
        <v>0</v>
      </c>
      <c r="R905" s="10">
        <f t="shared" si="124"/>
        <v>1</v>
      </c>
      <c r="S905" s="10">
        <f t="shared" si="126"/>
        <v>0</v>
      </c>
      <c r="T905" s="10">
        <f t="shared" si="125"/>
        <v>-1116</v>
      </c>
      <c r="U905" s="1">
        <v>728</v>
      </c>
      <c r="V905" s="1" t="s">
        <v>1625</v>
      </c>
      <c r="W905" s="1" t="s">
        <v>7983</v>
      </c>
      <c r="X905" s="1" t="s">
        <v>7568</v>
      </c>
      <c r="Y905" s="1" t="s">
        <v>7985</v>
      </c>
      <c r="Z905" s="1" t="s">
        <v>1633</v>
      </c>
      <c r="AE905" s="20"/>
      <c r="AF905" s="1" t="s">
        <v>7991</v>
      </c>
      <c r="AG905" s="6" t="s">
        <v>1641</v>
      </c>
      <c r="AH905" s="1" t="s">
        <v>7368</v>
      </c>
      <c r="AL905" s="3" t="s">
        <v>170</v>
      </c>
      <c r="AM905" s="3" t="s">
        <v>1643</v>
      </c>
    </row>
    <row r="906" spans="1:40">
      <c r="A906" s="35">
        <v>1081</v>
      </c>
      <c r="D906" s="53" t="s">
        <v>9451</v>
      </c>
      <c r="E906" s="41" t="s">
        <v>170</v>
      </c>
      <c r="F906" s="41" t="s">
        <v>10520</v>
      </c>
      <c r="G906" s="3"/>
      <c r="H906" s="59"/>
      <c r="I906" s="34"/>
      <c r="J906" s="34"/>
      <c r="K906" s="32" t="s">
        <v>7102</v>
      </c>
      <c r="L906" s="3" t="s">
        <v>10620</v>
      </c>
      <c r="O906" s="6" t="s">
        <v>219</v>
      </c>
      <c r="P906" s="4" t="s">
        <v>2577</v>
      </c>
      <c r="Q906" s="10">
        <f t="shared" si="123"/>
        <v>0</v>
      </c>
      <c r="R906" s="10">
        <f t="shared" si="124"/>
        <v>1</v>
      </c>
      <c r="S906" s="10">
        <f t="shared" si="126"/>
        <v>0</v>
      </c>
      <c r="T906" s="10">
        <f t="shared" si="125"/>
        <v>358</v>
      </c>
      <c r="AE906" s="18"/>
      <c r="AF906" s="3" t="s">
        <v>8126</v>
      </c>
      <c r="AG906" s="6" t="s">
        <v>2640</v>
      </c>
      <c r="AH906" s="6" t="s">
        <v>7310</v>
      </c>
      <c r="AL906" s="3" t="s">
        <v>170</v>
      </c>
      <c r="AM906" s="3" t="s">
        <v>2641</v>
      </c>
    </row>
    <row r="907" spans="1:40">
      <c r="A907" s="35">
        <v>1752</v>
      </c>
      <c r="D907" s="53" t="s">
        <v>11191</v>
      </c>
      <c r="E907" s="41" t="s">
        <v>170</v>
      </c>
      <c r="F907" s="41" t="s">
        <v>9159</v>
      </c>
      <c r="G907" s="3"/>
      <c r="H907" s="58"/>
      <c r="I907"/>
      <c r="J907"/>
      <c r="K907" s="32" t="s">
        <v>7102</v>
      </c>
      <c r="L907" s="3" t="s">
        <v>10620</v>
      </c>
      <c r="O907" s="6" t="s">
        <v>219</v>
      </c>
      <c r="P907" s="4" t="s">
        <v>4463</v>
      </c>
      <c r="Q907" s="10">
        <f t="shared" si="123"/>
        <v>0</v>
      </c>
      <c r="R907" s="10">
        <f t="shared" si="124"/>
        <v>1</v>
      </c>
      <c r="S907" s="10">
        <f t="shared" si="126"/>
        <v>0</v>
      </c>
      <c r="T907" s="10">
        <f t="shared" si="125"/>
        <v>671</v>
      </c>
      <c r="AE907" s="18"/>
      <c r="AF907" s="3" t="s">
        <v>4462</v>
      </c>
      <c r="AG907" s="6" t="s">
        <v>4461</v>
      </c>
      <c r="AH907" s="6" t="s">
        <v>7310</v>
      </c>
      <c r="AL907" s="3" t="s">
        <v>170</v>
      </c>
      <c r="AM907" s="3" t="s">
        <v>4464</v>
      </c>
    </row>
    <row r="908" spans="1:40" ht="20.100000000000001" customHeight="1">
      <c r="A908" s="35">
        <v>1612</v>
      </c>
      <c r="D908" s="53" t="s">
        <v>8934</v>
      </c>
      <c r="E908" s="41" t="s">
        <v>170</v>
      </c>
      <c r="F908" s="41" t="s">
        <v>9162</v>
      </c>
      <c r="G908" s="3"/>
      <c r="H908" s="58">
        <v>1</v>
      </c>
      <c r="I908" s="3"/>
      <c r="J908" s="3"/>
      <c r="K908" s="32" t="s">
        <v>7102</v>
      </c>
      <c r="L908" s="3" t="s">
        <v>10620</v>
      </c>
      <c r="O908" s="6" t="s">
        <v>219</v>
      </c>
      <c r="P908" s="4" t="s">
        <v>4128</v>
      </c>
      <c r="Q908" s="10">
        <f t="shared" si="123"/>
        <v>0</v>
      </c>
      <c r="R908" s="10">
        <f t="shared" si="124"/>
        <v>1</v>
      </c>
      <c r="S908" s="10">
        <f t="shared" si="126"/>
        <v>0</v>
      </c>
      <c r="T908" s="10">
        <f t="shared" si="125"/>
        <v>-140</v>
      </c>
      <c r="AE908" s="18"/>
      <c r="AF908" s="3" t="s">
        <v>4127</v>
      </c>
      <c r="AG908" s="6" t="s">
        <v>4126</v>
      </c>
      <c r="AH908" s="6" t="s">
        <v>7310</v>
      </c>
      <c r="AL908" s="3" t="s">
        <v>170</v>
      </c>
      <c r="AM908" s="3" t="s">
        <v>4129</v>
      </c>
    </row>
    <row r="909" spans="1:40">
      <c r="A909" s="35">
        <v>2474</v>
      </c>
      <c r="D909" s="53" t="s">
        <v>8910</v>
      </c>
      <c r="E909" s="41" t="s">
        <v>170</v>
      </c>
      <c r="F909" s="41" t="s">
        <v>2651</v>
      </c>
      <c r="G909" s="3"/>
      <c r="H909" s="58">
        <v>1</v>
      </c>
      <c r="I909" s="3"/>
      <c r="J909" s="3"/>
      <c r="K909" s="32" t="s">
        <v>7102</v>
      </c>
      <c r="L909" s="3" t="s">
        <v>10620</v>
      </c>
      <c r="O909" s="6" t="s">
        <v>219</v>
      </c>
      <c r="P909" s="4" t="s">
        <v>6450</v>
      </c>
      <c r="Q909" s="10">
        <f t="shared" si="123"/>
        <v>0</v>
      </c>
      <c r="R909" s="10">
        <f t="shared" si="124"/>
        <v>1</v>
      </c>
      <c r="S909" s="10">
        <f t="shared" si="126"/>
        <v>0</v>
      </c>
      <c r="T909" s="10">
        <f t="shared" si="125"/>
        <v>862</v>
      </c>
      <c r="AE909" s="18"/>
      <c r="AF909" s="3" t="s">
        <v>6366</v>
      </c>
      <c r="AG909" s="6" t="s">
        <v>6449</v>
      </c>
      <c r="AH909" s="6" t="s">
        <v>7310</v>
      </c>
      <c r="AL909" s="3" t="s">
        <v>170</v>
      </c>
      <c r="AM909" s="3" t="s">
        <v>6451</v>
      </c>
    </row>
    <row r="910" spans="1:40">
      <c r="A910" s="35">
        <v>1084</v>
      </c>
      <c r="B910" s="32"/>
      <c r="C910" s="32"/>
      <c r="D910" s="53" t="s">
        <v>8951</v>
      </c>
      <c r="E910" s="41" t="s">
        <v>170</v>
      </c>
      <c r="F910" s="41" t="s">
        <v>2651</v>
      </c>
      <c r="G910" s="3"/>
      <c r="H910" s="60">
        <v>1</v>
      </c>
      <c r="I910"/>
      <c r="J910"/>
      <c r="K910" s="32" t="s">
        <v>7102</v>
      </c>
      <c r="L910" s="3" t="s">
        <v>10620</v>
      </c>
      <c r="M910" s="32"/>
      <c r="N910" s="32"/>
      <c r="O910" s="6" t="s">
        <v>219</v>
      </c>
      <c r="P910" s="4" t="s">
        <v>2650</v>
      </c>
      <c r="Q910" s="10">
        <f t="shared" si="123"/>
        <v>0</v>
      </c>
      <c r="R910" s="10">
        <f t="shared" si="124"/>
        <v>1</v>
      </c>
      <c r="S910" s="10">
        <f t="shared" si="126"/>
        <v>0</v>
      </c>
      <c r="T910" s="10">
        <f t="shared" si="125"/>
        <v>-1390</v>
      </c>
      <c r="AE910" s="18"/>
      <c r="AF910" s="3" t="s">
        <v>2649</v>
      </c>
      <c r="AG910" s="6" t="s">
        <v>2648</v>
      </c>
      <c r="AH910" s="6" t="s">
        <v>7310</v>
      </c>
      <c r="AL910" s="3" t="s">
        <v>170</v>
      </c>
      <c r="AM910" s="3" t="s">
        <v>2651</v>
      </c>
    </row>
    <row r="911" spans="1:40">
      <c r="A911" s="35">
        <v>545</v>
      </c>
      <c r="D911" s="53" t="s">
        <v>8799</v>
      </c>
      <c r="E911" s="41" t="s">
        <v>170</v>
      </c>
      <c r="F911" s="41" t="s">
        <v>10478</v>
      </c>
      <c r="G911" s="3"/>
      <c r="H911" s="58"/>
      <c r="I911" s="3"/>
      <c r="J911" s="3"/>
      <c r="K911" s="32" t="s">
        <v>7102</v>
      </c>
      <c r="L911" s="3" t="s">
        <v>10620</v>
      </c>
      <c r="O911" s="6" t="s">
        <v>219</v>
      </c>
      <c r="P911" s="4" t="s">
        <v>1176</v>
      </c>
      <c r="Q911" s="10">
        <f t="shared" si="123"/>
        <v>0</v>
      </c>
      <c r="R911" s="10">
        <f t="shared" si="124"/>
        <v>1</v>
      </c>
      <c r="S911" s="10">
        <f t="shared" si="126"/>
        <v>0</v>
      </c>
      <c r="T911" s="10">
        <f t="shared" si="125"/>
        <v>-539</v>
      </c>
      <c r="U911" s="1">
        <v>550</v>
      </c>
      <c r="V911" s="1" t="s">
        <v>1166</v>
      </c>
      <c r="W911" s="1" t="s">
        <v>7760</v>
      </c>
      <c r="X911" s="1" t="s">
        <v>7209</v>
      </c>
      <c r="Y911" s="1" t="s">
        <v>1168</v>
      </c>
      <c r="Z911" s="1" t="s">
        <v>7</v>
      </c>
      <c r="AA911" s="1" t="s">
        <v>1169</v>
      </c>
      <c r="AE911" s="18"/>
      <c r="AF911" s="3" t="s">
        <v>1175</v>
      </c>
      <c r="AG911" s="6" t="s">
        <v>1174</v>
      </c>
      <c r="AH911" s="6" t="s">
        <v>7310</v>
      </c>
      <c r="AL911" s="3" t="s">
        <v>170</v>
      </c>
      <c r="AM911" s="3" t="s">
        <v>1177</v>
      </c>
    </row>
    <row r="912" spans="1:40">
      <c r="A912" s="35">
        <v>1538</v>
      </c>
      <c r="D912" s="53" t="s">
        <v>8447</v>
      </c>
      <c r="E912" s="41" t="s">
        <v>170</v>
      </c>
      <c r="F912" s="41" t="s">
        <v>9173</v>
      </c>
      <c r="G912" s="3"/>
      <c r="H912" s="58"/>
      <c r="I912" s="3"/>
      <c r="J912" s="3"/>
      <c r="K912" s="32" t="s">
        <v>7102</v>
      </c>
      <c r="L912" s="3" t="s">
        <v>10620</v>
      </c>
      <c r="O912" s="6" t="s">
        <v>219</v>
      </c>
      <c r="P912" s="4" t="s">
        <v>3906</v>
      </c>
      <c r="Q912" s="10">
        <f t="shared" si="123"/>
        <v>0</v>
      </c>
      <c r="R912" s="10">
        <f t="shared" si="124"/>
        <v>1</v>
      </c>
      <c r="S912" s="10">
        <f t="shared" si="126"/>
        <v>0</v>
      </c>
      <c r="T912" s="10">
        <f t="shared" si="125"/>
        <v>993</v>
      </c>
      <c r="AE912" s="18" t="s">
        <v>9517</v>
      </c>
      <c r="AF912" s="3" t="s">
        <v>3905</v>
      </c>
      <c r="AG912" s="6" t="s">
        <v>3902</v>
      </c>
      <c r="AH912" s="6" t="s">
        <v>7310</v>
      </c>
      <c r="AL912" s="3" t="s">
        <v>170</v>
      </c>
      <c r="AM912" s="3" t="s">
        <v>3907</v>
      </c>
    </row>
    <row r="913" spans="1:39">
      <c r="A913" s="35">
        <v>774</v>
      </c>
      <c r="D913" s="53" t="s">
        <v>8877</v>
      </c>
      <c r="E913" s="41" t="s">
        <v>170</v>
      </c>
      <c r="F913" s="41" t="s">
        <v>11445</v>
      </c>
      <c r="G913" s="3"/>
      <c r="H913" s="58"/>
      <c r="I913" s="3"/>
      <c r="J913" s="3"/>
      <c r="K913" s="32" t="s">
        <v>7102</v>
      </c>
      <c r="L913" s="3" t="s">
        <v>10620</v>
      </c>
      <c r="O913" s="6" t="s">
        <v>219</v>
      </c>
      <c r="P913" s="4" t="s">
        <v>1794</v>
      </c>
      <c r="Q913" s="10">
        <f t="shared" si="123"/>
        <v>0</v>
      </c>
      <c r="R913" s="10">
        <f t="shared" si="124"/>
        <v>1</v>
      </c>
      <c r="S913" s="10">
        <f t="shared" si="126"/>
        <v>0</v>
      </c>
      <c r="T913" s="10">
        <f t="shared" si="125"/>
        <v>-764</v>
      </c>
      <c r="U913" s="1">
        <v>779</v>
      </c>
      <c r="V913" s="1" t="s">
        <v>8062</v>
      </c>
      <c r="W913" s="1" t="s">
        <v>8063</v>
      </c>
      <c r="X913" s="1" t="s">
        <v>7375</v>
      </c>
      <c r="Y913" s="1" t="s">
        <v>1780</v>
      </c>
      <c r="Z913" s="1" t="s">
        <v>245</v>
      </c>
      <c r="AA913" s="1" t="s">
        <v>1781</v>
      </c>
      <c r="AE913" s="18"/>
      <c r="AF913" s="3" t="s">
        <v>1793</v>
      </c>
      <c r="AG913" s="6" t="s">
        <v>1792</v>
      </c>
      <c r="AH913" s="6" t="s">
        <v>7310</v>
      </c>
      <c r="AL913" s="3" t="s">
        <v>170</v>
      </c>
      <c r="AM913" s="3" t="s">
        <v>1795</v>
      </c>
    </row>
    <row r="914" spans="1:39">
      <c r="A914" s="35">
        <v>2311</v>
      </c>
      <c r="D914" s="53" t="s">
        <v>8813</v>
      </c>
      <c r="E914" s="41" t="s">
        <v>170</v>
      </c>
      <c r="F914" s="41" t="s">
        <v>6025</v>
      </c>
      <c r="G914" s="3"/>
      <c r="H914" s="60"/>
      <c r="I914"/>
      <c r="J914"/>
      <c r="K914" s="32" t="s">
        <v>7102</v>
      </c>
      <c r="L914" s="3" t="s">
        <v>10620</v>
      </c>
      <c r="O914" s="6" t="s">
        <v>219</v>
      </c>
      <c r="P914" s="4" t="s">
        <v>9697</v>
      </c>
      <c r="Q914" s="10">
        <f t="shared" si="123"/>
        <v>0</v>
      </c>
      <c r="R914" s="10">
        <f t="shared" si="124"/>
        <v>1</v>
      </c>
      <c r="S914" s="10">
        <f t="shared" si="126"/>
        <v>0</v>
      </c>
      <c r="T914" s="10">
        <f t="shared" si="125"/>
        <v>1537</v>
      </c>
      <c r="AE914" s="18"/>
      <c r="AF914" s="3" t="s">
        <v>6024</v>
      </c>
      <c r="AG914" s="6" t="s">
        <v>6023</v>
      </c>
      <c r="AH914" s="6" t="s">
        <v>7310</v>
      </c>
      <c r="AL914" s="3" t="s">
        <v>170</v>
      </c>
      <c r="AM914" s="3" t="s">
        <v>6025</v>
      </c>
    </row>
    <row r="915" spans="1:39">
      <c r="A915" s="35">
        <v>2872</v>
      </c>
      <c r="D915" s="52" t="s">
        <v>10411</v>
      </c>
      <c r="E915" s="46" t="s">
        <v>170</v>
      </c>
      <c r="F915" s="46" t="s">
        <v>3620</v>
      </c>
      <c r="K915" s="35" t="s">
        <v>7102</v>
      </c>
      <c r="L915" s="7" t="s">
        <v>10620</v>
      </c>
      <c r="O915" s="6" t="s">
        <v>219</v>
      </c>
      <c r="P915" s="34" t="s">
        <v>10467</v>
      </c>
      <c r="Q915" s="10">
        <f t="shared" si="123"/>
        <v>0</v>
      </c>
      <c r="R915" s="10">
        <f t="shared" si="124"/>
        <v>1</v>
      </c>
      <c r="S915" s="10">
        <f t="shared" si="126"/>
        <v>0</v>
      </c>
      <c r="T915" s="10">
        <f t="shared" si="125"/>
        <v>561</v>
      </c>
    </row>
    <row r="916" spans="1:39" ht="20.100000000000001" customHeight="1">
      <c r="A916" s="35">
        <v>1132</v>
      </c>
      <c r="B916" s="32"/>
      <c r="C916" s="32"/>
      <c r="D916" s="53" t="s">
        <v>10806</v>
      </c>
      <c r="E916" s="41" t="s">
        <v>170</v>
      </c>
      <c r="F916" s="41" t="s">
        <v>338</v>
      </c>
      <c r="G916" s="3"/>
      <c r="H916" s="60">
        <v>1</v>
      </c>
      <c r="I916"/>
      <c r="J916"/>
      <c r="K916" s="32" t="s">
        <v>7102</v>
      </c>
      <c r="L916" s="3" t="s">
        <v>10620</v>
      </c>
      <c r="M916" s="32"/>
      <c r="N916" s="32"/>
      <c r="O916" s="6" t="s">
        <v>219</v>
      </c>
      <c r="P916" s="4" t="s">
        <v>2784</v>
      </c>
      <c r="Q916" s="10">
        <f t="shared" si="123"/>
        <v>0</v>
      </c>
      <c r="R916" s="10">
        <f t="shared" si="124"/>
        <v>1</v>
      </c>
      <c r="S916" s="10">
        <f t="shared" si="126"/>
        <v>0</v>
      </c>
      <c r="T916" s="10">
        <f t="shared" si="125"/>
        <v>-1740</v>
      </c>
      <c r="AE916" s="18"/>
      <c r="AF916" s="3" t="s">
        <v>2783</v>
      </c>
      <c r="AG916" s="6" t="s">
        <v>2782</v>
      </c>
      <c r="AH916" s="6" t="s">
        <v>7310</v>
      </c>
      <c r="AL916" s="3" t="s">
        <v>170</v>
      </c>
      <c r="AM916" s="3" t="s">
        <v>2785</v>
      </c>
    </row>
    <row r="917" spans="1:39">
      <c r="A917" s="35">
        <v>1206</v>
      </c>
      <c r="D917" s="53" t="s">
        <v>8798</v>
      </c>
      <c r="E917" s="41" t="s">
        <v>170</v>
      </c>
      <c r="F917" s="41" t="s">
        <v>3001</v>
      </c>
      <c r="G917" s="3"/>
      <c r="H917" s="59"/>
      <c r="I917" s="34"/>
      <c r="J917" s="34"/>
      <c r="K917" s="32" t="s">
        <v>7102</v>
      </c>
      <c r="L917" s="3" t="s">
        <v>10620</v>
      </c>
      <c r="O917" s="6" t="s">
        <v>219</v>
      </c>
      <c r="P917" s="4" t="s">
        <v>3000</v>
      </c>
      <c r="Q917" s="10">
        <f t="shared" si="123"/>
        <v>0</v>
      </c>
      <c r="R917" s="10">
        <f t="shared" si="124"/>
        <v>1</v>
      </c>
      <c r="S917" s="10">
        <f t="shared" si="126"/>
        <v>0</v>
      </c>
      <c r="T917" s="10">
        <f t="shared" si="125"/>
        <v>74</v>
      </c>
      <c r="AE917" s="18"/>
      <c r="AF917" s="3" t="s">
        <v>2999</v>
      </c>
      <c r="AG917" s="6" t="s">
        <v>2998</v>
      </c>
      <c r="AH917" s="6" t="s">
        <v>7310</v>
      </c>
      <c r="AL917" s="3" t="s">
        <v>170</v>
      </c>
      <c r="AM917" s="3" t="s">
        <v>3001</v>
      </c>
    </row>
    <row r="918" spans="1:39">
      <c r="A918" s="35">
        <v>853</v>
      </c>
      <c r="D918" s="53" t="s">
        <v>9380</v>
      </c>
      <c r="E918" s="41" t="s">
        <v>170</v>
      </c>
      <c r="F918" s="41" t="s">
        <v>9835</v>
      </c>
      <c r="G918" s="3"/>
      <c r="H918" s="58"/>
      <c r="I918" s="3"/>
      <c r="J918" s="3"/>
      <c r="K918" s="32" t="s">
        <v>7102</v>
      </c>
      <c r="L918" s="3" t="s">
        <v>10620</v>
      </c>
      <c r="O918" s="6" t="s">
        <v>219</v>
      </c>
      <c r="P918" s="4" t="s">
        <v>9834</v>
      </c>
      <c r="Q918" s="10">
        <f t="shared" si="123"/>
        <v>0</v>
      </c>
      <c r="R918" s="10">
        <f t="shared" si="124"/>
        <v>1</v>
      </c>
      <c r="S918" s="10">
        <f t="shared" si="126"/>
        <v>0</v>
      </c>
      <c r="T918" s="10">
        <f t="shared" si="125"/>
        <v>-353</v>
      </c>
      <c r="AE918" s="18"/>
      <c r="AF918" s="3" t="s">
        <v>2031</v>
      </c>
      <c r="AG918" s="6" t="s">
        <v>2030</v>
      </c>
      <c r="AH918" s="6" t="s">
        <v>7310</v>
      </c>
      <c r="AL918" s="3" t="s">
        <v>170</v>
      </c>
      <c r="AM918" s="3" t="s">
        <v>2033</v>
      </c>
    </row>
    <row r="919" spans="1:39">
      <c r="A919" s="35">
        <v>759</v>
      </c>
      <c r="D919" s="54" t="s">
        <v>9347</v>
      </c>
      <c r="E919" s="41" t="s">
        <v>170</v>
      </c>
      <c r="F919" s="41" t="s">
        <v>9302</v>
      </c>
      <c r="G919" s="3"/>
      <c r="H919" s="58"/>
      <c r="I919" s="3"/>
      <c r="J919" s="3"/>
      <c r="K919" s="32" t="s">
        <v>7102</v>
      </c>
      <c r="L919" s="3" t="s">
        <v>10620</v>
      </c>
      <c r="O919" s="6" t="s">
        <v>219</v>
      </c>
      <c r="P919" s="4" t="s">
        <v>1748</v>
      </c>
      <c r="Q919" s="10">
        <f t="shared" si="123"/>
        <v>0</v>
      </c>
      <c r="R919" s="10">
        <f t="shared" si="124"/>
        <v>1</v>
      </c>
      <c r="S919" s="10">
        <f t="shared" si="126"/>
        <v>0</v>
      </c>
      <c r="T919" s="10">
        <f t="shared" si="125"/>
        <v>-94</v>
      </c>
      <c r="U919" s="1">
        <v>764</v>
      </c>
      <c r="V919" s="1" t="s">
        <v>1735</v>
      </c>
      <c r="W919" s="1" t="s">
        <v>7368</v>
      </c>
      <c r="X919" s="1" t="s">
        <v>8044</v>
      </c>
      <c r="Y919" s="1" t="s">
        <v>7375</v>
      </c>
      <c r="Z919" s="1" t="s">
        <v>8045</v>
      </c>
      <c r="AA919" s="1" t="s">
        <v>245</v>
      </c>
      <c r="AB919" s="1" t="s">
        <v>1737</v>
      </c>
      <c r="AE919" s="20" t="s">
        <v>7213</v>
      </c>
      <c r="AF919" s="1" t="s">
        <v>8049</v>
      </c>
      <c r="AG919" s="6" t="s">
        <v>1747</v>
      </c>
      <c r="AH919" s="6" t="s">
        <v>7310</v>
      </c>
      <c r="AL919" s="3" t="s">
        <v>170</v>
      </c>
      <c r="AM919" s="3" t="s">
        <v>1749</v>
      </c>
    </row>
    <row r="920" spans="1:39">
      <c r="A920" s="35">
        <v>2036</v>
      </c>
      <c r="D920" s="53" t="s">
        <v>8898</v>
      </c>
      <c r="E920" s="41" t="s">
        <v>170</v>
      </c>
      <c r="F920" s="41" t="s">
        <v>9309</v>
      </c>
      <c r="G920" s="3"/>
      <c r="H920" s="58"/>
      <c r="I920" s="3"/>
      <c r="J920" s="3"/>
      <c r="K920" s="32" t="s">
        <v>7102</v>
      </c>
      <c r="L920" s="3" t="s">
        <v>10620</v>
      </c>
      <c r="O920" s="6" t="s">
        <v>219</v>
      </c>
      <c r="P920" s="4" t="s">
        <v>5235</v>
      </c>
      <c r="Q920" s="10">
        <f t="shared" si="123"/>
        <v>0</v>
      </c>
      <c r="R920" s="10">
        <f t="shared" si="124"/>
        <v>1</v>
      </c>
      <c r="S920" s="10">
        <f t="shared" si="126"/>
        <v>0</v>
      </c>
      <c r="T920" s="10">
        <f t="shared" si="125"/>
        <v>1277</v>
      </c>
      <c r="AE920" s="18" t="s">
        <v>9517</v>
      </c>
      <c r="AF920" s="3" t="s">
        <v>5234</v>
      </c>
      <c r="AG920" s="6" t="s">
        <v>5233</v>
      </c>
      <c r="AH920" s="6" t="s">
        <v>7310</v>
      </c>
      <c r="AL920" s="3" t="s">
        <v>170</v>
      </c>
      <c r="AM920" s="3" t="s">
        <v>5236</v>
      </c>
    </row>
    <row r="921" spans="1:39">
      <c r="A921" s="35">
        <v>2546</v>
      </c>
      <c r="D921" s="53" t="s">
        <v>9951</v>
      </c>
      <c r="E921" s="41" t="s">
        <v>7</v>
      </c>
      <c r="F921" s="41" t="s">
        <v>8221</v>
      </c>
      <c r="G921" s="3"/>
      <c r="H921" s="58"/>
      <c r="I921" s="3"/>
      <c r="J921" s="3"/>
      <c r="K921" s="32" t="s">
        <v>7102</v>
      </c>
      <c r="L921" s="3" t="s">
        <v>10615</v>
      </c>
      <c r="O921" s="6" t="s">
        <v>208</v>
      </c>
      <c r="P921" s="4" t="s">
        <v>6653</v>
      </c>
      <c r="Q921" s="10">
        <f t="shared" si="123"/>
        <v>0</v>
      </c>
      <c r="R921" s="10">
        <f t="shared" si="124"/>
        <v>1</v>
      </c>
      <c r="S921" s="10">
        <f t="shared" si="126"/>
        <v>0</v>
      </c>
      <c r="T921" s="10">
        <f t="shared" si="125"/>
        <v>510</v>
      </c>
      <c r="AE921" s="18"/>
      <c r="AF921" s="3" t="s">
        <v>6652</v>
      </c>
      <c r="AG921" s="6" t="s">
        <v>6651</v>
      </c>
      <c r="AH921" s="6" t="s">
        <v>7310</v>
      </c>
    </row>
    <row r="922" spans="1:39">
      <c r="A922" s="35">
        <v>3119</v>
      </c>
      <c r="D922" s="53" t="s">
        <v>11626</v>
      </c>
      <c r="E922" s="44" t="s">
        <v>7</v>
      </c>
      <c r="F922" s="41" t="s">
        <v>11547</v>
      </c>
      <c r="G922" s="3" t="s">
        <v>10381</v>
      </c>
      <c r="H922" s="58">
        <v>1</v>
      </c>
      <c r="I922" s="3"/>
      <c r="J922" s="3"/>
      <c r="K922" s="23" t="s">
        <v>7102</v>
      </c>
      <c r="L922" s="3" t="s">
        <v>10615</v>
      </c>
      <c r="O922" s="6"/>
      <c r="P922" s="4"/>
      <c r="Q922" s="10"/>
      <c r="T922" s="10"/>
      <c r="AE922" s="18"/>
      <c r="AF922" s="3"/>
      <c r="AG922" s="6"/>
      <c r="AH922" s="6"/>
    </row>
    <row r="923" spans="1:39">
      <c r="A923" s="35">
        <v>2857</v>
      </c>
      <c r="D923" s="52" t="s">
        <v>10346</v>
      </c>
      <c r="E923" s="41" t="s">
        <v>7</v>
      </c>
      <c r="F923" s="41" t="s">
        <v>10347</v>
      </c>
      <c r="H923" s="57">
        <v>1</v>
      </c>
      <c r="K923" s="32" t="s">
        <v>7102</v>
      </c>
      <c r="L923" s="3" t="s">
        <v>10615</v>
      </c>
      <c r="O923" s="6" t="s">
        <v>208</v>
      </c>
      <c r="P923" s="4" t="s">
        <v>2021</v>
      </c>
      <c r="Q923" s="10">
        <f t="shared" ref="Q923:Q930" si="127">IF(D923=D922 &amp; K923 = K922,1,0)</f>
        <v>0</v>
      </c>
      <c r="R923" s="10">
        <f t="shared" ref="R923:R930" si="128">IF(K923=K922,1,0)</f>
        <v>1</v>
      </c>
      <c r="S923" s="10">
        <f t="shared" ref="S923:S930" si="129">R923*Q923</f>
        <v>0</v>
      </c>
      <c r="T923" s="10">
        <f t="shared" ref="T923:T930" si="130">A923-A922</f>
        <v>-262</v>
      </c>
    </row>
    <row r="924" spans="1:39" ht="20.100000000000001" customHeight="1">
      <c r="A924" s="35">
        <v>2858</v>
      </c>
      <c r="D924" s="52" t="s">
        <v>8496</v>
      </c>
      <c r="E924" s="41" t="s">
        <v>7</v>
      </c>
      <c r="F924" s="41" t="s">
        <v>10347</v>
      </c>
      <c r="H924" s="57">
        <v>1</v>
      </c>
      <c r="K924" s="32" t="s">
        <v>7102</v>
      </c>
      <c r="L924" s="3" t="s">
        <v>10615</v>
      </c>
      <c r="O924" s="6" t="s">
        <v>208</v>
      </c>
      <c r="P924" s="23" t="s">
        <v>2021</v>
      </c>
      <c r="Q924" s="10">
        <f t="shared" si="127"/>
        <v>0</v>
      </c>
      <c r="R924" s="10">
        <f t="shared" si="128"/>
        <v>1</v>
      </c>
      <c r="S924" s="10">
        <f t="shared" si="129"/>
        <v>0</v>
      </c>
      <c r="T924" s="10">
        <f t="shared" si="130"/>
        <v>1</v>
      </c>
    </row>
    <row r="925" spans="1:39">
      <c r="A925" s="35">
        <v>2871</v>
      </c>
      <c r="D925" s="52" t="s">
        <v>9049</v>
      </c>
      <c r="E925" s="41" t="s">
        <v>7</v>
      </c>
      <c r="F925" s="46" t="s">
        <v>10405</v>
      </c>
      <c r="H925" s="57">
        <v>1</v>
      </c>
      <c r="K925" s="35" t="s">
        <v>7102</v>
      </c>
      <c r="L925" s="3" t="s">
        <v>10615</v>
      </c>
      <c r="O925" s="6" t="s">
        <v>208</v>
      </c>
      <c r="P925" s="4"/>
      <c r="Q925" s="10">
        <f t="shared" si="127"/>
        <v>0</v>
      </c>
      <c r="R925" s="10">
        <f t="shared" si="128"/>
        <v>1</v>
      </c>
      <c r="S925" s="10">
        <f t="shared" si="129"/>
        <v>0</v>
      </c>
      <c r="T925" s="10">
        <f t="shared" si="130"/>
        <v>13</v>
      </c>
    </row>
    <row r="926" spans="1:39">
      <c r="A926" s="35">
        <v>1060</v>
      </c>
      <c r="D926" s="53" t="s">
        <v>8510</v>
      </c>
      <c r="E926" s="41" t="s">
        <v>7</v>
      </c>
      <c r="F926" s="41" t="s">
        <v>11073</v>
      </c>
      <c r="G926" s="3"/>
      <c r="H926" s="59">
        <v>1</v>
      </c>
      <c r="I926" s="34"/>
      <c r="J926" s="34"/>
      <c r="K926" s="32" t="s">
        <v>7102</v>
      </c>
      <c r="L926" s="3" t="s">
        <v>10615</v>
      </c>
      <c r="O926" s="6" t="s">
        <v>208</v>
      </c>
      <c r="P926" s="4" t="s">
        <v>9833</v>
      </c>
      <c r="Q926" s="10">
        <f t="shared" si="127"/>
        <v>0</v>
      </c>
      <c r="R926" s="10">
        <f t="shared" si="128"/>
        <v>1</v>
      </c>
      <c r="S926" s="10">
        <f t="shared" si="129"/>
        <v>0</v>
      </c>
      <c r="T926" s="10">
        <f t="shared" si="130"/>
        <v>-1811</v>
      </c>
      <c r="AE926" s="18"/>
      <c r="AF926" s="3" t="s">
        <v>2592</v>
      </c>
      <c r="AG926" s="6" t="s">
        <v>2591</v>
      </c>
      <c r="AH926" s="6" t="s">
        <v>7310</v>
      </c>
    </row>
    <row r="927" spans="1:39" ht="20.100000000000001" customHeight="1">
      <c r="A927" s="35">
        <v>1301</v>
      </c>
      <c r="B927" s="32"/>
      <c r="C927" s="32"/>
      <c r="D927" s="53" t="s">
        <v>10980</v>
      </c>
      <c r="E927" s="41" t="s">
        <v>7</v>
      </c>
      <c r="F927" s="41" t="s">
        <v>3275</v>
      </c>
      <c r="G927" s="3" t="s">
        <v>10378</v>
      </c>
      <c r="H927" s="58">
        <v>1</v>
      </c>
      <c r="I927" s="3"/>
      <c r="J927" s="3"/>
      <c r="K927" s="32" t="s">
        <v>7102</v>
      </c>
      <c r="L927" s="3" t="s">
        <v>10615</v>
      </c>
      <c r="M927" s="32"/>
      <c r="N927" s="32"/>
      <c r="O927" s="6" t="s">
        <v>208</v>
      </c>
      <c r="P927" s="4" t="s">
        <v>3274</v>
      </c>
      <c r="Q927" s="10">
        <f t="shared" si="127"/>
        <v>0</v>
      </c>
      <c r="R927" s="10">
        <f t="shared" si="128"/>
        <v>1</v>
      </c>
      <c r="S927" s="10">
        <f t="shared" si="129"/>
        <v>0</v>
      </c>
      <c r="T927" s="10">
        <f t="shared" si="130"/>
        <v>241</v>
      </c>
      <c r="AE927" s="18"/>
      <c r="AF927" s="3" t="s">
        <v>3273</v>
      </c>
      <c r="AG927" s="6" t="s">
        <v>3272</v>
      </c>
      <c r="AH927" s="6" t="s">
        <v>7310</v>
      </c>
    </row>
    <row r="928" spans="1:39">
      <c r="A928" s="35">
        <v>1963</v>
      </c>
      <c r="D928" s="53" t="s">
        <v>10981</v>
      </c>
      <c r="E928" s="41" t="s">
        <v>7</v>
      </c>
      <c r="F928" s="41" t="s">
        <v>10983</v>
      </c>
      <c r="G928" s="3"/>
      <c r="H928" s="58">
        <v>1</v>
      </c>
      <c r="I928" s="3"/>
      <c r="J928" s="3"/>
      <c r="K928" s="32" t="s">
        <v>7102</v>
      </c>
      <c r="L928" s="3" t="s">
        <v>10615</v>
      </c>
      <c r="O928" s="6" t="s">
        <v>208</v>
      </c>
      <c r="P928" s="4" t="s">
        <v>3274</v>
      </c>
      <c r="Q928" s="10">
        <f t="shared" si="127"/>
        <v>0</v>
      </c>
      <c r="R928" s="10">
        <f t="shared" si="128"/>
        <v>1</v>
      </c>
      <c r="S928" s="10">
        <f t="shared" si="129"/>
        <v>0</v>
      </c>
      <c r="T928" s="10">
        <f t="shared" si="130"/>
        <v>662</v>
      </c>
      <c r="AE928" s="18" t="s">
        <v>9595</v>
      </c>
      <c r="AF928" s="3" t="s">
        <v>5018</v>
      </c>
      <c r="AG928" s="6" t="s">
        <v>5017</v>
      </c>
      <c r="AH928" s="6" t="s">
        <v>7310</v>
      </c>
    </row>
    <row r="929" spans="1:34">
      <c r="A929" s="35">
        <v>3044</v>
      </c>
      <c r="D929" s="53" t="s">
        <v>10982</v>
      </c>
      <c r="E929" s="41" t="s">
        <v>7</v>
      </c>
      <c r="F929" s="41" t="s">
        <v>10984</v>
      </c>
      <c r="G929" s="3"/>
      <c r="H929" s="58">
        <v>1</v>
      </c>
      <c r="I929" s="3"/>
      <c r="J929" s="3"/>
      <c r="K929" s="32" t="s">
        <v>7102</v>
      </c>
      <c r="L929" s="3" t="s">
        <v>10615</v>
      </c>
      <c r="O929" s="6" t="s">
        <v>208</v>
      </c>
      <c r="P929" s="4" t="s">
        <v>3274</v>
      </c>
      <c r="Q929" s="10">
        <f t="shared" si="127"/>
        <v>0</v>
      </c>
      <c r="R929" s="10">
        <f t="shared" si="128"/>
        <v>1</v>
      </c>
      <c r="S929" s="10">
        <f t="shared" si="129"/>
        <v>0</v>
      </c>
      <c r="T929" s="10">
        <f t="shared" si="130"/>
        <v>1081</v>
      </c>
      <c r="AE929" s="18" t="s">
        <v>9595</v>
      </c>
      <c r="AF929" s="3" t="s">
        <v>5018</v>
      </c>
      <c r="AG929" s="6" t="s">
        <v>5017</v>
      </c>
      <c r="AH929" s="6" t="s">
        <v>7310</v>
      </c>
    </row>
    <row r="930" spans="1:34">
      <c r="A930" s="35">
        <v>2134</v>
      </c>
      <c r="D930" s="53" t="s">
        <v>8493</v>
      </c>
      <c r="E930" s="41" t="s">
        <v>7</v>
      </c>
      <c r="F930" s="41" t="s">
        <v>5530</v>
      </c>
      <c r="G930" s="3"/>
      <c r="H930" s="58">
        <v>1</v>
      </c>
      <c r="I930" s="3"/>
      <c r="J930" s="3"/>
      <c r="K930" s="32" t="s">
        <v>7102</v>
      </c>
      <c r="L930" s="3" t="s">
        <v>10615</v>
      </c>
      <c r="O930" s="6" t="s">
        <v>208</v>
      </c>
      <c r="P930" s="4" t="s">
        <v>5529</v>
      </c>
      <c r="Q930" s="10">
        <f t="shared" si="127"/>
        <v>0</v>
      </c>
      <c r="R930" s="10">
        <f t="shared" si="128"/>
        <v>1</v>
      </c>
      <c r="S930" s="10">
        <f t="shared" si="129"/>
        <v>0</v>
      </c>
      <c r="T930" s="10">
        <f t="shared" si="130"/>
        <v>-910</v>
      </c>
      <c r="AE930" s="18"/>
      <c r="AF930" s="3" t="s">
        <v>5528</v>
      </c>
      <c r="AG930" s="6" t="s">
        <v>5527</v>
      </c>
      <c r="AH930" s="6" t="s">
        <v>7310</v>
      </c>
    </row>
    <row r="931" spans="1:34">
      <c r="A931" s="35">
        <v>3121</v>
      </c>
      <c r="D931" s="53" t="s">
        <v>11629</v>
      </c>
      <c r="E931" s="44" t="s">
        <v>7</v>
      </c>
      <c r="F931" s="41" t="s">
        <v>11569</v>
      </c>
      <c r="G931" s="3" t="s">
        <v>10381</v>
      </c>
      <c r="H931" s="58">
        <v>1</v>
      </c>
      <c r="I931" s="3"/>
      <c r="J931" s="3"/>
      <c r="K931" s="23" t="s">
        <v>7102</v>
      </c>
      <c r="L931" s="3" t="s">
        <v>10615</v>
      </c>
      <c r="O931" s="6"/>
      <c r="P931" s="4"/>
      <c r="Q931" s="10"/>
      <c r="T931" s="10"/>
      <c r="AE931" s="18"/>
      <c r="AF931" s="3"/>
      <c r="AG931" s="6"/>
      <c r="AH931" s="6"/>
    </row>
    <row r="932" spans="1:34">
      <c r="A932" s="35">
        <v>3122</v>
      </c>
      <c r="D932" s="53" t="s">
        <v>8271</v>
      </c>
      <c r="E932" s="44" t="s">
        <v>7</v>
      </c>
      <c r="F932" s="41" t="s">
        <v>11570</v>
      </c>
      <c r="G932" s="3" t="s">
        <v>10381</v>
      </c>
      <c r="H932" s="58">
        <v>1</v>
      </c>
      <c r="I932" s="3"/>
      <c r="J932" s="3"/>
      <c r="K932" s="23" t="s">
        <v>7102</v>
      </c>
      <c r="L932" s="3" t="s">
        <v>10615</v>
      </c>
      <c r="O932" s="6"/>
      <c r="P932" s="4"/>
      <c r="Q932" s="10"/>
      <c r="T932" s="10"/>
      <c r="AE932" s="18"/>
      <c r="AF932" s="3"/>
      <c r="AG932" s="6"/>
      <c r="AH932" s="6"/>
    </row>
    <row r="933" spans="1:34">
      <c r="A933" s="35">
        <v>487</v>
      </c>
      <c r="B933" s="32"/>
      <c r="C933" s="32"/>
      <c r="D933" s="53" t="s">
        <v>10352</v>
      </c>
      <c r="E933" s="41" t="s">
        <v>7</v>
      </c>
      <c r="F933" s="41" t="s">
        <v>8211</v>
      </c>
      <c r="G933" s="3"/>
      <c r="H933" s="58">
        <v>1</v>
      </c>
      <c r="I933" s="3"/>
      <c r="J933" s="3"/>
      <c r="K933" s="32" t="s">
        <v>7102</v>
      </c>
      <c r="L933" s="3" t="s">
        <v>10615</v>
      </c>
      <c r="M933" s="32"/>
      <c r="N933" s="32"/>
      <c r="O933" s="6" t="s">
        <v>208</v>
      </c>
      <c r="P933" s="4" t="s">
        <v>596</v>
      </c>
      <c r="Q933" s="10">
        <f t="shared" ref="Q933:Q945" si="131">IF(D933=D932 &amp; K933 = K932,1,0)</f>
        <v>0</v>
      </c>
      <c r="R933" s="10">
        <f t="shared" ref="R933:R945" si="132">IF(K933=K932,1,0)</f>
        <v>1</v>
      </c>
      <c r="S933" s="10">
        <f t="shared" ref="S933:S945" si="133">R933*Q933</f>
        <v>0</v>
      </c>
      <c r="T933" s="10">
        <f t="shared" ref="T933:T945" si="134">A933-A932</f>
        <v>-2635</v>
      </c>
      <c r="U933" s="1">
        <v>492</v>
      </c>
      <c r="V933" s="1" t="s">
        <v>7681</v>
      </c>
      <c r="W933" s="1" t="s">
        <v>7682</v>
      </c>
      <c r="X933" s="1" t="s">
        <v>7209</v>
      </c>
      <c r="Y933" s="1" t="s">
        <v>7683</v>
      </c>
      <c r="Z933" s="1" t="s">
        <v>7</v>
      </c>
      <c r="AA933" s="1" t="s">
        <v>997</v>
      </c>
      <c r="AE933" s="18"/>
      <c r="AF933" s="3" t="s">
        <v>1002</v>
      </c>
      <c r="AG933" s="6" t="s">
        <v>1001</v>
      </c>
      <c r="AH933" s="6" t="s">
        <v>7310</v>
      </c>
    </row>
    <row r="934" spans="1:34">
      <c r="A934" s="35">
        <v>491</v>
      </c>
      <c r="B934" s="32"/>
      <c r="C934" s="32"/>
      <c r="D934" s="54" t="s">
        <v>10353</v>
      </c>
      <c r="E934" s="41" t="s">
        <v>7</v>
      </c>
      <c r="F934" s="41" t="s">
        <v>8211</v>
      </c>
      <c r="G934" s="3"/>
      <c r="H934" s="58">
        <v>1</v>
      </c>
      <c r="I934" s="3"/>
      <c r="J934" s="3"/>
      <c r="K934" s="32" t="s">
        <v>7102</v>
      </c>
      <c r="L934" s="3" t="s">
        <v>10615</v>
      </c>
      <c r="M934" s="32"/>
      <c r="N934" s="32"/>
      <c r="O934" s="6" t="s">
        <v>208</v>
      </c>
      <c r="P934" s="4" t="s">
        <v>1017</v>
      </c>
      <c r="Q934" s="10">
        <f t="shared" si="131"/>
        <v>0</v>
      </c>
      <c r="R934" s="10">
        <f t="shared" si="132"/>
        <v>1</v>
      </c>
      <c r="S934" s="10">
        <f t="shared" si="133"/>
        <v>0</v>
      </c>
      <c r="T934" s="10">
        <f t="shared" si="134"/>
        <v>4</v>
      </c>
      <c r="U934" s="1">
        <v>496</v>
      </c>
      <c r="V934" s="1" t="s">
        <v>1008</v>
      </c>
      <c r="W934" s="1" t="s">
        <v>7689</v>
      </c>
      <c r="X934" s="1" t="s">
        <v>7209</v>
      </c>
      <c r="Y934" s="1" t="s">
        <v>7690</v>
      </c>
      <c r="Z934" s="1" t="s">
        <v>7</v>
      </c>
      <c r="AA934" s="1" t="s">
        <v>1011</v>
      </c>
      <c r="AE934" s="20"/>
      <c r="AF934" s="1" t="s">
        <v>7692</v>
      </c>
      <c r="AG934" s="6" t="s">
        <v>1016</v>
      </c>
      <c r="AH934" s="1" t="s">
        <v>7368</v>
      </c>
    </row>
    <row r="935" spans="1:34">
      <c r="A935" s="35">
        <v>2860</v>
      </c>
      <c r="D935" s="52" t="s">
        <v>10354</v>
      </c>
      <c r="E935" s="41" t="s">
        <v>7</v>
      </c>
      <c r="F935" s="46" t="s">
        <v>8211</v>
      </c>
      <c r="H935" s="57">
        <v>1</v>
      </c>
      <c r="K935" s="35" t="s">
        <v>7102</v>
      </c>
      <c r="L935" s="3" t="s">
        <v>10615</v>
      </c>
      <c r="O935" s="6" t="s">
        <v>208</v>
      </c>
      <c r="P935" s="4" t="s">
        <v>596</v>
      </c>
      <c r="Q935" s="10">
        <f t="shared" si="131"/>
        <v>0</v>
      </c>
      <c r="R935" s="10">
        <f t="shared" si="132"/>
        <v>1</v>
      </c>
      <c r="S935" s="10">
        <f t="shared" si="133"/>
        <v>0</v>
      </c>
      <c r="T935" s="10">
        <f t="shared" si="134"/>
        <v>2369</v>
      </c>
    </row>
    <row r="936" spans="1:34">
      <c r="A936" s="35">
        <v>1459</v>
      </c>
      <c r="B936" s="32"/>
      <c r="C936" s="32"/>
      <c r="D936" s="53" t="s">
        <v>10436</v>
      </c>
      <c r="E936" s="41" t="s">
        <v>7</v>
      </c>
      <c r="F936" s="41" t="s">
        <v>10437</v>
      </c>
      <c r="G936" s="3"/>
      <c r="H936" s="58"/>
      <c r="I936" s="3"/>
      <c r="J936" s="3"/>
      <c r="K936" s="32" t="s">
        <v>7102</v>
      </c>
      <c r="L936" s="3" t="s">
        <v>10615</v>
      </c>
      <c r="M936" s="32"/>
      <c r="N936" s="32"/>
      <c r="O936" s="6" t="s">
        <v>208</v>
      </c>
      <c r="P936" s="4"/>
      <c r="Q936" s="10">
        <f t="shared" si="131"/>
        <v>0</v>
      </c>
      <c r="R936" s="10">
        <f t="shared" si="132"/>
        <v>1</v>
      </c>
      <c r="S936" s="10">
        <f t="shared" si="133"/>
        <v>0</v>
      </c>
      <c r="T936" s="10">
        <f t="shared" si="134"/>
        <v>-1401</v>
      </c>
      <c r="AE936" s="18" t="s">
        <v>7212</v>
      </c>
      <c r="AF936" s="3" t="s">
        <v>3674</v>
      </c>
      <c r="AG936" s="6" t="s">
        <v>3673</v>
      </c>
      <c r="AH936" s="6" t="s">
        <v>7310</v>
      </c>
    </row>
    <row r="937" spans="1:34">
      <c r="A937" s="35">
        <v>2111</v>
      </c>
      <c r="D937" s="53" t="s">
        <v>11231</v>
      </c>
      <c r="E937" s="41" t="s">
        <v>7</v>
      </c>
      <c r="F937" s="41" t="s">
        <v>5457</v>
      </c>
      <c r="G937" s="3"/>
      <c r="H937" s="58"/>
      <c r="I937"/>
      <c r="J937"/>
      <c r="K937" s="32" t="s">
        <v>7102</v>
      </c>
      <c r="L937" s="3" t="s">
        <v>10615</v>
      </c>
      <c r="O937" s="6" t="s">
        <v>208</v>
      </c>
      <c r="P937" s="4" t="s">
        <v>5456</v>
      </c>
      <c r="Q937" s="10">
        <f t="shared" si="131"/>
        <v>0</v>
      </c>
      <c r="R937" s="10">
        <f t="shared" si="132"/>
        <v>1</v>
      </c>
      <c r="S937" s="10">
        <f t="shared" si="133"/>
        <v>0</v>
      </c>
      <c r="T937" s="10">
        <f t="shared" si="134"/>
        <v>652</v>
      </c>
      <c r="AE937" s="18" t="s">
        <v>8214</v>
      </c>
      <c r="AF937" s="3" t="s">
        <v>5455</v>
      </c>
      <c r="AG937" s="6" t="s">
        <v>5454</v>
      </c>
      <c r="AH937" s="6" t="s">
        <v>7310</v>
      </c>
    </row>
    <row r="938" spans="1:34">
      <c r="A938" s="35">
        <v>1967</v>
      </c>
      <c r="D938" s="53" t="s">
        <v>8503</v>
      </c>
      <c r="E938" s="41" t="s">
        <v>7</v>
      </c>
      <c r="F938" s="41" t="s">
        <v>5033</v>
      </c>
      <c r="G938" s="3"/>
      <c r="H938" s="58"/>
      <c r="I938" s="3"/>
      <c r="J938" s="3"/>
      <c r="K938" s="32" t="s">
        <v>7102</v>
      </c>
      <c r="L938" s="3" t="s">
        <v>10615</v>
      </c>
      <c r="O938" s="6" t="s">
        <v>208</v>
      </c>
      <c r="P938" s="4" t="s">
        <v>5032</v>
      </c>
      <c r="Q938" s="10">
        <f t="shared" si="131"/>
        <v>0</v>
      </c>
      <c r="R938" s="10">
        <f t="shared" si="132"/>
        <v>1</v>
      </c>
      <c r="S938" s="10">
        <f t="shared" si="133"/>
        <v>0</v>
      </c>
      <c r="T938" s="10">
        <f t="shared" si="134"/>
        <v>-144</v>
      </c>
      <c r="AE938" s="18"/>
      <c r="AF938" s="3" t="s">
        <v>5031</v>
      </c>
      <c r="AG938" s="6" t="s">
        <v>5030</v>
      </c>
      <c r="AH938" s="6" t="s">
        <v>7310</v>
      </c>
    </row>
    <row r="939" spans="1:34">
      <c r="A939" s="35">
        <v>2415</v>
      </c>
      <c r="D939" s="53" t="s">
        <v>11255</v>
      </c>
      <c r="E939" s="41" t="s">
        <v>7</v>
      </c>
      <c r="F939" s="41" t="s">
        <v>3847</v>
      </c>
      <c r="G939" s="3"/>
      <c r="H939" s="58"/>
      <c r="I939" s="3"/>
      <c r="J939" s="3"/>
      <c r="K939" s="32" t="s">
        <v>7102</v>
      </c>
      <c r="L939" s="3" t="s">
        <v>10615</v>
      </c>
      <c r="O939" s="6" t="s">
        <v>208</v>
      </c>
      <c r="P939" s="4" t="s">
        <v>6295</v>
      </c>
      <c r="Q939" s="10">
        <f t="shared" si="131"/>
        <v>0</v>
      </c>
      <c r="R939" s="10">
        <f t="shared" si="132"/>
        <v>1</v>
      </c>
      <c r="S939" s="10">
        <f t="shared" si="133"/>
        <v>0</v>
      </c>
      <c r="T939" s="10">
        <f t="shared" si="134"/>
        <v>448</v>
      </c>
      <c r="AE939" s="18"/>
      <c r="AF939" s="3" t="s">
        <v>6294</v>
      </c>
      <c r="AG939" s="6" t="s">
        <v>6293</v>
      </c>
      <c r="AH939" s="6" t="s">
        <v>7310</v>
      </c>
    </row>
    <row r="940" spans="1:34">
      <c r="A940" s="35">
        <v>1520</v>
      </c>
      <c r="D940" s="53" t="s">
        <v>10408</v>
      </c>
      <c r="E940" s="41" t="s">
        <v>7</v>
      </c>
      <c r="F940" s="41" t="s">
        <v>3847</v>
      </c>
      <c r="G940" s="3"/>
      <c r="H940" s="58"/>
      <c r="I940" s="3"/>
      <c r="J940" s="3"/>
      <c r="K940" s="32" t="s">
        <v>7102</v>
      </c>
      <c r="L940" s="3" t="s">
        <v>10615</v>
      </c>
      <c r="O940" s="6" t="s">
        <v>208</v>
      </c>
      <c r="P940" s="4" t="s">
        <v>3846</v>
      </c>
      <c r="Q940" s="10">
        <f t="shared" si="131"/>
        <v>0</v>
      </c>
      <c r="R940" s="10">
        <f t="shared" si="132"/>
        <v>1</v>
      </c>
      <c r="S940" s="10">
        <f t="shared" si="133"/>
        <v>0</v>
      </c>
      <c r="T940" s="10">
        <f t="shared" si="134"/>
        <v>-895</v>
      </c>
      <c r="AE940" s="18" t="s">
        <v>9517</v>
      </c>
      <c r="AF940" s="3" t="s">
        <v>3845</v>
      </c>
      <c r="AG940" s="6" t="s">
        <v>3844</v>
      </c>
      <c r="AH940" s="6" t="s">
        <v>7310</v>
      </c>
    </row>
    <row r="941" spans="1:34">
      <c r="A941" s="35">
        <v>1107</v>
      </c>
      <c r="D941" s="53" t="s">
        <v>10794</v>
      </c>
      <c r="E941" s="41" t="s">
        <v>7</v>
      </c>
      <c r="F941" s="41" t="s">
        <v>2713</v>
      </c>
      <c r="G941" s="3"/>
      <c r="H941" s="59"/>
      <c r="I941" s="34"/>
      <c r="J941" s="34"/>
      <c r="K941" s="32" t="s">
        <v>7102</v>
      </c>
      <c r="L941" s="3" t="s">
        <v>10615</v>
      </c>
      <c r="O941" s="6" t="s">
        <v>208</v>
      </c>
      <c r="P941" s="4" t="s">
        <v>2712</v>
      </c>
      <c r="Q941" s="10">
        <f t="shared" si="131"/>
        <v>0</v>
      </c>
      <c r="R941" s="10">
        <f t="shared" si="132"/>
        <v>1</v>
      </c>
      <c r="S941" s="10">
        <f t="shared" si="133"/>
        <v>0</v>
      </c>
      <c r="T941" s="10">
        <f t="shared" si="134"/>
        <v>-413</v>
      </c>
      <c r="AE941" s="18"/>
      <c r="AF941" s="3" t="s">
        <v>2711</v>
      </c>
      <c r="AG941" s="6" t="s">
        <v>2710</v>
      </c>
      <c r="AH941" s="6" t="s">
        <v>7310</v>
      </c>
    </row>
    <row r="942" spans="1:34">
      <c r="A942" s="35">
        <v>1876</v>
      </c>
      <c r="D942" s="53" t="s">
        <v>8498</v>
      </c>
      <c r="E942" s="41" t="s">
        <v>7</v>
      </c>
      <c r="F942" s="41" t="s">
        <v>4793</v>
      </c>
      <c r="G942" s="3"/>
      <c r="H942" s="58"/>
      <c r="I942" s="3"/>
      <c r="J942" s="3"/>
      <c r="K942" s="32" t="s">
        <v>7102</v>
      </c>
      <c r="L942" s="3" t="s">
        <v>10615</v>
      </c>
      <c r="O942" s="6" t="s">
        <v>208</v>
      </c>
      <c r="P942" s="4" t="s">
        <v>4792</v>
      </c>
      <c r="Q942" s="10">
        <f t="shared" si="131"/>
        <v>0</v>
      </c>
      <c r="R942" s="10">
        <f t="shared" si="132"/>
        <v>1</v>
      </c>
      <c r="S942" s="10">
        <f t="shared" si="133"/>
        <v>0</v>
      </c>
      <c r="T942" s="10">
        <f t="shared" si="134"/>
        <v>769</v>
      </c>
      <c r="AE942" s="18" t="s">
        <v>9582</v>
      </c>
      <c r="AF942" s="3" t="s">
        <v>4791</v>
      </c>
      <c r="AG942" s="6" t="s">
        <v>4790</v>
      </c>
      <c r="AH942" s="6" t="s">
        <v>7310</v>
      </c>
    </row>
    <row r="943" spans="1:34">
      <c r="A943" s="35">
        <v>870</v>
      </c>
      <c r="D943" s="53" t="s">
        <v>9390</v>
      </c>
      <c r="E943" s="41" t="s">
        <v>7</v>
      </c>
      <c r="F943" s="41" t="s">
        <v>9389</v>
      </c>
      <c r="G943" s="3"/>
      <c r="H943" s="58"/>
      <c r="I943" s="3"/>
      <c r="J943" s="3"/>
      <c r="K943" s="22" t="s">
        <v>7102</v>
      </c>
      <c r="L943" s="3" t="s">
        <v>10615</v>
      </c>
      <c r="O943" s="6" t="s">
        <v>208</v>
      </c>
      <c r="P943" s="4" t="s">
        <v>2079</v>
      </c>
      <c r="Q943" s="10">
        <f t="shared" si="131"/>
        <v>0</v>
      </c>
      <c r="R943" s="10">
        <f t="shared" si="132"/>
        <v>1</v>
      </c>
      <c r="S943" s="10">
        <f t="shared" si="133"/>
        <v>0</v>
      </c>
      <c r="T943" s="10">
        <f t="shared" si="134"/>
        <v>-1006</v>
      </c>
      <c r="AE943" s="18"/>
      <c r="AF943" s="3" t="s">
        <v>2078</v>
      </c>
      <c r="AG943" s="6" t="s">
        <v>2077</v>
      </c>
      <c r="AH943" s="6" t="s">
        <v>7310</v>
      </c>
    </row>
    <row r="944" spans="1:34">
      <c r="A944" s="35">
        <v>2206</v>
      </c>
      <c r="D944" s="53" t="s">
        <v>9666</v>
      </c>
      <c r="E944" s="41" t="s">
        <v>7</v>
      </c>
      <c r="F944" s="41" t="s">
        <v>5770</v>
      </c>
      <c r="G944" s="3"/>
      <c r="H944" s="58"/>
      <c r="I944" s="3"/>
      <c r="J944" s="3"/>
      <c r="K944" s="32" t="s">
        <v>7102</v>
      </c>
      <c r="L944" s="3" t="s">
        <v>10615</v>
      </c>
      <c r="O944" s="6" t="s">
        <v>208</v>
      </c>
      <c r="P944" s="4" t="s">
        <v>5769</v>
      </c>
      <c r="Q944" s="10">
        <f t="shared" si="131"/>
        <v>0</v>
      </c>
      <c r="R944" s="10">
        <f t="shared" si="132"/>
        <v>1</v>
      </c>
      <c r="S944" s="10">
        <f t="shared" si="133"/>
        <v>0</v>
      </c>
      <c r="T944" s="10">
        <f t="shared" si="134"/>
        <v>1336</v>
      </c>
      <c r="AE944" s="18"/>
      <c r="AF944" s="3" t="s">
        <v>5768</v>
      </c>
      <c r="AG944" s="6" t="s">
        <v>5767</v>
      </c>
      <c r="AH944" s="6" t="s">
        <v>7310</v>
      </c>
    </row>
    <row r="945" spans="1:40">
      <c r="A945" s="35">
        <v>1592</v>
      </c>
      <c r="D945" s="53" t="s">
        <v>10445</v>
      </c>
      <c r="E945" s="41" t="s">
        <v>7</v>
      </c>
      <c r="F945" s="41" t="s">
        <v>5770</v>
      </c>
      <c r="G945" s="3"/>
      <c r="H945" s="58"/>
      <c r="I945" s="3"/>
      <c r="J945" s="3"/>
      <c r="K945" s="32" t="s">
        <v>7102</v>
      </c>
      <c r="L945" s="3" t="s">
        <v>10615</v>
      </c>
      <c r="O945" s="6" t="s">
        <v>208</v>
      </c>
      <c r="P945" s="34" t="s">
        <v>10468</v>
      </c>
      <c r="Q945" s="10">
        <f t="shared" si="131"/>
        <v>0</v>
      </c>
      <c r="R945" s="10">
        <f t="shared" si="132"/>
        <v>1</v>
      </c>
      <c r="S945" s="10">
        <f t="shared" si="133"/>
        <v>0</v>
      </c>
      <c r="T945" s="10">
        <f t="shared" si="134"/>
        <v>-614</v>
      </c>
      <c r="AE945" s="18"/>
      <c r="AF945" s="3" t="s">
        <v>4071</v>
      </c>
      <c r="AG945" s="6" t="s">
        <v>4070</v>
      </c>
      <c r="AH945" s="6" t="s">
        <v>7310</v>
      </c>
    </row>
    <row r="946" spans="1:40">
      <c r="A946" s="35">
        <v>3120</v>
      </c>
      <c r="D946" s="53" t="s">
        <v>11635</v>
      </c>
      <c r="E946" s="44" t="s">
        <v>7</v>
      </c>
      <c r="F946" s="41" t="s">
        <v>11548</v>
      </c>
      <c r="G946" s="3" t="s">
        <v>10381</v>
      </c>
      <c r="H946" s="58">
        <v>1</v>
      </c>
      <c r="I946" s="3"/>
      <c r="J946" s="3"/>
      <c r="K946" s="23" t="s">
        <v>7102</v>
      </c>
      <c r="L946" s="3" t="s">
        <v>10615</v>
      </c>
      <c r="O946" s="6"/>
      <c r="P946" s="4"/>
      <c r="Q946" s="10"/>
      <c r="T946" s="10"/>
      <c r="AE946" s="18"/>
      <c r="AF946" s="3"/>
      <c r="AG946" s="6"/>
      <c r="AH946" s="6"/>
    </row>
    <row r="947" spans="1:40">
      <c r="A947" s="35">
        <v>2024</v>
      </c>
      <c r="D947" s="53" t="s">
        <v>8502</v>
      </c>
      <c r="E947" s="41" t="s">
        <v>7</v>
      </c>
      <c r="F947" s="41" t="s">
        <v>5199</v>
      </c>
      <c r="G947" s="3"/>
      <c r="H947" s="58">
        <v>1</v>
      </c>
      <c r="I947" s="3"/>
      <c r="J947" s="3"/>
      <c r="K947" s="32" t="s">
        <v>7102</v>
      </c>
      <c r="L947" s="3" t="s">
        <v>10615</v>
      </c>
      <c r="O947" s="6" t="s">
        <v>208</v>
      </c>
      <c r="P947" s="4" t="s">
        <v>5198</v>
      </c>
      <c r="Q947" s="10">
        <f t="shared" ref="Q947:Q979" si="135">IF(D947=D946 &amp; K947 = K946,1,0)</f>
        <v>0</v>
      </c>
      <c r="R947" s="10">
        <f t="shared" ref="R947:R979" si="136">IF(K947=K946,1,0)</f>
        <v>1</v>
      </c>
      <c r="S947" s="10">
        <f t="shared" ref="S947:S979" si="137">R947*Q947</f>
        <v>0</v>
      </c>
      <c r="T947" s="10">
        <f t="shared" ref="T947:T978" si="138">A947-A946</f>
        <v>-1096</v>
      </c>
      <c r="AE947" s="18"/>
      <c r="AF947" s="3" t="s">
        <v>5197</v>
      </c>
      <c r="AG947" s="6" t="s">
        <v>5196</v>
      </c>
      <c r="AH947" s="6" t="s">
        <v>7310</v>
      </c>
    </row>
    <row r="948" spans="1:40">
      <c r="A948" s="35">
        <v>2047</v>
      </c>
      <c r="D948" s="53" t="s">
        <v>8790</v>
      </c>
      <c r="E948" s="41" t="s">
        <v>7</v>
      </c>
      <c r="F948" s="41" t="s">
        <v>5271</v>
      </c>
      <c r="G948" s="3"/>
      <c r="H948" s="58"/>
      <c r="I948" s="3"/>
      <c r="J948" s="3"/>
      <c r="K948" s="32" t="s">
        <v>7102</v>
      </c>
      <c r="L948" s="3" t="s">
        <v>10615</v>
      </c>
      <c r="O948" s="6" t="s">
        <v>208</v>
      </c>
      <c r="P948" s="4" t="s">
        <v>5270</v>
      </c>
      <c r="Q948" s="10">
        <f t="shared" si="135"/>
        <v>0</v>
      </c>
      <c r="R948" s="10">
        <f t="shared" si="136"/>
        <v>1</v>
      </c>
      <c r="S948" s="10">
        <f t="shared" si="137"/>
        <v>0</v>
      </c>
      <c r="T948" s="10">
        <f t="shared" si="138"/>
        <v>23</v>
      </c>
      <c r="AE948" s="18" t="s">
        <v>9517</v>
      </c>
      <c r="AF948" s="3" t="s">
        <v>5269</v>
      </c>
      <c r="AG948" s="6" t="s">
        <v>5268</v>
      </c>
      <c r="AH948" s="6" t="s">
        <v>7310</v>
      </c>
    </row>
    <row r="949" spans="1:40">
      <c r="A949" s="35">
        <v>1965</v>
      </c>
      <c r="D949" s="53" t="s">
        <v>10344</v>
      </c>
      <c r="E949" s="41" t="s">
        <v>7</v>
      </c>
      <c r="F949" s="41" t="s">
        <v>10345</v>
      </c>
      <c r="G949" s="3"/>
      <c r="H949" s="58"/>
      <c r="I949" s="3"/>
      <c r="J949" s="3"/>
      <c r="K949" s="32" t="s">
        <v>7102</v>
      </c>
      <c r="L949" s="3" t="s">
        <v>10615</v>
      </c>
      <c r="O949" s="6" t="s">
        <v>208</v>
      </c>
      <c r="P949" s="4" t="s">
        <v>5025</v>
      </c>
      <c r="Q949" s="10">
        <f t="shared" si="135"/>
        <v>0</v>
      </c>
      <c r="R949" s="10">
        <f t="shared" si="136"/>
        <v>1</v>
      </c>
      <c r="S949" s="10">
        <f t="shared" si="137"/>
        <v>0</v>
      </c>
      <c r="T949" s="10">
        <f t="shared" si="138"/>
        <v>-82</v>
      </c>
      <c r="AE949" s="18" t="s">
        <v>9596</v>
      </c>
      <c r="AF949" s="3" t="s">
        <v>5024</v>
      </c>
      <c r="AG949" s="6" t="s">
        <v>5023</v>
      </c>
      <c r="AH949" s="6" t="s">
        <v>7310</v>
      </c>
    </row>
    <row r="950" spans="1:40">
      <c r="A950" s="35">
        <v>2247</v>
      </c>
      <c r="D950" s="53" t="s">
        <v>11111</v>
      </c>
      <c r="E950" s="41" t="s">
        <v>7</v>
      </c>
      <c r="F950" s="41" t="s">
        <v>5860</v>
      </c>
      <c r="G950" s="3"/>
      <c r="H950" s="58"/>
      <c r="I950" s="3"/>
      <c r="J950" s="3"/>
      <c r="K950" s="32" t="s">
        <v>7102</v>
      </c>
      <c r="L950" s="3" t="s">
        <v>10615</v>
      </c>
      <c r="O950" s="6" t="s">
        <v>208</v>
      </c>
      <c r="P950" s="4" t="s">
        <v>5859</v>
      </c>
      <c r="Q950" s="10">
        <f t="shared" si="135"/>
        <v>0</v>
      </c>
      <c r="R950" s="10">
        <f t="shared" si="136"/>
        <v>1</v>
      </c>
      <c r="S950" s="10">
        <f t="shared" si="137"/>
        <v>0</v>
      </c>
      <c r="T950" s="10">
        <f t="shared" si="138"/>
        <v>282</v>
      </c>
      <c r="AE950" s="18"/>
      <c r="AF950" s="3" t="s">
        <v>5858</v>
      </c>
      <c r="AG950" s="6" t="s">
        <v>5857</v>
      </c>
      <c r="AH950" s="6" t="s">
        <v>7310</v>
      </c>
    </row>
    <row r="951" spans="1:40">
      <c r="A951" s="32">
        <v>297</v>
      </c>
      <c r="D951" s="53" t="s">
        <v>8486</v>
      </c>
      <c r="E951" s="44" t="s">
        <v>7</v>
      </c>
      <c r="F951" s="44" t="s">
        <v>411</v>
      </c>
      <c r="G951" s="12"/>
      <c r="H951" s="58"/>
      <c r="I951" s="12"/>
      <c r="J951" s="12"/>
      <c r="K951" s="32" t="s">
        <v>7102</v>
      </c>
      <c r="L951" s="12" t="s">
        <v>10615</v>
      </c>
      <c r="O951" s="15" t="s">
        <v>208</v>
      </c>
      <c r="P951" s="13" t="s">
        <v>410</v>
      </c>
      <c r="Q951" s="10">
        <f t="shared" si="135"/>
        <v>0</v>
      </c>
      <c r="R951" s="10">
        <f t="shared" si="136"/>
        <v>1</v>
      </c>
      <c r="S951" s="10">
        <f t="shared" si="137"/>
        <v>0</v>
      </c>
      <c r="T951" s="10">
        <f t="shared" si="138"/>
        <v>-1950</v>
      </c>
      <c r="U951" s="10">
        <v>300</v>
      </c>
      <c r="V951" s="10" t="s">
        <v>408</v>
      </c>
      <c r="W951" s="10" t="s">
        <v>7433</v>
      </c>
      <c r="X951" s="10" t="s">
        <v>7209</v>
      </c>
      <c r="Y951" s="10" t="s">
        <v>410</v>
      </c>
      <c r="Z951" s="10" t="s">
        <v>7</v>
      </c>
      <c r="AA951" s="10" t="s">
        <v>411</v>
      </c>
      <c r="AB951" s="10"/>
      <c r="AC951" s="10"/>
      <c r="AE951" s="18"/>
      <c r="AF951" s="12" t="s">
        <v>409</v>
      </c>
      <c r="AG951" s="15" t="s">
        <v>408</v>
      </c>
      <c r="AH951" s="15" t="s">
        <v>7310</v>
      </c>
      <c r="AN951" s="10"/>
    </row>
    <row r="952" spans="1:40">
      <c r="A952" s="35">
        <v>2549</v>
      </c>
      <c r="D952" s="53" t="s">
        <v>9738</v>
      </c>
      <c r="E952" s="41" t="s">
        <v>7</v>
      </c>
      <c r="F952" s="41" t="s">
        <v>6661</v>
      </c>
      <c r="G952" s="3"/>
      <c r="H952" s="58"/>
      <c r="I952" s="3"/>
      <c r="J952" s="3"/>
      <c r="K952" s="32" t="s">
        <v>7102</v>
      </c>
      <c r="L952" s="3" t="s">
        <v>10615</v>
      </c>
      <c r="O952" s="6" t="s">
        <v>208</v>
      </c>
      <c r="P952" s="4" t="s">
        <v>6660</v>
      </c>
      <c r="Q952" s="10">
        <f t="shared" si="135"/>
        <v>0</v>
      </c>
      <c r="R952" s="10">
        <f t="shared" si="136"/>
        <v>1</v>
      </c>
      <c r="S952" s="10">
        <f t="shared" si="137"/>
        <v>0</v>
      </c>
      <c r="T952" s="10">
        <f t="shared" si="138"/>
        <v>2252</v>
      </c>
      <c r="AE952" s="18"/>
      <c r="AF952" s="3" t="s">
        <v>6659</v>
      </c>
      <c r="AG952" s="6" t="s">
        <v>6658</v>
      </c>
      <c r="AH952" s="6" t="s">
        <v>7310</v>
      </c>
    </row>
    <row r="953" spans="1:40">
      <c r="A953" s="35">
        <v>1952</v>
      </c>
      <c r="D953" s="53" t="s">
        <v>8963</v>
      </c>
      <c r="E953" s="45" t="s">
        <v>7</v>
      </c>
      <c r="F953" s="41" t="s">
        <v>8192</v>
      </c>
      <c r="G953" s="3"/>
      <c r="H953" s="58"/>
      <c r="I953" s="3"/>
      <c r="J953" s="3"/>
      <c r="K953" s="32" t="s">
        <v>7102</v>
      </c>
      <c r="L953" s="9" t="s">
        <v>10615</v>
      </c>
      <c r="O953" s="6" t="s">
        <v>208</v>
      </c>
      <c r="P953" s="4" t="s">
        <v>8191</v>
      </c>
      <c r="Q953" s="10">
        <f t="shared" si="135"/>
        <v>0</v>
      </c>
      <c r="R953" s="10">
        <f t="shared" si="136"/>
        <v>1</v>
      </c>
      <c r="S953" s="10">
        <f t="shared" si="137"/>
        <v>0</v>
      </c>
      <c r="T953" s="10">
        <f t="shared" si="138"/>
        <v>-597</v>
      </c>
      <c r="AE953" s="18"/>
      <c r="AF953" s="3" t="s">
        <v>4996</v>
      </c>
      <c r="AG953" s="6" t="s">
        <v>4995</v>
      </c>
      <c r="AH953" s="6" t="s">
        <v>7310</v>
      </c>
    </row>
    <row r="954" spans="1:40">
      <c r="A954" s="35">
        <v>2752</v>
      </c>
      <c r="D954" s="53" t="s">
        <v>8877</v>
      </c>
      <c r="E954" s="41" t="s">
        <v>7</v>
      </c>
      <c r="F954" s="41" t="s">
        <v>9813</v>
      </c>
      <c r="G954" s="3"/>
      <c r="H954" s="58"/>
      <c r="I954" s="9"/>
      <c r="J954" s="3"/>
      <c r="K954" s="32" t="s">
        <v>7102</v>
      </c>
      <c r="L954" s="3" t="s">
        <v>10615</v>
      </c>
      <c r="O954" s="6" t="s">
        <v>208</v>
      </c>
      <c r="P954" s="4" t="s">
        <v>7157</v>
      </c>
      <c r="Q954" s="10">
        <f t="shared" si="135"/>
        <v>0</v>
      </c>
      <c r="R954" s="10">
        <f t="shared" si="136"/>
        <v>1</v>
      </c>
      <c r="S954" s="10">
        <f t="shared" si="137"/>
        <v>0</v>
      </c>
      <c r="T954" s="10">
        <f t="shared" si="138"/>
        <v>800</v>
      </c>
      <c r="AE954" s="18"/>
      <c r="AF954" s="3" t="s">
        <v>7156</v>
      </c>
      <c r="AG954" s="6" t="s">
        <v>7155</v>
      </c>
      <c r="AH954" s="6" t="s">
        <v>7310</v>
      </c>
    </row>
    <row r="955" spans="1:40">
      <c r="A955" s="35">
        <v>2460</v>
      </c>
      <c r="D955" s="53" t="s">
        <v>9969</v>
      </c>
      <c r="E955" s="41" t="s">
        <v>7</v>
      </c>
      <c r="F955" s="41" t="s">
        <v>6417</v>
      </c>
      <c r="G955" s="3"/>
      <c r="H955" s="58"/>
      <c r="I955" s="3"/>
      <c r="J955" s="3"/>
      <c r="K955" s="32" t="s">
        <v>7102</v>
      </c>
      <c r="L955" s="3" t="s">
        <v>10615</v>
      </c>
      <c r="O955" s="6" t="s">
        <v>208</v>
      </c>
      <c r="P955" s="4" t="s">
        <v>5859</v>
      </c>
      <c r="Q955" s="10">
        <f t="shared" si="135"/>
        <v>0</v>
      </c>
      <c r="R955" s="10">
        <f t="shared" si="136"/>
        <v>1</v>
      </c>
      <c r="S955" s="10">
        <f t="shared" si="137"/>
        <v>0</v>
      </c>
      <c r="T955" s="10">
        <f t="shared" si="138"/>
        <v>-292</v>
      </c>
      <c r="AE955" s="18"/>
      <c r="AF955" s="3" t="s">
        <v>6416</v>
      </c>
      <c r="AG955" s="6" t="s">
        <v>6415</v>
      </c>
      <c r="AH955" s="6" t="s">
        <v>7310</v>
      </c>
    </row>
    <row r="956" spans="1:40">
      <c r="A956" s="35">
        <v>661</v>
      </c>
      <c r="D956" s="54" t="s">
        <v>8485</v>
      </c>
      <c r="E956" s="41" t="s">
        <v>7</v>
      </c>
      <c r="F956" s="41" t="s">
        <v>1477</v>
      </c>
      <c r="G956" s="3"/>
      <c r="H956" s="58">
        <v>1</v>
      </c>
      <c r="I956" s="3"/>
      <c r="J956" s="3"/>
      <c r="K956" s="32" t="s">
        <v>7102</v>
      </c>
      <c r="L956" s="3" t="s">
        <v>10615</v>
      </c>
      <c r="O956" s="6" t="s">
        <v>208</v>
      </c>
      <c r="P956" s="4" t="s">
        <v>1476</v>
      </c>
      <c r="Q956" s="10">
        <f t="shared" si="135"/>
        <v>0</v>
      </c>
      <c r="R956" s="10">
        <f t="shared" si="136"/>
        <v>1</v>
      </c>
      <c r="S956" s="10">
        <f t="shared" si="137"/>
        <v>0</v>
      </c>
      <c r="T956" s="10">
        <f t="shared" si="138"/>
        <v>-1799</v>
      </c>
      <c r="U956" s="1">
        <v>666</v>
      </c>
      <c r="V956" s="1" t="s">
        <v>1466</v>
      </c>
      <c r="W956" s="1" t="s">
        <v>7368</v>
      </c>
      <c r="X956" s="1" t="s">
        <v>7910</v>
      </c>
      <c r="Y956" s="1" t="s">
        <v>7209</v>
      </c>
      <c r="Z956" s="1" t="s">
        <v>318</v>
      </c>
      <c r="AA956" s="1" t="s">
        <v>7</v>
      </c>
      <c r="AB956" s="1" t="s">
        <v>319</v>
      </c>
      <c r="AE956" s="20"/>
      <c r="AF956" s="1" t="s">
        <v>7915</v>
      </c>
      <c r="AG956" s="6" t="s">
        <v>1475</v>
      </c>
      <c r="AH956" s="1" t="s">
        <v>7368</v>
      </c>
    </row>
    <row r="957" spans="1:40">
      <c r="A957" s="32">
        <v>281</v>
      </c>
      <c r="D957" s="53" t="s">
        <v>8336</v>
      </c>
      <c r="E957" s="44" t="s">
        <v>7</v>
      </c>
      <c r="F957" s="44" t="s">
        <v>365</v>
      </c>
      <c r="G957" s="12"/>
      <c r="H957" s="58">
        <v>1</v>
      </c>
      <c r="I957" s="12"/>
      <c r="J957" s="12"/>
      <c r="K957" s="32" t="s">
        <v>7102</v>
      </c>
      <c r="L957" s="12" t="s">
        <v>10615</v>
      </c>
      <c r="O957" s="15" t="s">
        <v>208</v>
      </c>
      <c r="P957" s="13" t="s">
        <v>364</v>
      </c>
      <c r="Q957" s="10">
        <f t="shared" si="135"/>
        <v>0</v>
      </c>
      <c r="R957" s="10">
        <f t="shared" si="136"/>
        <v>1</v>
      </c>
      <c r="S957" s="10">
        <f t="shared" si="137"/>
        <v>0</v>
      </c>
      <c r="T957" s="10">
        <f t="shared" si="138"/>
        <v>-380</v>
      </c>
      <c r="U957" s="10">
        <v>284</v>
      </c>
      <c r="V957" s="10" t="s">
        <v>362</v>
      </c>
      <c r="W957" s="10" t="s">
        <v>7422</v>
      </c>
      <c r="X957" s="10" t="s">
        <v>7209</v>
      </c>
      <c r="Y957" s="10" t="s">
        <v>364</v>
      </c>
      <c r="Z957" s="10" t="s">
        <v>7</v>
      </c>
      <c r="AA957" s="10" t="s">
        <v>365</v>
      </c>
      <c r="AB957" s="10"/>
      <c r="AC957" s="10"/>
      <c r="AE957" s="18"/>
      <c r="AF957" s="12" t="s">
        <v>363</v>
      </c>
      <c r="AG957" s="15" t="s">
        <v>362</v>
      </c>
      <c r="AH957" s="15" t="s">
        <v>7310</v>
      </c>
      <c r="AN957" s="10"/>
    </row>
    <row r="958" spans="1:40">
      <c r="A958" s="35">
        <v>1366</v>
      </c>
      <c r="D958" s="53" t="s">
        <v>9862</v>
      </c>
      <c r="E958" s="41" t="s">
        <v>7</v>
      </c>
      <c r="F958" s="41" t="s">
        <v>3425</v>
      </c>
      <c r="G958" s="3"/>
      <c r="H958" s="58"/>
      <c r="I958" s="3"/>
      <c r="J958" s="3"/>
      <c r="K958" s="32" t="s">
        <v>7102</v>
      </c>
      <c r="L958" s="3" t="s">
        <v>10615</v>
      </c>
      <c r="O958" s="6" t="s">
        <v>208</v>
      </c>
      <c r="P958" s="4" t="s">
        <v>3424</v>
      </c>
      <c r="Q958" s="10">
        <f t="shared" si="135"/>
        <v>0</v>
      </c>
      <c r="R958" s="10">
        <f t="shared" si="136"/>
        <v>1</v>
      </c>
      <c r="S958" s="10">
        <f t="shared" si="137"/>
        <v>0</v>
      </c>
      <c r="T958" s="10">
        <f t="shared" si="138"/>
        <v>1085</v>
      </c>
      <c r="AE958" s="18" t="s">
        <v>9510</v>
      </c>
      <c r="AF958" s="3" t="s">
        <v>3423</v>
      </c>
      <c r="AG958" s="6" t="s">
        <v>3422</v>
      </c>
      <c r="AH958" s="6" t="s">
        <v>7310</v>
      </c>
    </row>
    <row r="959" spans="1:40">
      <c r="A959" s="35">
        <v>1572</v>
      </c>
      <c r="D959" s="53" t="s">
        <v>8508</v>
      </c>
      <c r="E959" s="41" t="s">
        <v>7</v>
      </c>
      <c r="F959" s="41" t="s">
        <v>4020</v>
      </c>
      <c r="G959" s="3"/>
      <c r="H959" s="58"/>
      <c r="I959" s="3"/>
      <c r="J959" s="3"/>
      <c r="K959" s="32" t="s">
        <v>7102</v>
      </c>
      <c r="L959" s="3" t="s">
        <v>10615</v>
      </c>
      <c r="O959" s="6" t="s">
        <v>208</v>
      </c>
      <c r="P959" s="4" t="s">
        <v>4019</v>
      </c>
      <c r="Q959" s="10">
        <f t="shared" si="135"/>
        <v>0</v>
      </c>
      <c r="R959" s="10">
        <f t="shared" si="136"/>
        <v>1</v>
      </c>
      <c r="S959" s="10">
        <f t="shared" si="137"/>
        <v>0</v>
      </c>
      <c r="T959" s="10">
        <f t="shared" si="138"/>
        <v>206</v>
      </c>
      <c r="AE959" s="18" t="s">
        <v>9517</v>
      </c>
      <c r="AF959" s="3" t="s">
        <v>4018</v>
      </c>
      <c r="AG959" s="6" t="s">
        <v>4017</v>
      </c>
      <c r="AH959" s="6" t="s">
        <v>7310</v>
      </c>
    </row>
    <row r="960" spans="1:40">
      <c r="A960" s="35">
        <v>2414</v>
      </c>
      <c r="D960" s="53" t="s">
        <v>10409</v>
      </c>
      <c r="E960" s="41" t="s">
        <v>7</v>
      </c>
      <c r="F960" s="41" t="s">
        <v>10410</v>
      </c>
      <c r="G960" s="3"/>
      <c r="H960" s="58"/>
      <c r="I960" s="3"/>
      <c r="J960" s="3"/>
      <c r="K960" s="32" t="s">
        <v>7102</v>
      </c>
      <c r="L960" s="3" t="s">
        <v>10615</v>
      </c>
      <c r="O960" s="6" t="s">
        <v>208</v>
      </c>
      <c r="P960" s="34" t="s">
        <v>10467</v>
      </c>
      <c r="Q960" s="10">
        <f t="shared" si="135"/>
        <v>0</v>
      </c>
      <c r="R960" s="10">
        <f t="shared" si="136"/>
        <v>1</v>
      </c>
      <c r="S960" s="10">
        <f t="shared" si="137"/>
        <v>0</v>
      </c>
      <c r="T960" s="10">
        <f t="shared" si="138"/>
        <v>842</v>
      </c>
      <c r="AE960" s="18"/>
      <c r="AF960" s="3" t="s">
        <v>6292</v>
      </c>
      <c r="AG960" s="6" t="s">
        <v>6291</v>
      </c>
      <c r="AH960" s="6" t="s">
        <v>7310</v>
      </c>
    </row>
    <row r="961" spans="1:40" ht="20.100000000000001" customHeight="1">
      <c r="A961" s="35">
        <v>2129</v>
      </c>
      <c r="D961" s="53" t="s">
        <v>8492</v>
      </c>
      <c r="E961" s="41" t="s">
        <v>7</v>
      </c>
      <c r="F961" s="41" t="s">
        <v>9978</v>
      </c>
      <c r="G961" s="3"/>
      <c r="H961" s="58"/>
      <c r="I961" s="3"/>
      <c r="J961" s="3"/>
      <c r="K961" s="32" t="s">
        <v>7102</v>
      </c>
      <c r="L961" s="3" t="s">
        <v>10615</v>
      </c>
      <c r="O961" s="6" t="s">
        <v>208</v>
      </c>
      <c r="P961" s="4" t="s">
        <v>5514</v>
      </c>
      <c r="Q961" s="10">
        <f t="shared" si="135"/>
        <v>0</v>
      </c>
      <c r="R961" s="10">
        <f t="shared" si="136"/>
        <v>1</v>
      </c>
      <c r="S961" s="10">
        <f t="shared" si="137"/>
        <v>0</v>
      </c>
      <c r="T961" s="10">
        <f t="shared" si="138"/>
        <v>-285</v>
      </c>
      <c r="AE961" s="18"/>
      <c r="AF961" s="3" t="s">
        <v>5513</v>
      </c>
      <c r="AG961" s="6" t="s">
        <v>5512</v>
      </c>
      <c r="AH961" s="6" t="s">
        <v>7310</v>
      </c>
    </row>
    <row r="962" spans="1:40">
      <c r="A962" s="35">
        <v>2438</v>
      </c>
      <c r="D962" s="53" t="s">
        <v>9726</v>
      </c>
      <c r="E962" s="41" t="s">
        <v>7</v>
      </c>
      <c r="F962" s="41" t="s">
        <v>11082</v>
      </c>
      <c r="G962" s="3"/>
      <c r="H962" s="58"/>
      <c r="I962" s="3"/>
      <c r="J962" s="3"/>
      <c r="K962" s="32" t="s">
        <v>7102</v>
      </c>
      <c r="L962" s="3" t="s">
        <v>10615</v>
      </c>
      <c r="O962" s="6" t="s">
        <v>208</v>
      </c>
      <c r="P962" s="4" t="s">
        <v>6360</v>
      </c>
      <c r="Q962" s="10">
        <f t="shared" si="135"/>
        <v>0</v>
      </c>
      <c r="R962" s="10">
        <f t="shared" si="136"/>
        <v>1</v>
      </c>
      <c r="S962" s="10">
        <f t="shared" si="137"/>
        <v>0</v>
      </c>
      <c r="T962" s="10">
        <f t="shared" si="138"/>
        <v>309</v>
      </c>
      <c r="AE962" s="18"/>
      <c r="AF962" s="3" t="s">
        <v>6359</v>
      </c>
      <c r="AG962" s="6" t="s">
        <v>6358</v>
      </c>
      <c r="AH962" s="6" t="s">
        <v>7310</v>
      </c>
    </row>
    <row r="963" spans="1:40">
      <c r="A963" s="35">
        <v>1106</v>
      </c>
      <c r="D963" s="53" t="s">
        <v>8651</v>
      </c>
      <c r="E963" s="41" t="s">
        <v>7</v>
      </c>
      <c r="F963" s="41" t="s">
        <v>2709</v>
      </c>
      <c r="G963" s="3"/>
      <c r="H963" s="59"/>
      <c r="I963" s="34"/>
      <c r="J963" s="34"/>
      <c r="K963" s="32" t="s">
        <v>7102</v>
      </c>
      <c r="L963" s="3" t="s">
        <v>10615</v>
      </c>
      <c r="O963" s="6" t="s">
        <v>208</v>
      </c>
      <c r="P963" s="4" t="s">
        <v>2707</v>
      </c>
      <c r="Q963" s="10">
        <f t="shared" si="135"/>
        <v>0</v>
      </c>
      <c r="R963" s="10">
        <f t="shared" si="136"/>
        <v>1</v>
      </c>
      <c r="S963" s="10">
        <f t="shared" si="137"/>
        <v>0</v>
      </c>
      <c r="T963" s="10">
        <f t="shared" si="138"/>
        <v>-1332</v>
      </c>
      <c r="AE963" s="18"/>
      <c r="AF963" s="3" t="s">
        <v>2708</v>
      </c>
      <c r="AG963" s="6" t="s">
        <v>2707</v>
      </c>
      <c r="AH963" s="6" t="s">
        <v>7310</v>
      </c>
    </row>
    <row r="964" spans="1:40">
      <c r="A964" s="35">
        <v>1284.5</v>
      </c>
      <c r="B964" s="32"/>
      <c r="C964" s="32"/>
      <c r="D964" s="53" t="s">
        <v>10662</v>
      </c>
      <c r="E964" s="41" t="s">
        <v>7</v>
      </c>
      <c r="F964" s="41" t="s">
        <v>3218</v>
      </c>
      <c r="G964" s="3"/>
      <c r="H964" s="58"/>
      <c r="I964" s="3"/>
      <c r="J964" s="3"/>
      <c r="K964" s="32" t="s">
        <v>7102</v>
      </c>
      <c r="L964" s="3" t="s">
        <v>10615</v>
      </c>
      <c r="M964" s="32"/>
      <c r="N964" s="32"/>
      <c r="O964" s="6" t="s">
        <v>208</v>
      </c>
      <c r="P964" s="4" t="s">
        <v>3217</v>
      </c>
      <c r="Q964" s="10">
        <f t="shared" si="135"/>
        <v>0</v>
      </c>
      <c r="R964" s="10">
        <f t="shared" si="136"/>
        <v>1</v>
      </c>
      <c r="S964" s="10">
        <f t="shared" si="137"/>
        <v>0</v>
      </c>
      <c r="T964" s="10">
        <f t="shared" si="138"/>
        <v>178.5</v>
      </c>
      <c r="AE964" s="18"/>
      <c r="AF964" s="3" t="s">
        <v>3216</v>
      </c>
      <c r="AG964" s="6" t="s">
        <v>3215</v>
      </c>
      <c r="AH964" s="6" t="s">
        <v>7310</v>
      </c>
    </row>
    <row r="965" spans="1:40">
      <c r="A965" s="35">
        <v>1284</v>
      </c>
      <c r="D965" s="53" t="s">
        <v>9897</v>
      </c>
      <c r="E965" s="41" t="s">
        <v>7</v>
      </c>
      <c r="F965" s="41" t="s">
        <v>3218</v>
      </c>
      <c r="G965" s="3"/>
      <c r="H965" s="58"/>
      <c r="I965" s="3"/>
      <c r="J965" s="3"/>
      <c r="K965" s="32" t="s">
        <v>7102</v>
      </c>
      <c r="L965" s="3" t="s">
        <v>10615</v>
      </c>
      <c r="O965" s="6" t="s">
        <v>208</v>
      </c>
      <c r="P965" s="4" t="s">
        <v>3217</v>
      </c>
      <c r="Q965" s="10">
        <f t="shared" si="135"/>
        <v>0</v>
      </c>
      <c r="R965" s="10">
        <f t="shared" si="136"/>
        <v>1</v>
      </c>
      <c r="S965" s="10">
        <f t="shared" si="137"/>
        <v>0</v>
      </c>
      <c r="T965" s="10">
        <f t="shared" si="138"/>
        <v>-0.5</v>
      </c>
      <c r="AE965" s="18"/>
      <c r="AF965" s="3" t="s">
        <v>3216</v>
      </c>
      <c r="AG965" s="6" t="s">
        <v>3215</v>
      </c>
      <c r="AH965" s="6" t="s">
        <v>7310</v>
      </c>
    </row>
    <row r="966" spans="1:40">
      <c r="A966" s="32">
        <v>303</v>
      </c>
      <c r="D966" s="53" t="s">
        <v>8487</v>
      </c>
      <c r="E966" s="44" t="s">
        <v>7</v>
      </c>
      <c r="F966" s="44" t="s">
        <v>435</v>
      </c>
      <c r="G966" s="12"/>
      <c r="H966" s="58"/>
      <c r="I966" s="12"/>
      <c r="J966" s="12"/>
      <c r="K966" s="32" t="s">
        <v>7102</v>
      </c>
      <c r="L966" s="12" t="s">
        <v>10615</v>
      </c>
      <c r="O966" s="15" t="s">
        <v>208</v>
      </c>
      <c r="P966" s="13" t="s">
        <v>434</v>
      </c>
      <c r="Q966" s="10">
        <f t="shared" si="135"/>
        <v>0</v>
      </c>
      <c r="R966" s="10">
        <f t="shared" si="136"/>
        <v>1</v>
      </c>
      <c r="S966" s="10">
        <f t="shared" si="137"/>
        <v>0</v>
      </c>
      <c r="T966" s="10">
        <f t="shared" si="138"/>
        <v>-981</v>
      </c>
      <c r="U966" s="10">
        <v>307</v>
      </c>
      <c r="V966" s="10" t="s">
        <v>7443</v>
      </c>
      <c r="W966" s="10" t="s">
        <v>7209</v>
      </c>
      <c r="X966" s="10" t="s">
        <v>7444</v>
      </c>
      <c r="Y966" s="10" t="s">
        <v>7</v>
      </c>
      <c r="Z966" s="10" t="s">
        <v>435</v>
      </c>
      <c r="AA966" s="10"/>
      <c r="AB966" s="10"/>
      <c r="AC966" s="10"/>
      <c r="AE966" s="18"/>
      <c r="AF966" s="12" t="s">
        <v>433</v>
      </c>
      <c r="AG966" s="15" t="s">
        <v>432</v>
      </c>
      <c r="AH966" s="15" t="s">
        <v>7310</v>
      </c>
      <c r="AN966" s="10"/>
    </row>
    <row r="967" spans="1:40">
      <c r="A967" s="32">
        <v>244</v>
      </c>
      <c r="D967" s="53" t="s">
        <v>8312</v>
      </c>
      <c r="E967" s="44" t="s">
        <v>7</v>
      </c>
      <c r="F967" s="44" t="s">
        <v>264</v>
      </c>
      <c r="G967" s="12"/>
      <c r="H967" s="58"/>
      <c r="I967" s="12"/>
      <c r="J967" s="12"/>
      <c r="K967" s="32" t="s">
        <v>7102</v>
      </c>
      <c r="L967" s="12" t="s">
        <v>10615</v>
      </c>
      <c r="O967" s="15" t="s">
        <v>208</v>
      </c>
      <c r="P967" s="13" t="s">
        <v>263</v>
      </c>
      <c r="Q967" s="10">
        <f t="shared" si="135"/>
        <v>0</v>
      </c>
      <c r="R967" s="10">
        <f t="shared" si="136"/>
        <v>1</v>
      </c>
      <c r="S967" s="10">
        <f t="shared" si="137"/>
        <v>0</v>
      </c>
      <c r="T967" s="10">
        <f t="shared" si="138"/>
        <v>-59</v>
      </c>
      <c r="U967" s="10">
        <v>247</v>
      </c>
      <c r="V967" s="10" t="s">
        <v>7384</v>
      </c>
      <c r="W967" s="10" t="s">
        <v>7385</v>
      </c>
      <c r="X967" s="10" t="s">
        <v>7209</v>
      </c>
      <c r="Y967" s="10" t="s">
        <v>263</v>
      </c>
      <c r="Z967" s="10" t="s">
        <v>245</v>
      </c>
      <c r="AA967" s="10" t="s">
        <v>264</v>
      </c>
      <c r="AB967" s="10"/>
      <c r="AC967" s="10"/>
      <c r="AE967" s="18"/>
      <c r="AF967" s="12" t="s">
        <v>262</v>
      </c>
      <c r="AG967" s="15" t="s">
        <v>261</v>
      </c>
      <c r="AH967" s="15" t="s">
        <v>7310</v>
      </c>
      <c r="AN967" s="10"/>
    </row>
    <row r="968" spans="1:40">
      <c r="A968" s="35">
        <v>2135</v>
      </c>
      <c r="D968" s="53" t="s">
        <v>8494</v>
      </c>
      <c r="E968" s="41" t="s">
        <v>7</v>
      </c>
      <c r="F968" s="41" t="s">
        <v>5533</v>
      </c>
      <c r="G968" s="3"/>
      <c r="H968" s="58"/>
      <c r="I968" s="3"/>
      <c r="J968" s="3"/>
      <c r="K968" s="32" t="s">
        <v>7102</v>
      </c>
      <c r="L968" s="3" t="s">
        <v>10615</v>
      </c>
      <c r="O968" s="6" t="s">
        <v>208</v>
      </c>
      <c r="P968" s="4" t="s">
        <v>5532</v>
      </c>
      <c r="Q968" s="10">
        <f t="shared" si="135"/>
        <v>0</v>
      </c>
      <c r="R968" s="10">
        <f t="shared" si="136"/>
        <v>1</v>
      </c>
      <c r="S968" s="10">
        <f t="shared" si="137"/>
        <v>0</v>
      </c>
      <c r="T968" s="10">
        <f t="shared" si="138"/>
        <v>1891</v>
      </c>
      <c r="AE968" s="18"/>
      <c r="AF968" s="3" t="s">
        <v>7303</v>
      </c>
      <c r="AG968" s="6" t="s">
        <v>5531</v>
      </c>
      <c r="AH968" s="6" t="s">
        <v>7310</v>
      </c>
    </row>
    <row r="969" spans="1:40">
      <c r="A969" s="35">
        <v>1908</v>
      </c>
      <c r="D969" s="53" t="s">
        <v>8499</v>
      </c>
      <c r="E969" s="41" t="s">
        <v>7</v>
      </c>
      <c r="F969" s="41" t="s">
        <v>4879</v>
      </c>
      <c r="G969" s="3"/>
      <c r="H969" s="58"/>
      <c r="I969" s="3"/>
      <c r="J969" s="3"/>
      <c r="K969" s="32" t="s">
        <v>7102</v>
      </c>
      <c r="L969" s="3" t="s">
        <v>10615</v>
      </c>
      <c r="O969" s="6" t="s">
        <v>208</v>
      </c>
      <c r="P969" s="4" t="s">
        <v>4878</v>
      </c>
      <c r="Q969" s="10">
        <f t="shared" si="135"/>
        <v>0</v>
      </c>
      <c r="R969" s="10">
        <f t="shared" si="136"/>
        <v>1</v>
      </c>
      <c r="S969" s="10">
        <f t="shared" si="137"/>
        <v>0</v>
      </c>
      <c r="T969" s="10">
        <f t="shared" si="138"/>
        <v>-227</v>
      </c>
      <c r="AE969" s="18" t="s">
        <v>9517</v>
      </c>
      <c r="AF969" s="3" t="s">
        <v>4877</v>
      </c>
      <c r="AG969" s="6" t="s">
        <v>4876</v>
      </c>
      <c r="AH969" s="6" t="s">
        <v>7310</v>
      </c>
    </row>
    <row r="970" spans="1:40">
      <c r="A970" s="32">
        <v>274</v>
      </c>
      <c r="B970" s="32"/>
      <c r="C970" s="32"/>
      <c r="D970" s="54" t="s">
        <v>8511</v>
      </c>
      <c r="E970" s="44" t="s">
        <v>7</v>
      </c>
      <c r="F970" s="44" t="s">
        <v>338</v>
      </c>
      <c r="G970" s="12"/>
      <c r="H970" s="58">
        <v>1</v>
      </c>
      <c r="I970" s="12"/>
      <c r="J970" s="3"/>
      <c r="K970" s="32" t="s">
        <v>7102</v>
      </c>
      <c r="L970" s="12" t="s">
        <v>10615</v>
      </c>
      <c r="M970" s="32"/>
      <c r="N970" s="32"/>
      <c r="O970" s="15" t="s">
        <v>208</v>
      </c>
      <c r="P970" s="13" t="s">
        <v>337</v>
      </c>
      <c r="Q970" s="10">
        <f t="shared" si="135"/>
        <v>0</v>
      </c>
      <c r="R970" s="10">
        <f t="shared" si="136"/>
        <v>1</v>
      </c>
      <c r="S970" s="10">
        <f t="shared" si="137"/>
        <v>0</v>
      </c>
      <c r="T970" s="10">
        <f t="shared" si="138"/>
        <v>-1634</v>
      </c>
      <c r="U970" s="10">
        <v>277</v>
      </c>
      <c r="V970" s="10" t="s">
        <v>336</v>
      </c>
      <c r="W970" s="10" t="s">
        <v>7368</v>
      </c>
      <c r="X970" s="10" t="s">
        <v>7413</v>
      </c>
      <c r="Y970" s="10" t="s">
        <v>7209</v>
      </c>
      <c r="Z970" s="10" t="s">
        <v>337</v>
      </c>
      <c r="AA970" s="10" t="s">
        <v>7</v>
      </c>
      <c r="AB970" s="10" t="s">
        <v>338</v>
      </c>
      <c r="AC970" s="10"/>
      <c r="AE970" s="20"/>
      <c r="AF970" s="10" t="s">
        <v>7413</v>
      </c>
      <c r="AG970" s="15" t="s">
        <v>336</v>
      </c>
      <c r="AH970" s="10" t="s">
        <v>7368</v>
      </c>
      <c r="AN970" s="10"/>
    </row>
    <row r="971" spans="1:40">
      <c r="A971" s="35">
        <v>2338</v>
      </c>
      <c r="D971" s="53" t="s">
        <v>11253</v>
      </c>
      <c r="E971" s="41" t="s">
        <v>7</v>
      </c>
      <c r="F971" s="41" t="s">
        <v>4587</v>
      </c>
      <c r="G971" s="3"/>
      <c r="H971" s="58">
        <v>1</v>
      </c>
      <c r="I971" s="3"/>
      <c r="J971" s="3"/>
      <c r="K971" s="32" t="s">
        <v>7102</v>
      </c>
      <c r="L971" s="3" t="s">
        <v>10615</v>
      </c>
      <c r="O971" s="6" t="s">
        <v>208</v>
      </c>
      <c r="P971" s="4" t="s">
        <v>4586</v>
      </c>
      <c r="Q971" s="10">
        <f t="shared" si="135"/>
        <v>0</v>
      </c>
      <c r="R971" s="10">
        <f t="shared" si="136"/>
        <v>1</v>
      </c>
      <c r="S971" s="10">
        <f t="shared" si="137"/>
        <v>0</v>
      </c>
      <c r="T971" s="10">
        <f t="shared" si="138"/>
        <v>2064</v>
      </c>
      <c r="AE971" s="18"/>
      <c r="AF971" s="3" t="s">
        <v>6096</v>
      </c>
      <c r="AG971" s="6" t="s">
        <v>6094</v>
      </c>
      <c r="AH971" s="6" t="s">
        <v>7310</v>
      </c>
    </row>
    <row r="972" spans="1:40">
      <c r="A972" s="35">
        <v>1814</v>
      </c>
      <c r="D972" s="53" t="s">
        <v>8495</v>
      </c>
      <c r="E972" s="41" t="s">
        <v>7</v>
      </c>
      <c r="F972" s="41" t="s">
        <v>8215</v>
      </c>
      <c r="G972" s="3"/>
      <c r="H972" s="58"/>
      <c r="I972" s="3"/>
      <c r="J972" s="3"/>
      <c r="K972" s="32" t="s">
        <v>7102</v>
      </c>
      <c r="L972" s="3" t="s">
        <v>10615</v>
      </c>
      <c r="O972" s="6" t="s">
        <v>208</v>
      </c>
      <c r="P972" s="4" t="s">
        <v>4609</v>
      </c>
      <c r="Q972" s="10">
        <f t="shared" si="135"/>
        <v>0</v>
      </c>
      <c r="R972" s="10">
        <f t="shared" si="136"/>
        <v>1</v>
      </c>
      <c r="S972" s="10">
        <f t="shared" si="137"/>
        <v>0</v>
      </c>
      <c r="T972" s="10">
        <f t="shared" si="138"/>
        <v>-524</v>
      </c>
      <c r="AE972" s="18" t="s">
        <v>9517</v>
      </c>
      <c r="AF972" s="3" t="s">
        <v>4608</v>
      </c>
      <c r="AG972" s="6" t="s">
        <v>4607</v>
      </c>
      <c r="AH972" s="6" t="s">
        <v>7310</v>
      </c>
    </row>
    <row r="973" spans="1:40">
      <c r="A973" s="35">
        <v>467</v>
      </c>
      <c r="D973" s="53" t="s">
        <v>8489</v>
      </c>
      <c r="E973" s="41" t="s">
        <v>7</v>
      </c>
      <c r="F973" s="41" t="s">
        <v>939</v>
      </c>
      <c r="G973" s="3"/>
      <c r="H973" s="58"/>
      <c r="I973" s="3"/>
      <c r="J973" s="3"/>
      <c r="K973" s="32" t="s">
        <v>7102</v>
      </c>
      <c r="L973" s="3" t="s">
        <v>10615</v>
      </c>
      <c r="O973" s="6" t="s">
        <v>208</v>
      </c>
      <c r="P973" s="4" t="s">
        <v>938</v>
      </c>
      <c r="Q973" s="10">
        <f t="shared" si="135"/>
        <v>0</v>
      </c>
      <c r="R973" s="10">
        <f t="shared" si="136"/>
        <v>1</v>
      </c>
      <c r="S973" s="10">
        <f t="shared" si="137"/>
        <v>0</v>
      </c>
      <c r="T973" s="10">
        <f t="shared" si="138"/>
        <v>-1347</v>
      </c>
      <c r="U973" s="1">
        <v>472</v>
      </c>
      <c r="V973" s="1" t="s">
        <v>928</v>
      </c>
      <c r="W973" s="1" t="s">
        <v>7655</v>
      </c>
      <c r="X973" s="1" t="s">
        <v>7209</v>
      </c>
      <c r="Y973" s="1" t="s">
        <v>930</v>
      </c>
      <c r="Z973" s="1" t="s">
        <v>7</v>
      </c>
      <c r="AA973" s="1" t="s">
        <v>931</v>
      </c>
      <c r="AE973" s="18"/>
      <c r="AF973" s="3" t="s">
        <v>937</v>
      </c>
      <c r="AG973" s="6" t="s">
        <v>936</v>
      </c>
      <c r="AH973" s="6" t="s">
        <v>7310</v>
      </c>
    </row>
    <row r="974" spans="1:40">
      <c r="A974" s="35">
        <v>1909</v>
      </c>
      <c r="D974" s="53" t="s">
        <v>11549</v>
      </c>
      <c r="E974" s="41" t="s">
        <v>7</v>
      </c>
      <c r="F974" s="41" t="s">
        <v>4882</v>
      </c>
      <c r="G974" s="3"/>
      <c r="H974" s="58"/>
      <c r="I974" s="3"/>
      <c r="J974" s="3"/>
      <c r="K974" s="32" t="s">
        <v>7102</v>
      </c>
      <c r="L974" s="3" t="s">
        <v>10615</v>
      </c>
      <c r="O974" s="6" t="s">
        <v>208</v>
      </c>
      <c r="P974" s="4" t="s">
        <v>4881</v>
      </c>
      <c r="Q974" s="10">
        <f t="shared" si="135"/>
        <v>0</v>
      </c>
      <c r="R974" s="10">
        <f t="shared" si="136"/>
        <v>1</v>
      </c>
      <c r="S974" s="10">
        <f t="shared" si="137"/>
        <v>0</v>
      </c>
      <c r="T974" s="10">
        <f t="shared" si="138"/>
        <v>1442</v>
      </c>
      <c r="AE974" s="18" t="s">
        <v>9517</v>
      </c>
      <c r="AF974" s="3" t="s">
        <v>7277</v>
      </c>
      <c r="AG974" s="6" t="s">
        <v>4880</v>
      </c>
      <c r="AH974" s="6" t="s">
        <v>7310</v>
      </c>
    </row>
    <row r="975" spans="1:40">
      <c r="A975" s="35">
        <v>2115</v>
      </c>
      <c r="D975" s="53" t="s">
        <v>9925</v>
      </c>
      <c r="E975" s="41" t="s">
        <v>7</v>
      </c>
      <c r="F975" s="41" t="s">
        <v>2446</v>
      </c>
      <c r="G975" s="3"/>
      <c r="H975" s="58">
        <v>1</v>
      </c>
      <c r="I975" s="3"/>
      <c r="J975" s="3"/>
      <c r="K975" s="32" t="s">
        <v>7102</v>
      </c>
      <c r="L975" s="3" t="s">
        <v>10615</v>
      </c>
      <c r="O975" s="6" t="s">
        <v>208</v>
      </c>
      <c r="P975" s="4" t="s">
        <v>5470</v>
      </c>
      <c r="Q975" s="10">
        <f t="shared" si="135"/>
        <v>0</v>
      </c>
      <c r="R975" s="10">
        <f t="shared" si="136"/>
        <v>1</v>
      </c>
      <c r="S975" s="10">
        <f t="shared" si="137"/>
        <v>0</v>
      </c>
      <c r="T975" s="10">
        <f t="shared" si="138"/>
        <v>206</v>
      </c>
      <c r="AE975" s="18" t="s">
        <v>9628</v>
      </c>
      <c r="AF975" s="3" t="s">
        <v>5469</v>
      </c>
      <c r="AG975" s="6" t="s">
        <v>5468</v>
      </c>
      <c r="AH975" s="6" t="s">
        <v>7310</v>
      </c>
    </row>
    <row r="976" spans="1:40">
      <c r="A976" s="35">
        <v>1010</v>
      </c>
      <c r="D976" s="53" t="s">
        <v>8509</v>
      </c>
      <c r="E976" s="41" t="s">
        <v>7</v>
      </c>
      <c r="F976" s="41" t="s">
        <v>2446</v>
      </c>
      <c r="G976" s="3"/>
      <c r="H976" s="59">
        <v>1</v>
      </c>
      <c r="I976" s="34"/>
      <c r="J976" s="34"/>
      <c r="K976" s="32" t="s">
        <v>7102</v>
      </c>
      <c r="L976" s="3" t="s">
        <v>10615</v>
      </c>
      <c r="O976" s="6" t="s">
        <v>208</v>
      </c>
      <c r="P976" s="4" t="s">
        <v>2445</v>
      </c>
      <c r="Q976" s="10">
        <f t="shared" si="135"/>
        <v>0</v>
      </c>
      <c r="R976" s="10">
        <f t="shared" si="136"/>
        <v>1</v>
      </c>
      <c r="S976" s="10">
        <f t="shared" si="137"/>
        <v>0</v>
      </c>
      <c r="T976" s="10">
        <f t="shared" si="138"/>
        <v>-1105</v>
      </c>
      <c r="AE976" s="18"/>
      <c r="AF976" s="3" t="s">
        <v>2444</v>
      </c>
      <c r="AG976" s="6" t="s">
        <v>2441</v>
      </c>
      <c r="AH976" s="6" t="s">
        <v>7310</v>
      </c>
    </row>
    <row r="977" spans="1:40">
      <c r="A977" s="35">
        <v>1849</v>
      </c>
      <c r="D977" s="53" t="s">
        <v>8497</v>
      </c>
      <c r="E977" s="41" t="s">
        <v>7</v>
      </c>
      <c r="F977" s="41" t="s">
        <v>4719</v>
      </c>
      <c r="G977" s="3"/>
      <c r="H977" s="58">
        <v>1</v>
      </c>
      <c r="I977" s="3"/>
      <c r="J977" s="3"/>
      <c r="K977" s="32" t="s">
        <v>7102</v>
      </c>
      <c r="L977" s="3" t="s">
        <v>10615</v>
      </c>
      <c r="O977" s="6" t="s">
        <v>208</v>
      </c>
      <c r="P977" s="4" t="s">
        <v>4718</v>
      </c>
      <c r="Q977" s="10">
        <f t="shared" si="135"/>
        <v>0</v>
      </c>
      <c r="R977" s="10">
        <f t="shared" si="136"/>
        <v>1</v>
      </c>
      <c r="S977" s="10">
        <f t="shared" si="137"/>
        <v>0</v>
      </c>
      <c r="T977" s="10">
        <f t="shared" si="138"/>
        <v>839</v>
      </c>
      <c r="AE977" s="18"/>
      <c r="AF977" s="3" t="s">
        <v>4717</v>
      </c>
      <c r="AG977" s="6" t="s">
        <v>4716</v>
      </c>
      <c r="AH977" s="6" t="s">
        <v>7310</v>
      </c>
    </row>
    <row r="978" spans="1:40">
      <c r="A978" s="35">
        <v>489</v>
      </c>
      <c r="D978" s="53" t="s">
        <v>8490</v>
      </c>
      <c r="E978" s="41" t="s">
        <v>7</v>
      </c>
      <c r="F978" s="41" t="s">
        <v>11550</v>
      </c>
      <c r="G978" s="3"/>
      <c r="H978" s="58">
        <v>1</v>
      </c>
      <c r="I978" s="3"/>
      <c r="J978" s="3"/>
      <c r="K978" s="32" t="s">
        <v>7102</v>
      </c>
      <c r="L978" s="3" t="s">
        <v>10615</v>
      </c>
      <c r="O978" s="6" t="s">
        <v>208</v>
      </c>
      <c r="P978" s="4" t="s">
        <v>1010</v>
      </c>
      <c r="Q978" s="10">
        <f t="shared" si="135"/>
        <v>0</v>
      </c>
      <c r="R978" s="10">
        <f t="shared" si="136"/>
        <v>1</v>
      </c>
      <c r="S978" s="10">
        <f t="shared" si="137"/>
        <v>0</v>
      </c>
      <c r="T978" s="10">
        <f t="shared" si="138"/>
        <v>-1360</v>
      </c>
      <c r="U978" s="1">
        <v>494</v>
      </c>
      <c r="V978" s="1" t="s">
        <v>7686</v>
      </c>
      <c r="W978" s="1" t="s">
        <v>7687</v>
      </c>
      <c r="X978" s="1" t="s">
        <v>7209</v>
      </c>
      <c r="Y978" s="1" t="s">
        <v>596</v>
      </c>
      <c r="Z978" s="1" t="s">
        <v>7</v>
      </c>
      <c r="AA978" s="1" t="s">
        <v>1003</v>
      </c>
      <c r="AE978" s="18"/>
      <c r="AF978" s="3" t="s">
        <v>1009</v>
      </c>
      <c r="AG978" s="6" t="s">
        <v>1008</v>
      </c>
      <c r="AH978" s="6" t="s">
        <v>7310</v>
      </c>
    </row>
    <row r="979" spans="1:40">
      <c r="A979" s="35">
        <v>1988</v>
      </c>
      <c r="D979" s="53" t="s">
        <v>11229</v>
      </c>
      <c r="E979" s="41" t="s">
        <v>7</v>
      </c>
      <c r="F979" s="41" t="s">
        <v>11551</v>
      </c>
      <c r="G979" s="3"/>
      <c r="H979" s="58"/>
      <c r="I979" s="3"/>
      <c r="J979" s="3"/>
      <c r="K979" s="32" t="s">
        <v>7102</v>
      </c>
      <c r="L979" s="3" t="s">
        <v>10615</v>
      </c>
      <c r="O979" s="6" t="s">
        <v>208</v>
      </c>
      <c r="P979" s="4" t="s">
        <v>5084</v>
      </c>
      <c r="Q979" s="10">
        <f t="shared" si="135"/>
        <v>0</v>
      </c>
      <c r="R979" s="10">
        <f t="shared" si="136"/>
        <v>1</v>
      </c>
      <c r="S979" s="10">
        <f t="shared" si="137"/>
        <v>0</v>
      </c>
      <c r="T979" s="10" t="e">
        <f>A979-#REF!</f>
        <v>#REF!</v>
      </c>
      <c r="AE979" s="18" t="s">
        <v>9609</v>
      </c>
      <c r="AF979" s="3" t="s">
        <v>5083</v>
      </c>
      <c r="AG979" s="6" t="s">
        <v>5082</v>
      </c>
      <c r="AH979" s="6" t="s">
        <v>7310</v>
      </c>
    </row>
    <row r="980" spans="1:40">
      <c r="A980" s="35">
        <v>3123</v>
      </c>
      <c r="D980" s="53" t="s">
        <v>11627</v>
      </c>
      <c r="E980" s="44" t="s">
        <v>7</v>
      </c>
      <c r="F980" s="41" t="s">
        <v>11571</v>
      </c>
      <c r="G980" s="3" t="s">
        <v>10381</v>
      </c>
      <c r="H980" s="58">
        <v>1</v>
      </c>
      <c r="I980" s="3"/>
      <c r="J980" s="3"/>
      <c r="K980" s="23" t="s">
        <v>7102</v>
      </c>
      <c r="L980" s="3" t="s">
        <v>10615</v>
      </c>
      <c r="O980" s="6"/>
      <c r="P980" s="4"/>
      <c r="Q980" s="10"/>
      <c r="T980" s="10"/>
      <c r="AE980" s="18"/>
      <c r="AF980" s="3"/>
      <c r="AG980" s="6"/>
      <c r="AH980" s="6"/>
    </row>
    <row r="981" spans="1:40">
      <c r="A981" s="35">
        <v>2240</v>
      </c>
      <c r="D981" s="53" t="s">
        <v>9676</v>
      </c>
      <c r="E981" s="41" t="s">
        <v>7</v>
      </c>
      <c r="F981" s="41" t="s">
        <v>10448</v>
      </c>
      <c r="G981" s="3"/>
      <c r="H981" s="58"/>
      <c r="I981" s="3"/>
      <c r="J981" s="3"/>
      <c r="K981" s="32" t="s">
        <v>7102</v>
      </c>
      <c r="L981" s="3" t="s">
        <v>10615</v>
      </c>
      <c r="O981" s="6" t="s">
        <v>208</v>
      </c>
      <c r="P981" s="4" t="s">
        <v>329</v>
      </c>
      <c r="Q981" s="10">
        <f t="shared" ref="Q981:Q1012" si="139">IF(D981=D980 &amp; K981 = K980,1,0)</f>
        <v>0</v>
      </c>
      <c r="R981" s="10">
        <f t="shared" ref="R981:R1012" si="140">IF(K981=K980,1,0)</f>
        <v>1</v>
      </c>
      <c r="S981" s="10">
        <f t="shared" ref="S981:S1012" si="141">R981*Q981</f>
        <v>0</v>
      </c>
      <c r="T981" s="10">
        <f t="shared" ref="T981:T1012" si="142">A981-A980</f>
        <v>-883</v>
      </c>
      <c r="AE981" s="18"/>
      <c r="AF981" s="3" t="s">
        <v>5840</v>
      </c>
      <c r="AG981" s="6" t="s">
        <v>5839</v>
      </c>
      <c r="AH981" s="6" t="s">
        <v>7310</v>
      </c>
    </row>
    <row r="982" spans="1:40" ht="20.100000000000001" customHeight="1">
      <c r="A982" s="32">
        <v>270</v>
      </c>
      <c r="D982" s="54" t="s">
        <v>10124</v>
      </c>
      <c r="E982" s="44" t="s">
        <v>7</v>
      </c>
      <c r="F982" s="44" t="s">
        <v>11058</v>
      </c>
      <c r="G982" s="12"/>
      <c r="H982" s="58"/>
      <c r="I982" s="12"/>
      <c r="J982" s="12"/>
      <c r="K982" s="32" t="s">
        <v>7102</v>
      </c>
      <c r="L982" s="12" t="s">
        <v>10615</v>
      </c>
      <c r="O982" s="15" t="s">
        <v>208</v>
      </c>
      <c r="P982" s="13" t="s">
        <v>329</v>
      </c>
      <c r="Q982" s="10">
        <f t="shared" si="139"/>
        <v>0</v>
      </c>
      <c r="R982" s="10">
        <f t="shared" si="140"/>
        <v>1</v>
      </c>
      <c r="S982" s="10">
        <f t="shared" si="141"/>
        <v>0</v>
      </c>
      <c r="T982" s="10">
        <f t="shared" si="142"/>
        <v>-1970</v>
      </c>
      <c r="U982" s="10">
        <v>273</v>
      </c>
      <c r="V982" s="10" t="s">
        <v>328</v>
      </c>
      <c r="W982" s="10" t="s">
        <v>7368</v>
      </c>
      <c r="X982" s="10" t="s">
        <v>7409</v>
      </c>
      <c r="Y982" s="10" t="s">
        <v>7209</v>
      </c>
      <c r="Z982" s="10" t="s">
        <v>329</v>
      </c>
      <c r="AA982" s="10" t="s">
        <v>7</v>
      </c>
      <c r="AB982" s="10" t="s">
        <v>330</v>
      </c>
      <c r="AC982" s="10"/>
      <c r="AE982" s="20"/>
      <c r="AF982" s="10" t="s">
        <v>7409</v>
      </c>
      <c r="AG982" s="15" t="s">
        <v>328</v>
      </c>
      <c r="AH982" s="10" t="s">
        <v>7368</v>
      </c>
      <c r="AN982" s="10"/>
    </row>
    <row r="983" spans="1:40">
      <c r="A983" s="35">
        <v>2296</v>
      </c>
      <c r="D983" s="53" t="s">
        <v>9694</v>
      </c>
      <c r="E983" s="41" t="s">
        <v>7</v>
      </c>
      <c r="F983" s="41" t="s">
        <v>5993</v>
      </c>
      <c r="G983" s="3"/>
      <c r="H983" s="58"/>
      <c r="I983" s="3"/>
      <c r="J983" s="3"/>
      <c r="K983" s="22" t="s">
        <v>7102</v>
      </c>
      <c r="L983" s="3" t="s">
        <v>10615</v>
      </c>
      <c r="O983" s="6" t="s">
        <v>208</v>
      </c>
      <c r="P983" s="4" t="s">
        <v>5992</v>
      </c>
      <c r="Q983" s="10">
        <f t="shared" si="139"/>
        <v>0</v>
      </c>
      <c r="R983" s="10">
        <f t="shared" si="140"/>
        <v>1</v>
      </c>
      <c r="S983" s="10">
        <f t="shared" si="141"/>
        <v>0</v>
      </c>
      <c r="T983" s="10">
        <f t="shared" si="142"/>
        <v>2026</v>
      </c>
      <c r="AE983" s="18"/>
      <c r="AF983" s="3" t="s">
        <v>5991</v>
      </c>
      <c r="AG983" s="6" t="s">
        <v>5990</v>
      </c>
      <c r="AH983" s="6" t="s">
        <v>7310</v>
      </c>
    </row>
    <row r="984" spans="1:40">
      <c r="A984" s="35">
        <v>2465</v>
      </c>
      <c r="D984" s="53" t="s">
        <v>9826</v>
      </c>
      <c r="E984" s="41" t="s">
        <v>7</v>
      </c>
      <c r="F984" s="41" t="s">
        <v>6427</v>
      </c>
      <c r="G984" s="3"/>
      <c r="H984" s="58"/>
      <c r="I984" s="3"/>
      <c r="J984" s="3"/>
      <c r="K984" s="32" t="s">
        <v>7102</v>
      </c>
      <c r="L984" s="3" t="s">
        <v>10615</v>
      </c>
      <c r="O984" s="6" t="s">
        <v>208</v>
      </c>
      <c r="P984" s="4" t="s">
        <v>6426</v>
      </c>
      <c r="Q984" s="10">
        <f t="shared" si="139"/>
        <v>0</v>
      </c>
      <c r="R984" s="10">
        <f t="shared" si="140"/>
        <v>1</v>
      </c>
      <c r="S984" s="10">
        <f t="shared" si="141"/>
        <v>0</v>
      </c>
      <c r="T984" s="10">
        <f t="shared" si="142"/>
        <v>169</v>
      </c>
      <c r="AE984" s="18"/>
      <c r="AF984" s="3" t="s">
        <v>6425</v>
      </c>
      <c r="AG984" s="6" t="s">
        <v>6424</v>
      </c>
      <c r="AH984" s="6" t="s">
        <v>7310</v>
      </c>
    </row>
    <row r="985" spans="1:40">
      <c r="A985" s="35">
        <v>3019</v>
      </c>
      <c r="D985" s="54" t="s">
        <v>8488</v>
      </c>
      <c r="E985" s="41" t="s">
        <v>7</v>
      </c>
      <c r="F985" s="41" t="s">
        <v>537</v>
      </c>
      <c r="G985" s="3"/>
      <c r="H985" s="58">
        <v>1</v>
      </c>
      <c r="I985" s="3"/>
      <c r="J985" s="3"/>
      <c r="K985" s="32" t="s">
        <v>7102</v>
      </c>
      <c r="L985" s="3" t="s">
        <v>10615</v>
      </c>
      <c r="O985" s="6" t="s">
        <v>208</v>
      </c>
      <c r="P985" s="4" t="s">
        <v>536</v>
      </c>
      <c r="Q985" s="10">
        <f t="shared" si="139"/>
        <v>0</v>
      </c>
      <c r="R985" s="10">
        <f t="shared" si="140"/>
        <v>1</v>
      </c>
      <c r="S985" s="10">
        <f t="shared" si="141"/>
        <v>0</v>
      </c>
      <c r="T985" s="10">
        <f t="shared" si="142"/>
        <v>554</v>
      </c>
      <c r="U985" s="1">
        <v>395</v>
      </c>
      <c r="V985" s="1" t="s">
        <v>7555</v>
      </c>
      <c r="W985" s="1" t="s">
        <v>7556</v>
      </c>
      <c r="X985" s="1" t="s">
        <v>7362</v>
      </c>
      <c r="Y985" s="1" t="s">
        <v>7557</v>
      </c>
      <c r="Z985" s="1" t="s">
        <v>170</v>
      </c>
      <c r="AA985" s="1" t="s">
        <v>698</v>
      </c>
      <c r="AE985" s="20"/>
      <c r="AF985" s="1" t="s">
        <v>8169</v>
      </c>
      <c r="AG985" s="6" t="s">
        <v>699</v>
      </c>
      <c r="AH985" s="1" t="s">
        <v>7368</v>
      </c>
      <c r="AN985" s="10"/>
    </row>
    <row r="986" spans="1:40">
      <c r="A986" s="35">
        <v>390</v>
      </c>
      <c r="D986" s="54" t="s">
        <v>11107</v>
      </c>
      <c r="E986" s="41" t="s">
        <v>7</v>
      </c>
      <c r="F986" s="41" t="s">
        <v>537</v>
      </c>
      <c r="G986" s="3"/>
      <c r="H986" s="58">
        <v>1</v>
      </c>
      <c r="I986" s="3"/>
      <c r="J986" s="3"/>
      <c r="K986" s="32" t="s">
        <v>7102</v>
      </c>
      <c r="L986" s="3" t="s">
        <v>10615</v>
      </c>
      <c r="O986" s="6" t="s">
        <v>208</v>
      </c>
      <c r="P986" s="4" t="s">
        <v>536</v>
      </c>
      <c r="Q986" s="10">
        <f t="shared" si="139"/>
        <v>0</v>
      </c>
      <c r="R986" s="10">
        <f t="shared" si="140"/>
        <v>1</v>
      </c>
      <c r="S986" s="10">
        <f t="shared" si="141"/>
        <v>0</v>
      </c>
      <c r="T986" s="10">
        <f t="shared" si="142"/>
        <v>-2629</v>
      </c>
      <c r="U986" s="1">
        <v>395</v>
      </c>
      <c r="V986" s="1" t="s">
        <v>7555</v>
      </c>
      <c r="W986" s="1" t="s">
        <v>7556</v>
      </c>
      <c r="X986" s="1" t="s">
        <v>7362</v>
      </c>
      <c r="Y986" s="1" t="s">
        <v>7557</v>
      </c>
      <c r="Z986" s="1" t="s">
        <v>170</v>
      </c>
      <c r="AA986" s="1" t="s">
        <v>698</v>
      </c>
      <c r="AE986" s="20"/>
      <c r="AF986" s="1" t="s">
        <v>8169</v>
      </c>
      <c r="AG986" s="6" t="s">
        <v>699</v>
      </c>
      <c r="AH986" s="1" t="s">
        <v>7368</v>
      </c>
      <c r="AN986" s="10"/>
    </row>
    <row r="987" spans="1:40">
      <c r="A987" s="35">
        <v>3020</v>
      </c>
      <c r="D987" s="54" t="s">
        <v>11108</v>
      </c>
      <c r="E987" s="41" t="s">
        <v>7</v>
      </c>
      <c r="F987" s="41" t="s">
        <v>11109</v>
      </c>
      <c r="G987" s="3"/>
      <c r="H987" s="58"/>
      <c r="I987" s="3"/>
      <c r="J987" s="3"/>
      <c r="K987" s="32" t="s">
        <v>7102</v>
      </c>
      <c r="L987" s="3" t="s">
        <v>10615</v>
      </c>
      <c r="O987" s="6" t="s">
        <v>208</v>
      </c>
      <c r="P987" s="4" t="s">
        <v>536</v>
      </c>
      <c r="Q987" s="10">
        <f t="shared" si="139"/>
        <v>0</v>
      </c>
      <c r="R987" s="10">
        <f t="shared" si="140"/>
        <v>1</v>
      </c>
      <c r="S987" s="10">
        <f t="shared" si="141"/>
        <v>0</v>
      </c>
      <c r="T987" s="10">
        <f t="shared" si="142"/>
        <v>2630</v>
      </c>
      <c r="U987" s="1">
        <v>395</v>
      </c>
      <c r="V987" s="1" t="s">
        <v>7555</v>
      </c>
      <c r="W987" s="1" t="s">
        <v>7556</v>
      </c>
      <c r="X987" s="1" t="s">
        <v>7362</v>
      </c>
      <c r="Y987" s="1" t="s">
        <v>7557</v>
      </c>
      <c r="Z987" s="1" t="s">
        <v>170</v>
      </c>
      <c r="AA987" s="1" t="s">
        <v>698</v>
      </c>
      <c r="AE987" s="20"/>
      <c r="AF987" s="1" t="s">
        <v>8169</v>
      </c>
      <c r="AG987" s="6" t="s">
        <v>699</v>
      </c>
      <c r="AH987" s="1" t="s">
        <v>7368</v>
      </c>
      <c r="AN987" s="10"/>
    </row>
    <row r="988" spans="1:40">
      <c r="A988" s="35">
        <v>1878</v>
      </c>
      <c r="D988" s="53" t="s">
        <v>11221</v>
      </c>
      <c r="E988" s="41" t="s">
        <v>7</v>
      </c>
      <c r="F988" s="41" t="s">
        <v>11113</v>
      </c>
      <c r="G988" s="3"/>
      <c r="H988" s="58"/>
      <c r="I988" s="3"/>
      <c r="J988" s="3"/>
      <c r="K988" s="32" t="s">
        <v>7102</v>
      </c>
      <c r="L988" s="3" t="s">
        <v>10615</v>
      </c>
      <c r="O988" s="6" t="s">
        <v>208</v>
      </c>
      <c r="P988" s="4" t="s">
        <v>4796</v>
      </c>
      <c r="Q988" s="10">
        <f t="shared" si="139"/>
        <v>0</v>
      </c>
      <c r="R988" s="10">
        <f t="shared" si="140"/>
        <v>1</v>
      </c>
      <c r="S988" s="10">
        <f t="shared" si="141"/>
        <v>0</v>
      </c>
      <c r="T988" s="10">
        <f t="shared" si="142"/>
        <v>-1142</v>
      </c>
      <c r="AE988" s="18"/>
      <c r="AF988" s="3" t="s">
        <v>4795</v>
      </c>
      <c r="AG988" s="6" t="s">
        <v>4794</v>
      </c>
      <c r="AH988" s="6" t="s">
        <v>7310</v>
      </c>
    </row>
    <row r="989" spans="1:40">
      <c r="A989" s="35">
        <v>2744</v>
      </c>
      <c r="D989" s="53" t="s">
        <v>8986</v>
      </c>
      <c r="E989" s="41" t="s">
        <v>7</v>
      </c>
      <c r="F989" s="41" t="s">
        <v>10111</v>
      </c>
      <c r="G989" s="3"/>
      <c r="H989" s="58">
        <v>1</v>
      </c>
      <c r="I989" s="9"/>
      <c r="J989" s="9"/>
      <c r="K989" s="32" t="s">
        <v>7102</v>
      </c>
      <c r="L989" s="3" t="s">
        <v>10615</v>
      </c>
      <c r="O989" s="6" t="s">
        <v>208</v>
      </c>
      <c r="P989" s="4" t="s">
        <v>5854</v>
      </c>
      <c r="Q989" s="10">
        <f t="shared" si="139"/>
        <v>0</v>
      </c>
      <c r="R989" s="10">
        <f t="shared" si="140"/>
        <v>1</v>
      </c>
      <c r="S989" s="10">
        <f t="shared" si="141"/>
        <v>0</v>
      </c>
      <c r="T989" s="10">
        <f t="shared" si="142"/>
        <v>866</v>
      </c>
      <c r="AE989" s="18"/>
      <c r="AF989" s="3" t="s">
        <v>7142</v>
      </c>
      <c r="AG989" s="6" t="s">
        <v>7141</v>
      </c>
      <c r="AH989" s="6" t="s">
        <v>7310</v>
      </c>
    </row>
    <row r="990" spans="1:40">
      <c r="A990" s="35">
        <v>1375</v>
      </c>
      <c r="D990" s="53" t="s">
        <v>8484</v>
      </c>
      <c r="E990" s="41" t="s">
        <v>7</v>
      </c>
      <c r="F990" s="41" t="s">
        <v>10110</v>
      </c>
      <c r="G990" s="3"/>
      <c r="H990" s="58">
        <v>1</v>
      </c>
      <c r="I990" s="3"/>
      <c r="J990" s="3"/>
      <c r="K990" s="32" t="s">
        <v>7102</v>
      </c>
      <c r="L990" s="3" t="s">
        <v>10615</v>
      </c>
      <c r="O990" s="6" t="s">
        <v>208</v>
      </c>
      <c r="P990" s="4" t="s">
        <v>3441</v>
      </c>
      <c r="Q990" s="10">
        <f t="shared" si="139"/>
        <v>0</v>
      </c>
      <c r="R990" s="10">
        <f t="shared" si="140"/>
        <v>1</v>
      </c>
      <c r="S990" s="10">
        <f t="shared" si="141"/>
        <v>0</v>
      </c>
      <c r="T990" s="10">
        <f t="shared" si="142"/>
        <v>-1369</v>
      </c>
      <c r="AE990" s="18"/>
      <c r="AF990" s="3" t="s">
        <v>3440</v>
      </c>
      <c r="AG990" s="6" t="s">
        <v>3439</v>
      </c>
      <c r="AH990" s="6" t="s">
        <v>7310</v>
      </c>
    </row>
    <row r="991" spans="1:40">
      <c r="A991" s="35">
        <v>964</v>
      </c>
      <c r="D991" s="53" t="s">
        <v>9413</v>
      </c>
      <c r="E991" s="41" t="s">
        <v>7</v>
      </c>
      <c r="F991" s="41" t="s">
        <v>2310</v>
      </c>
      <c r="G991" s="3"/>
      <c r="H991" s="58">
        <v>1</v>
      </c>
      <c r="I991" s="3"/>
      <c r="J991" s="3"/>
      <c r="K991" s="32" t="s">
        <v>7102</v>
      </c>
      <c r="L991" s="3" t="s">
        <v>10615</v>
      </c>
      <c r="O991" s="6" t="s">
        <v>208</v>
      </c>
      <c r="P991" s="4" t="s">
        <v>2309</v>
      </c>
      <c r="Q991" s="10">
        <f t="shared" si="139"/>
        <v>0</v>
      </c>
      <c r="R991" s="10">
        <f t="shared" si="140"/>
        <v>1</v>
      </c>
      <c r="S991" s="10">
        <f t="shared" si="141"/>
        <v>0</v>
      </c>
      <c r="T991" s="10">
        <f t="shared" si="142"/>
        <v>-411</v>
      </c>
      <c r="AE991" s="18"/>
      <c r="AF991" s="3" t="s">
        <v>2308</v>
      </c>
      <c r="AG991" s="6" t="s">
        <v>2307</v>
      </c>
      <c r="AH991" s="6" t="s">
        <v>7310</v>
      </c>
    </row>
    <row r="992" spans="1:40">
      <c r="A992" s="35">
        <v>2285</v>
      </c>
      <c r="D992" s="53" t="s">
        <v>8504</v>
      </c>
      <c r="E992" s="41" t="s">
        <v>7</v>
      </c>
      <c r="F992" s="41" t="s">
        <v>5955</v>
      </c>
      <c r="G992" s="3"/>
      <c r="H992" s="58"/>
      <c r="I992" s="3"/>
      <c r="J992" s="3"/>
      <c r="K992" s="32" t="s">
        <v>7102</v>
      </c>
      <c r="L992" s="3" t="s">
        <v>10615</v>
      </c>
      <c r="O992" s="6" t="s">
        <v>208</v>
      </c>
      <c r="P992" s="4" t="s">
        <v>3527</v>
      </c>
      <c r="Q992" s="10">
        <f t="shared" si="139"/>
        <v>0</v>
      </c>
      <c r="R992" s="10">
        <f t="shared" si="140"/>
        <v>1</v>
      </c>
      <c r="S992" s="10">
        <f t="shared" si="141"/>
        <v>0</v>
      </c>
      <c r="T992" s="10">
        <f t="shared" si="142"/>
        <v>1321</v>
      </c>
      <c r="AE992" s="18"/>
      <c r="AF992" s="3" t="s">
        <v>5954</v>
      </c>
      <c r="AG992" s="6" t="s">
        <v>5953</v>
      </c>
      <c r="AH992" s="6" t="s">
        <v>7310</v>
      </c>
    </row>
    <row r="993" spans="1:34">
      <c r="A993" s="35">
        <v>1408</v>
      </c>
      <c r="D993" s="53" t="s">
        <v>10701</v>
      </c>
      <c r="E993" s="41" t="s">
        <v>7</v>
      </c>
      <c r="F993" s="41" t="s">
        <v>3528</v>
      </c>
      <c r="G993" s="3"/>
      <c r="H993" s="59"/>
      <c r="I993" s="34"/>
      <c r="J993" s="34"/>
      <c r="K993" s="32" t="s">
        <v>7102</v>
      </c>
      <c r="L993" s="3" t="s">
        <v>10615</v>
      </c>
      <c r="O993" s="6" t="s">
        <v>208</v>
      </c>
      <c r="P993" s="4" t="s">
        <v>3527</v>
      </c>
      <c r="Q993" s="10">
        <f t="shared" si="139"/>
        <v>0</v>
      </c>
      <c r="R993" s="10">
        <f t="shared" si="140"/>
        <v>1</v>
      </c>
      <c r="S993" s="10">
        <f t="shared" si="141"/>
        <v>0</v>
      </c>
      <c r="T993" s="10">
        <f t="shared" si="142"/>
        <v>-877</v>
      </c>
      <c r="AE993" s="18"/>
      <c r="AF993" s="3" t="s">
        <v>3524</v>
      </c>
      <c r="AG993" s="6" t="s">
        <v>3523</v>
      </c>
      <c r="AH993" s="6" t="s">
        <v>7310</v>
      </c>
    </row>
    <row r="994" spans="1:34" ht="20.100000000000001" customHeight="1">
      <c r="A994" s="35">
        <v>2059</v>
      </c>
      <c r="D994" s="53" t="s">
        <v>10157</v>
      </c>
      <c r="E994" s="41" t="s">
        <v>7</v>
      </c>
      <c r="F994" s="41" t="s">
        <v>5314</v>
      </c>
      <c r="G994" s="3"/>
      <c r="H994" s="58"/>
      <c r="I994"/>
      <c r="J994"/>
      <c r="K994" s="32" t="s">
        <v>7102</v>
      </c>
      <c r="L994" s="3" t="s">
        <v>10615</v>
      </c>
      <c r="O994" s="6" t="s">
        <v>208</v>
      </c>
      <c r="P994" s="4" t="s">
        <v>5313</v>
      </c>
      <c r="Q994" s="10">
        <f t="shared" si="139"/>
        <v>0</v>
      </c>
      <c r="R994" s="10">
        <f t="shared" si="140"/>
        <v>1</v>
      </c>
      <c r="S994" s="10">
        <f t="shared" si="141"/>
        <v>0</v>
      </c>
      <c r="T994" s="10">
        <f t="shared" si="142"/>
        <v>651</v>
      </c>
      <c r="AE994" s="18"/>
      <c r="AF994" s="3" t="s">
        <v>5312</v>
      </c>
      <c r="AG994" s="6" t="s">
        <v>5311</v>
      </c>
      <c r="AH994" s="6" t="s">
        <v>7310</v>
      </c>
    </row>
    <row r="995" spans="1:34">
      <c r="A995" s="35">
        <v>2711</v>
      </c>
      <c r="D995" s="53" t="s">
        <v>8710</v>
      </c>
      <c r="E995" s="41" t="s">
        <v>7</v>
      </c>
      <c r="F995" s="41" t="s">
        <v>7062</v>
      </c>
      <c r="G995" s="3"/>
      <c r="H995" s="58"/>
      <c r="I995" s="9"/>
      <c r="J995" s="3"/>
      <c r="K995" s="32" t="s">
        <v>7102</v>
      </c>
      <c r="L995" s="3" t="s">
        <v>10615</v>
      </c>
      <c r="O995" s="6" t="s">
        <v>208</v>
      </c>
      <c r="P995" s="4" t="s">
        <v>7061</v>
      </c>
      <c r="Q995" s="10">
        <f t="shared" si="139"/>
        <v>0</v>
      </c>
      <c r="R995" s="10">
        <f t="shared" si="140"/>
        <v>1</v>
      </c>
      <c r="S995" s="10">
        <f t="shared" si="141"/>
        <v>0</v>
      </c>
      <c r="T995" s="10">
        <f t="shared" si="142"/>
        <v>652</v>
      </c>
      <c r="AE995" s="18"/>
      <c r="AF995" s="3" t="s">
        <v>7060</v>
      </c>
      <c r="AG995" s="6" t="s">
        <v>7059</v>
      </c>
      <c r="AH995" s="6" t="s">
        <v>7310</v>
      </c>
    </row>
    <row r="996" spans="1:34" ht="18.95" customHeight="1">
      <c r="A996" s="35">
        <v>1092</v>
      </c>
      <c r="D996" s="53" t="s">
        <v>8320</v>
      </c>
      <c r="E996" s="41" t="s">
        <v>7</v>
      </c>
      <c r="F996" s="41" t="s">
        <v>2667</v>
      </c>
      <c r="G996" s="3"/>
      <c r="H996" s="59"/>
      <c r="I996" s="34"/>
      <c r="J996" s="34"/>
      <c r="K996" s="32" t="s">
        <v>7102</v>
      </c>
      <c r="L996" s="3" t="s">
        <v>10615</v>
      </c>
      <c r="O996" s="6" t="s">
        <v>208</v>
      </c>
      <c r="P996" s="4" t="s">
        <v>2666</v>
      </c>
      <c r="Q996" s="10">
        <f t="shared" si="139"/>
        <v>0</v>
      </c>
      <c r="R996" s="10">
        <f t="shared" si="140"/>
        <v>1</v>
      </c>
      <c r="S996" s="10">
        <f t="shared" si="141"/>
        <v>0</v>
      </c>
      <c r="T996" s="10">
        <f t="shared" si="142"/>
        <v>-1619</v>
      </c>
      <c r="AE996" s="18"/>
      <c r="AF996" s="3" t="s">
        <v>2665</v>
      </c>
      <c r="AG996" s="6" t="s">
        <v>2664</v>
      </c>
      <c r="AH996" s="6" t="s">
        <v>7310</v>
      </c>
    </row>
    <row r="997" spans="1:34">
      <c r="A997" s="35">
        <v>524</v>
      </c>
      <c r="D997" s="53" t="s">
        <v>8491</v>
      </c>
      <c r="E997" s="41" t="s">
        <v>7</v>
      </c>
      <c r="F997" s="41" t="s">
        <v>1031</v>
      </c>
      <c r="G997" s="3"/>
      <c r="H997" s="58"/>
      <c r="I997" s="3"/>
      <c r="J997" s="3"/>
      <c r="K997" s="32" t="s">
        <v>7102</v>
      </c>
      <c r="L997" s="3" t="s">
        <v>10615</v>
      </c>
      <c r="O997" s="6" t="s">
        <v>208</v>
      </c>
      <c r="P997" s="4" t="s">
        <v>1030</v>
      </c>
      <c r="Q997" s="10">
        <f t="shared" si="139"/>
        <v>0</v>
      </c>
      <c r="R997" s="10">
        <f t="shared" si="140"/>
        <v>1</v>
      </c>
      <c r="S997" s="10">
        <f t="shared" si="141"/>
        <v>0</v>
      </c>
      <c r="T997" s="10">
        <f t="shared" si="142"/>
        <v>-568</v>
      </c>
      <c r="U997" s="1">
        <v>529</v>
      </c>
      <c r="V997" s="1" t="s">
        <v>1104</v>
      </c>
      <c r="W997" s="1" t="s">
        <v>7727</v>
      </c>
      <c r="X997" s="1" t="s">
        <v>7209</v>
      </c>
      <c r="Y997" s="1" t="s">
        <v>1106</v>
      </c>
      <c r="Z997" s="1" t="s">
        <v>7</v>
      </c>
      <c r="AA997" s="1" t="s">
        <v>1107</v>
      </c>
      <c r="AE997" s="18"/>
      <c r="AF997" s="3" t="s">
        <v>1112</v>
      </c>
      <c r="AG997" s="6" t="s">
        <v>1111</v>
      </c>
      <c r="AH997" s="6" t="s">
        <v>7310</v>
      </c>
    </row>
    <row r="998" spans="1:34">
      <c r="A998" s="35">
        <v>1606</v>
      </c>
      <c r="D998" s="53" t="s">
        <v>8719</v>
      </c>
      <c r="E998" s="41" t="s">
        <v>7</v>
      </c>
      <c r="F998" s="41" t="s">
        <v>9552</v>
      </c>
      <c r="G998" s="3"/>
      <c r="H998" s="58"/>
      <c r="I998" s="3"/>
      <c r="J998" s="3"/>
      <c r="K998" s="32" t="s">
        <v>7102</v>
      </c>
      <c r="L998" s="3" t="s">
        <v>10615</v>
      </c>
      <c r="O998" s="6" t="s">
        <v>208</v>
      </c>
      <c r="P998" s="4" t="s">
        <v>4113</v>
      </c>
      <c r="Q998" s="10">
        <f t="shared" si="139"/>
        <v>0</v>
      </c>
      <c r="R998" s="10">
        <f t="shared" si="140"/>
        <v>1</v>
      </c>
      <c r="S998" s="10">
        <f t="shared" si="141"/>
        <v>0</v>
      </c>
      <c r="T998" s="10">
        <f t="shared" si="142"/>
        <v>1082</v>
      </c>
      <c r="AE998" s="18"/>
      <c r="AF998" s="3" t="s">
        <v>4112</v>
      </c>
      <c r="AG998" s="6" t="s">
        <v>4111</v>
      </c>
      <c r="AH998" s="6" t="s">
        <v>7310</v>
      </c>
    </row>
    <row r="999" spans="1:34">
      <c r="A999" s="35">
        <v>2475</v>
      </c>
      <c r="D999" s="53" t="s">
        <v>8611</v>
      </c>
      <c r="E999" s="41" t="s">
        <v>7</v>
      </c>
      <c r="F999" s="41" t="s">
        <v>6455</v>
      </c>
      <c r="G999" s="3"/>
      <c r="H999" s="58">
        <v>1</v>
      </c>
      <c r="I999" s="3"/>
      <c r="J999" s="3"/>
      <c r="K999" s="32" t="s">
        <v>7102</v>
      </c>
      <c r="L999" s="3" t="s">
        <v>10615</v>
      </c>
      <c r="O999" s="6" t="s">
        <v>208</v>
      </c>
      <c r="P999" s="4" t="s">
        <v>6454</v>
      </c>
      <c r="Q999" s="10">
        <f t="shared" si="139"/>
        <v>0</v>
      </c>
      <c r="R999" s="10">
        <f t="shared" si="140"/>
        <v>1</v>
      </c>
      <c r="S999" s="10">
        <f t="shared" si="141"/>
        <v>0</v>
      </c>
      <c r="T999" s="10">
        <f t="shared" si="142"/>
        <v>869</v>
      </c>
      <c r="AE999" s="18"/>
      <c r="AF999" s="3" t="s">
        <v>6453</v>
      </c>
      <c r="AG999" s="6" t="s">
        <v>6452</v>
      </c>
      <c r="AH999" s="6" t="s">
        <v>7310</v>
      </c>
    </row>
    <row r="1000" spans="1:34" ht="20.100000000000001" customHeight="1">
      <c r="A1000" s="35">
        <v>2214</v>
      </c>
      <c r="D1000" s="53" t="s">
        <v>9667</v>
      </c>
      <c r="E1000" s="41" t="s">
        <v>7</v>
      </c>
      <c r="F1000" s="41" t="s">
        <v>5786</v>
      </c>
      <c r="G1000" s="3"/>
      <c r="H1000" s="58"/>
      <c r="I1000" s="3"/>
      <c r="J1000" s="3"/>
      <c r="K1000" s="32" t="s">
        <v>7102</v>
      </c>
      <c r="L1000" s="3" t="s">
        <v>10615</v>
      </c>
      <c r="O1000" s="6" t="s">
        <v>208</v>
      </c>
      <c r="P1000" s="4" t="s">
        <v>5785</v>
      </c>
      <c r="Q1000" s="10">
        <f t="shared" si="139"/>
        <v>0</v>
      </c>
      <c r="R1000" s="10">
        <f t="shared" si="140"/>
        <v>1</v>
      </c>
      <c r="S1000" s="10">
        <f t="shared" si="141"/>
        <v>0</v>
      </c>
      <c r="T1000" s="10">
        <f t="shared" si="142"/>
        <v>-261</v>
      </c>
      <c r="AE1000" s="18"/>
      <c r="AF1000" s="3" t="s">
        <v>5784</v>
      </c>
      <c r="AG1000" s="6" t="s">
        <v>5783</v>
      </c>
      <c r="AH1000" s="6" t="s">
        <v>7310</v>
      </c>
    </row>
    <row r="1001" spans="1:34">
      <c r="A1001" s="35">
        <v>1938</v>
      </c>
      <c r="D1001" s="53" t="s">
        <v>8500</v>
      </c>
      <c r="E1001" s="41" t="s">
        <v>7</v>
      </c>
      <c r="F1001" s="41" t="s">
        <v>4955</v>
      </c>
      <c r="G1001" s="3"/>
      <c r="H1001" s="58"/>
      <c r="I1001" s="3"/>
      <c r="J1001" s="3"/>
      <c r="K1001" s="32" t="s">
        <v>7102</v>
      </c>
      <c r="L1001" s="3" t="s">
        <v>10615</v>
      </c>
      <c r="O1001" s="6" t="s">
        <v>208</v>
      </c>
      <c r="P1001" s="4" t="s">
        <v>4954</v>
      </c>
      <c r="Q1001" s="10">
        <f t="shared" si="139"/>
        <v>0</v>
      </c>
      <c r="R1001" s="10">
        <f t="shared" si="140"/>
        <v>1</v>
      </c>
      <c r="S1001" s="10">
        <f t="shared" si="141"/>
        <v>0</v>
      </c>
      <c r="T1001" s="10">
        <f t="shared" si="142"/>
        <v>-276</v>
      </c>
      <c r="AE1001" s="18" t="s">
        <v>9517</v>
      </c>
      <c r="AF1001" s="3" t="s">
        <v>4953</v>
      </c>
      <c r="AG1001" s="6" t="s">
        <v>4952</v>
      </c>
      <c r="AH1001" s="6" t="s">
        <v>7310</v>
      </c>
    </row>
    <row r="1002" spans="1:34">
      <c r="A1002" s="35">
        <v>834</v>
      </c>
      <c r="D1002" s="53" t="s">
        <v>9373</v>
      </c>
      <c r="E1002" s="41" t="s">
        <v>7</v>
      </c>
      <c r="F1002" s="41" t="s">
        <v>1981</v>
      </c>
      <c r="G1002" s="3"/>
      <c r="H1002" s="58">
        <v>1</v>
      </c>
      <c r="I1002" s="3"/>
      <c r="J1002" s="3"/>
      <c r="K1002" s="32" t="s">
        <v>7102</v>
      </c>
      <c r="L1002" s="3" t="s">
        <v>10615</v>
      </c>
      <c r="O1002" s="6" t="s">
        <v>208</v>
      </c>
      <c r="P1002" s="4" t="s">
        <v>1979</v>
      </c>
      <c r="Q1002" s="10">
        <f t="shared" si="139"/>
        <v>0</v>
      </c>
      <c r="R1002" s="10">
        <f t="shared" si="140"/>
        <v>1</v>
      </c>
      <c r="S1002" s="10">
        <f t="shared" si="141"/>
        <v>0</v>
      </c>
      <c r="T1002" s="10">
        <f t="shared" si="142"/>
        <v>-1104</v>
      </c>
      <c r="AE1002" s="18"/>
      <c r="AF1002" s="3" t="s">
        <v>1980</v>
      </c>
      <c r="AG1002" s="6" t="s">
        <v>1979</v>
      </c>
      <c r="AH1002" s="6" t="s">
        <v>7310</v>
      </c>
    </row>
    <row r="1003" spans="1:34" ht="20.100000000000001" customHeight="1">
      <c r="A1003" s="35">
        <v>673</v>
      </c>
      <c r="B1003" s="32"/>
      <c r="C1003" s="32"/>
      <c r="D1003" s="53" t="s">
        <v>10640</v>
      </c>
      <c r="E1003" s="41" t="s">
        <v>7</v>
      </c>
      <c r="F1003" s="41" t="s">
        <v>11071</v>
      </c>
      <c r="G1003" s="3"/>
      <c r="H1003" s="58"/>
      <c r="I1003" s="3"/>
      <c r="J1003" s="3"/>
      <c r="K1003" s="32" t="s">
        <v>7102</v>
      </c>
      <c r="L1003" s="3" t="s">
        <v>10615</v>
      </c>
      <c r="M1003" s="32"/>
      <c r="N1003" s="32"/>
      <c r="O1003" s="6" t="s">
        <v>208</v>
      </c>
      <c r="P1003" s="4" t="s">
        <v>7227</v>
      </c>
      <c r="Q1003" s="10">
        <f t="shared" si="139"/>
        <v>0</v>
      </c>
      <c r="R1003" s="10">
        <f t="shared" si="140"/>
        <v>1</v>
      </c>
      <c r="S1003" s="10">
        <f t="shared" si="141"/>
        <v>0</v>
      </c>
      <c r="T1003" s="10">
        <f t="shared" si="142"/>
        <v>-161</v>
      </c>
      <c r="U1003" s="1">
        <v>678</v>
      </c>
      <c r="V1003" s="1" t="s">
        <v>1492</v>
      </c>
      <c r="W1003" s="1" t="s">
        <v>7925</v>
      </c>
      <c r="X1003" s="1" t="s">
        <v>7209</v>
      </c>
      <c r="Y1003" s="1" t="s">
        <v>1497</v>
      </c>
      <c r="Z1003" s="1" t="s">
        <v>7</v>
      </c>
      <c r="AA1003" s="1" t="s">
        <v>1207</v>
      </c>
      <c r="AE1003" s="18"/>
      <c r="AF1003" s="3" t="s">
        <v>1511</v>
      </c>
      <c r="AG1003" s="6" t="s">
        <v>1510</v>
      </c>
      <c r="AH1003" s="6" t="s">
        <v>7310</v>
      </c>
    </row>
    <row r="1004" spans="1:34">
      <c r="A1004" s="35">
        <v>611</v>
      </c>
      <c r="B1004" s="32"/>
      <c r="C1004" s="32"/>
      <c r="D1004" s="54" t="s">
        <v>10297</v>
      </c>
      <c r="E1004" s="41" t="s">
        <v>7</v>
      </c>
      <c r="F1004" s="41" t="s">
        <v>1347</v>
      </c>
      <c r="G1004" s="3"/>
      <c r="H1004" s="60"/>
      <c r="I1004"/>
      <c r="J1004"/>
      <c r="K1004" s="32" t="s">
        <v>7102</v>
      </c>
      <c r="L1004" s="3" t="s">
        <v>10615</v>
      </c>
      <c r="M1004" s="32"/>
      <c r="N1004" s="32"/>
      <c r="O1004" s="6" t="s">
        <v>208</v>
      </c>
      <c r="P1004" s="4" t="s">
        <v>1346</v>
      </c>
      <c r="Q1004" s="10">
        <f t="shared" si="139"/>
        <v>0</v>
      </c>
      <c r="R1004" s="10">
        <f t="shared" si="140"/>
        <v>1</v>
      </c>
      <c r="S1004" s="10">
        <f t="shared" si="141"/>
        <v>0</v>
      </c>
      <c r="T1004" s="10">
        <f t="shared" si="142"/>
        <v>-62</v>
      </c>
      <c r="U1004" s="1">
        <v>616</v>
      </c>
      <c r="V1004" s="1" t="s">
        <v>7843</v>
      </c>
      <c r="W1004" s="1" t="s">
        <v>7844</v>
      </c>
      <c r="X1004" s="1" t="s">
        <v>7568</v>
      </c>
      <c r="Y1004" s="1" t="s">
        <v>7840</v>
      </c>
      <c r="Z1004" s="1" t="s">
        <v>1334</v>
      </c>
      <c r="AE1004" s="20"/>
      <c r="AF1004" s="1" t="s">
        <v>7848</v>
      </c>
      <c r="AG1004" s="6" t="s">
        <v>1345</v>
      </c>
      <c r="AH1004" s="1" t="s">
        <v>7368</v>
      </c>
    </row>
    <row r="1005" spans="1:34">
      <c r="A1005" s="35">
        <v>922</v>
      </c>
      <c r="D1005" s="53" t="s">
        <v>9114</v>
      </c>
      <c r="E1005" s="41" t="s">
        <v>7</v>
      </c>
      <c r="F1005" s="41" t="s">
        <v>2209</v>
      </c>
      <c r="G1005" s="3"/>
      <c r="H1005" s="59">
        <v>1</v>
      </c>
      <c r="I1005" s="34"/>
      <c r="J1005" s="3"/>
      <c r="K1005" s="32" t="s">
        <v>7102</v>
      </c>
      <c r="L1005" s="3" t="s">
        <v>10615</v>
      </c>
      <c r="O1005" s="6" t="s">
        <v>208</v>
      </c>
      <c r="P1005" s="4" t="s">
        <v>2208</v>
      </c>
      <c r="Q1005" s="10">
        <f t="shared" si="139"/>
        <v>0</v>
      </c>
      <c r="R1005" s="10">
        <f t="shared" si="140"/>
        <v>1</v>
      </c>
      <c r="S1005" s="10">
        <f t="shared" si="141"/>
        <v>0</v>
      </c>
      <c r="T1005" s="10">
        <f t="shared" si="142"/>
        <v>311</v>
      </c>
      <c r="AE1005" s="18"/>
      <c r="AF1005" s="3" t="s">
        <v>2207</v>
      </c>
      <c r="AG1005" s="6" t="s">
        <v>2202</v>
      </c>
      <c r="AH1005" s="6" t="s">
        <v>7310</v>
      </c>
    </row>
    <row r="1006" spans="1:34">
      <c r="A1006" s="35">
        <v>561</v>
      </c>
      <c r="D1006" s="54" t="s">
        <v>9850</v>
      </c>
      <c r="E1006" s="41" t="s">
        <v>7</v>
      </c>
      <c r="F1006" s="41" t="s">
        <v>1229</v>
      </c>
      <c r="G1006" s="3"/>
      <c r="H1006" s="58">
        <v>1</v>
      </c>
      <c r="I1006" s="3"/>
      <c r="J1006" s="3"/>
      <c r="K1006" s="32" t="s">
        <v>7102</v>
      </c>
      <c r="L1006" s="3" t="s">
        <v>10615</v>
      </c>
      <c r="O1006" s="6" t="s">
        <v>208</v>
      </c>
      <c r="P1006" s="4" t="s">
        <v>1228</v>
      </c>
      <c r="Q1006" s="10">
        <f t="shared" si="139"/>
        <v>0</v>
      </c>
      <c r="R1006" s="10">
        <f t="shared" si="140"/>
        <v>1</v>
      </c>
      <c r="S1006" s="10">
        <f t="shared" si="141"/>
        <v>0</v>
      </c>
      <c r="T1006" s="10">
        <f t="shared" si="142"/>
        <v>-361</v>
      </c>
      <c r="U1006" s="1">
        <v>566</v>
      </c>
      <c r="V1006" s="1" t="s">
        <v>1221</v>
      </c>
      <c r="W1006" s="1" t="s">
        <v>7368</v>
      </c>
      <c r="X1006" s="1" t="s">
        <v>7780</v>
      </c>
      <c r="Y1006" s="1" t="s">
        <v>7362</v>
      </c>
      <c r="Z1006" s="1" t="s">
        <v>1222</v>
      </c>
      <c r="AA1006" s="1" t="s">
        <v>170</v>
      </c>
      <c r="AB1006" s="1" t="s">
        <v>1223</v>
      </c>
      <c r="AE1006" s="20"/>
      <c r="AF1006" s="1" t="s">
        <v>7783</v>
      </c>
      <c r="AG1006" s="6" t="s">
        <v>1227</v>
      </c>
      <c r="AH1006" s="1" t="s">
        <v>7368</v>
      </c>
    </row>
    <row r="1007" spans="1:34">
      <c r="A1007" s="35">
        <v>2060</v>
      </c>
      <c r="D1007" s="53" t="s">
        <v>8483</v>
      </c>
      <c r="E1007" s="41" t="s">
        <v>7</v>
      </c>
      <c r="F1007" s="41" t="s">
        <v>5318</v>
      </c>
      <c r="G1007" s="3"/>
      <c r="H1007" s="58">
        <v>1</v>
      </c>
      <c r="I1007" s="3"/>
      <c r="J1007" s="3"/>
      <c r="K1007" s="32" t="s">
        <v>7102</v>
      </c>
      <c r="L1007" s="3" t="s">
        <v>10615</v>
      </c>
      <c r="O1007" s="6" t="s">
        <v>208</v>
      </c>
      <c r="P1007" s="4" t="s">
        <v>5317</v>
      </c>
      <c r="Q1007" s="10">
        <f t="shared" si="139"/>
        <v>0</v>
      </c>
      <c r="R1007" s="10">
        <f t="shared" si="140"/>
        <v>1</v>
      </c>
      <c r="S1007" s="10">
        <f t="shared" si="141"/>
        <v>0</v>
      </c>
      <c r="T1007" s="10">
        <f t="shared" si="142"/>
        <v>1499</v>
      </c>
      <c r="AE1007" s="18"/>
      <c r="AF1007" s="3" t="s">
        <v>5316</v>
      </c>
      <c r="AG1007" s="6" t="s">
        <v>5315</v>
      </c>
      <c r="AH1007" s="6" t="s">
        <v>7310</v>
      </c>
    </row>
    <row r="1008" spans="1:34" ht="20.100000000000001" customHeight="1">
      <c r="A1008" s="35">
        <v>1011</v>
      </c>
      <c r="D1008" s="53" t="s">
        <v>9432</v>
      </c>
      <c r="E1008" s="41" t="s">
        <v>7</v>
      </c>
      <c r="F1008" s="41" t="s">
        <v>2450</v>
      </c>
      <c r="G1008" s="3"/>
      <c r="H1008" s="58"/>
      <c r="I1008" s="3"/>
      <c r="J1008" s="3"/>
      <c r="K1008" s="32" t="s">
        <v>7102</v>
      </c>
      <c r="L1008" s="3" t="s">
        <v>10615</v>
      </c>
      <c r="O1008" s="6" t="s">
        <v>208</v>
      </c>
      <c r="P1008" s="4" t="s">
        <v>2449</v>
      </c>
      <c r="Q1008" s="10">
        <f t="shared" si="139"/>
        <v>0</v>
      </c>
      <c r="R1008" s="10">
        <f t="shared" si="140"/>
        <v>1</v>
      </c>
      <c r="S1008" s="10">
        <f t="shared" si="141"/>
        <v>0</v>
      </c>
      <c r="T1008" s="10">
        <f t="shared" si="142"/>
        <v>-1049</v>
      </c>
      <c r="AE1008" s="18" t="s">
        <v>8214</v>
      </c>
      <c r="AF1008" s="3" t="s">
        <v>2448</v>
      </c>
      <c r="AG1008" s="6" t="s">
        <v>2447</v>
      </c>
      <c r="AH1008" s="6" t="s">
        <v>7310</v>
      </c>
    </row>
    <row r="1009" spans="1:40">
      <c r="A1009" s="35">
        <v>1853</v>
      </c>
      <c r="D1009" s="53" t="s">
        <v>8496</v>
      </c>
      <c r="E1009" s="41" t="s">
        <v>7</v>
      </c>
      <c r="F1009" s="41" t="s">
        <v>4731</v>
      </c>
      <c r="G1009" s="3"/>
      <c r="H1009" s="60">
        <v>1</v>
      </c>
      <c r="I1009"/>
      <c r="J1009"/>
      <c r="K1009" s="32" t="s">
        <v>7102</v>
      </c>
      <c r="L1009" s="3" t="s">
        <v>10615</v>
      </c>
      <c r="O1009" s="6" t="s">
        <v>208</v>
      </c>
      <c r="P1009" s="4" t="s">
        <v>4730</v>
      </c>
      <c r="Q1009" s="10">
        <f t="shared" si="139"/>
        <v>0</v>
      </c>
      <c r="R1009" s="10">
        <f t="shared" si="140"/>
        <v>1</v>
      </c>
      <c r="S1009" s="10">
        <f t="shared" si="141"/>
        <v>0</v>
      </c>
      <c r="T1009" s="10">
        <f t="shared" si="142"/>
        <v>842</v>
      </c>
      <c r="AE1009" s="18"/>
      <c r="AF1009" s="3" t="s">
        <v>4729</v>
      </c>
      <c r="AG1009" s="6" t="s">
        <v>4728</v>
      </c>
      <c r="AH1009" s="6" t="s">
        <v>7310</v>
      </c>
    </row>
    <row r="1010" spans="1:40">
      <c r="A1010" s="35">
        <v>932</v>
      </c>
      <c r="D1010" s="53" t="s">
        <v>9889</v>
      </c>
      <c r="E1010" s="41" t="s">
        <v>7</v>
      </c>
      <c r="F1010" s="41" t="s">
        <v>10458</v>
      </c>
      <c r="G1010" s="3"/>
      <c r="H1010" s="59">
        <v>1</v>
      </c>
      <c r="I1010" s="34"/>
      <c r="J1010" s="34"/>
      <c r="K1010" s="32" t="s">
        <v>7102</v>
      </c>
      <c r="L1010" s="3" t="s">
        <v>10615</v>
      </c>
      <c r="O1010" s="6" t="s">
        <v>208</v>
      </c>
      <c r="P1010" s="4" t="s">
        <v>2232</v>
      </c>
      <c r="Q1010" s="10">
        <f t="shared" si="139"/>
        <v>0</v>
      </c>
      <c r="R1010" s="10">
        <f t="shared" si="140"/>
        <v>1</v>
      </c>
      <c r="S1010" s="10">
        <f t="shared" si="141"/>
        <v>0</v>
      </c>
      <c r="T1010" s="10">
        <f t="shared" si="142"/>
        <v>-921</v>
      </c>
      <c r="AE1010" s="18" t="s">
        <v>7213</v>
      </c>
      <c r="AF1010" s="3" t="s">
        <v>8102</v>
      </c>
      <c r="AG1010" s="6" t="s">
        <v>2231</v>
      </c>
      <c r="AH1010" s="6" t="s">
        <v>7310</v>
      </c>
    </row>
    <row r="1011" spans="1:40">
      <c r="A1011" s="35">
        <v>1501</v>
      </c>
      <c r="D1011" s="53" t="s">
        <v>10380</v>
      </c>
      <c r="E1011" s="41" t="s">
        <v>7</v>
      </c>
      <c r="F1011" s="41" t="s">
        <v>3787</v>
      </c>
      <c r="G1011" s="3"/>
      <c r="H1011" s="58"/>
      <c r="I1011" s="3"/>
      <c r="J1011" s="3"/>
      <c r="K1011" s="32" t="s">
        <v>7102</v>
      </c>
      <c r="L1011" s="3" t="s">
        <v>10615</v>
      </c>
      <c r="O1011" s="6" t="s">
        <v>208</v>
      </c>
      <c r="P1011" s="4" t="s">
        <v>3786</v>
      </c>
      <c r="Q1011" s="10">
        <f t="shared" si="139"/>
        <v>0</v>
      </c>
      <c r="R1011" s="10">
        <f t="shared" si="140"/>
        <v>1</v>
      </c>
      <c r="S1011" s="10">
        <f t="shared" si="141"/>
        <v>0</v>
      </c>
      <c r="T1011" s="10">
        <f t="shared" si="142"/>
        <v>569</v>
      </c>
      <c r="AE1011" s="18"/>
      <c r="AF1011" s="3" t="s">
        <v>3785</v>
      </c>
      <c r="AG1011" s="6" t="s">
        <v>509</v>
      </c>
      <c r="AH1011" s="6" t="s">
        <v>7310</v>
      </c>
    </row>
    <row r="1012" spans="1:40">
      <c r="A1012" s="35">
        <v>1986</v>
      </c>
      <c r="D1012" s="53" t="s">
        <v>8501</v>
      </c>
      <c r="E1012" s="41" t="s">
        <v>7</v>
      </c>
      <c r="F1012" s="41" t="s">
        <v>5080</v>
      </c>
      <c r="G1012" s="3"/>
      <c r="H1012" s="58"/>
      <c r="I1012" s="3"/>
      <c r="J1012" s="3"/>
      <c r="K1012" s="32" t="s">
        <v>7102</v>
      </c>
      <c r="L1012" s="3" t="s">
        <v>10615</v>
      </c>
      <c r="O1012" s="6" t="s">
        <v>208</v>
      </c>
      <c r="P1012" s="4" t="s">
        <v>5079</v>
      </c>
      <c r="Q1012" s="10">
        <f t="shared" si="139"/>
        <v>0</v>
      </c>
      <c r="R1012" s="10">
        <f t="shared" si="140"/>
        <v>1</v>
      </c>
      <c r="S1012" s="10">
        <f t="shared" si="141"/>
        <v>0</v>
      </c>
      <c r="T1012" s="10">
        <f t="shared" si="142"/>
        <v>485</v>
      </c>
      <c r="AE1012" s="18"/>
      <c r="AF1012" s="3" t="s">
        <v>5078</v>
      </c>
      <c r="AG1012" s="6" t="s">
        <v>5077</v>
      </c>
      <c r="AH1012" s="6" t="s">
        <v>7310</v>
      </c>
    </row>
    <row r="1013" spans="1:40" ht="20.100000000000001" customHeight="1">
      <c r="A1013" s="35">
        <v>2662</v>
      </c>
      <c r="D1013" s="53" t="s">
        <v>8507</v>
      </c>
      <c r="E1013" s="41" t="s">
        <v>7</v>
      </c>
      <c r="F1013" s="41" t="s">
        <v>8223</v>
      </c>
      <c r="G1013" s="3"/>
      <c r="H1013" s="58">
        <v>1</v>
      </c>
      <c r="I1013" s="3"/>
      <c r="J1013" s="3"/>
      <c r="K1013" s="32" t="s">
        <v>7102</v>
      </c>
      <c r="L1013" s="3" t="s">
        <v>10615</v>
      </c>
      <c r="O1013" s="6" t="s">
        <v>208</v>
      </c>
      <c r="P1013" s="4" t="s">
        <v>6939</v>
      </c>
      <c r="Q1013" s="10">
        <f t="shared" ref="Q1013:Q1044" si="143">IF(D1013=D1012 &amp; K1013 = K1012,1,0)</f>
        <v>0</v>
      </c>
      <c r="R1013" s="10">
        <f t="shared" ref="R1013:R1044" si="144">IF(K1013=K1012,1,0)</f>
        <v>1</v>
      </c>
      <c r="S1013" s="10">
        <f t="shared" ref="S1013:S1044" si="145">R1013*Q1013</f>
        <v>0</v>
      </c>
      <c r="T1013" s="10">
        <f t="shared" ref="T1013:T1044" si="146">A1013-A1012</f>
        <v>676</v>
      </c>
      <c r="AE1013" s="18"/>
      <c r="AF1013" s="3" t="s">
        <v>6812</v>
      </c>
      <c r="AG1013" s="6" t="s">
        <v>6938</v>
      </c>
      <c r="AH1013" s="6" t="s">
        <v>7310</v>
      </c>
    </row>
    <row r="1014" spans="1:40">
      <c r="A1014" s="35">
        <v>456</v>
      </c>
      <c r="B1014" s="32"/>
      <c r="C1014" s="32"/>
      <c r="D1014" s="53" t="s">
        <v>10493</v>
      </c>
      <c r="E1014" s="41" t="s">
        <v>245</v>
      </c>
      <c r="F1014" s="41" t="s">
        <v>7256</v>
      </c>
      <c r="G1014" s="3"/>
      <c r="H1014" s="60"/>
      <c r="I1014"/>
      <c r="J1014"/>
      <c r="K1014" s="32" t="s">
        <v>7102</v>
      </c>
      <c r="L1014" s="3" t="s">
        <v>10616</v>
      </c>
      <c r="M1014" s="32"/>
      <c r="N1014" s="32"/>
      <c r="O1014" s="6" t="s">
        <v>243</v>
      </c>
      <c r="P1014" s="4" t="s">
        <v>7255</v>
      </c>
      <c r="Q1014" s="10">
        <f t="shared" si="143"/>
        <v>0</v>
      </c>
      <c r="R1014" s="10">
        <f t="shared" si="144"/>
        <v>1</v>
      </c>
      <c r="S1014" s="10">
        <f t="shared" si="145"/>
        <v>0</v>
      </c>
      <c r="T1014" s="10">
        <f t="shared" si="146"/>
        <v>-2206</v>
      </c>
      <c r="U1014" s="1">
        <v>461</v>
      </c>
      <c r="V1014" s="1" t="s">
        <v>894</v>
      </c>
      <c r="W1014" s="1" t="s">
        <v>7368</v>
      </c>
      <c r="X1014" s="1" t="s">
        <v>7641</v>
      </c>
      <c r="Y1014" s="1" t="s">
        <v>7375</v>
      </c>
      <c r="Z1014" s="1" t="s">
        <v>895</v>
      </c>
      <c r="AA1014" s="1" t="s">
        <v>170</v>
      </c>
      <c r="AB1014" s="1" t="s">
        <v>896</v>
      </c>
      <c r="AD1014" s="10"/>
      <c r="AE1014" s="18"/>
      <c r="AF1014" s="3" t="s">
        <v>898</v>
      </c>
      <c r="AG1014" s="6" t="s">
        <v>897</v>
      </c>
      <c r="AH1014" s="6" t="s">
        <v>7310</v>
      </c>
      <c r="AI1014" s="10"/>
      <c r="AJ1014" s="10"/>
      <c r="AK1014" s="10"/>
      <c r="AL1014" s="10"/>
      <c r="AM1014" s="10"/>
    </row>
    <row r="1015" spans="1:40">
      <c r="A1015" s="32">
        <v>243</v>
      </c>
      <c r="D1015" s="53" t="s">
        <v>8967</v>
      </c>
      <c r="E1015" s="44" t="s">
        <v>245</v>
      </c>
      <c r="F1015" s="44" t="s">
        <v>260</v>
      </c>
      <c r="G1015" s="12"/>
      <c r="H1015" s="58"/>
      <c r="I1015" s="12"/>
      <c r="J1015" s="12"/>
      <c r="K1015" s="32" t="s">
        <v>7102</v>
      </c>
      <c r="L1015" s="12" t="s">
        <v>10616</v>
      </c>
      <c r="O1015" s="15" t="s">
        <v>243</v>
      </c>
      <c r="P1015" s="13" t="s">
        <v>259</v>
      </c>
      <c r="Q1015" s="10">
        <f t="shared" si="143"/>
        <v>0</v>
      </c>
      <c r="R1015" s="10">
        <f t="shared" si="144"/>
        <v>1</v>
      </c>
      <c r="S1015" s="10">
        <f t="shared" si="145"/>
        <v>0</v>
      </c>
      <c r="T1015" s="10">
        <f t="shared" si="146"/>
        <v>-213</v>
      </c>
      <c r="U1015" s="10">
        <v>246</v>
      </c>
      <c r="V1015" s="10" t="s">
        <v>258</v>
      </c>
      <c r="W1015" s="10" t="s">
        <v>7382</v>
      </c>
      <c r="X1015" s="10" t="s">
        <v>7375</v>
      </c>
      <c r="Y1015" s="10" t="s">
        <v>7383</v>
      </c>
      <c r="Z1015" s="10" t="s">
        <v>245</v>
      </c>
      <c r="AA1015" s="10" t="s">
        <v>260</v>
      </c>
      <c r="AB1015" s="10"/>
      <c r="AC1015" s="10"/>
      <c r="AD1015" s="10"/>
      <c r="AE1015" s="18"/>
      <c r="AF1015" s="12" t="s">
        <v>7264</v>
      </c>
      <c r="AG1015" s="15" t="s">
        <v>258</v>
      </c>
      <c r="AH1015" s="15" t="s">
        <v>7310</v>
      </c>
      <c r="AI1015" s="10"/>
      <c r="AJ1015" s="10"/>
      <c r="AK1015" s="10"/>
      <c r="AL1015" s="10"/>
      <c r="AM1015" s="10"/>
      <c r="AN1015" s="10"/>
    </row>
    <row r="1016" spans="1:40">
      <c r="A1016" s="35">
        <v>1837</v>
      </c>
      <c r="D1016" s="53" t="s">
        <v>9104</v>
      </c>
      <c r="E1016" s="46" t="s">
        <v>7207</v>
      </c>
      <c r="F1016" s="41" t="s">
        <v>1173</v>
      </c>
      <c r="G1016" s="3"/>
      <c r="H1016" s="58"/>
      <c r="I1016" s="3"/>
      <c r="J1016" s="3"/>
      <c r="K1016" s="32" t="s">
        <v>10580</v>
      </c>
      <c r="L1016" s="7" t="s">
        <v>7207</v>
      </c>
      <c r="O1016" s="6" t="s">
        <v>4688</v>
      </c>
      <c r="P1016" s="4" t="s">
        <v>1172</v>
      </c>
      <c r="Q1016" s="10">
        <f t="shared" si="143"/>
        <v>0</v>
      </c>
      <c r="R1016" s="10">
        <f t="shared" si="144"/>
        <v>0</v>
      </c>
      <c r="S1016" s="10">
        <f t="shared" si="145"/>
        <v>0</v>
      </c>
      <c r="T1016" s="10">
        <f t="shared" si="146"/>
        <v>1594</v>
      </c>
      <c r="AE1016" s="18" t="s">
        <v>9517</v>
      </c>
      <c r="AF1016" s="3" t="s">
        <v>4687</v>
      </c>
      <c r="AG1016" s="6" t="s">
        <v>4686</v>
      </c>
      <c r="AH1016" s="6" t="s">
        <v>7310</v>
      </c>
    </row>
    <row r="1017" spans="1:40" ht="20.100000000000001" customHeight="1">
      <c r="A1017" s="35">
        <v>2698</v>
      </c>
      <c r="D1017" s="53" t="s">
        <v>9105</v>
      </c>
      <c r="E1017" s="46" t="s">
        <v>7207</v>
      </c>
      <c r="F1017" s="41" t="s">
        <v>7024</v>
      </c>
      <c r="G1017" s="3"/>
      <c r="H1017" s="58"/>
      <c r="I1017" s="3"/>
      <c r="J1017" s="3"/>
      <c r="K1017" s="32" t="s">
        <v>10580</v>
      </c>
      <c r="L1017" s="7" t="s">
        <v>7207</v>
      </c>
      <c r="O1017" s="6" t="s">
        <v>4688</v>
      </c>
      <c r="P1017" s="4" t="s">
        <v>7211</v>
      </c>
      <c r="Q1017" s="10">
        <f t="shared" si="143"/>
        <v>0</v>
      </c>
      <c r="R1017" s="10">
        <f t="shared" si="144"/>
        <v>1</v>
      </c>
      <c r="S1017" s="10">
        <f t="shared" si="145"/>
        <v>0</v>
      </c>
      <c r="T1017" s="10">
        <f t="shared" si="146"/>
        <v>861</v>
      </c>
      <c r="AE1017" s="18"/>
      <c r="AF1017" s="3" t="s">
        <v>7026</v>
      </c>
      <c r="AG1017" s="6" t="s">
        <v>7025</v>
      </c>
      <c r="AH1017" s="6" t="s">
        <v>7310</v>
      </c>
    </row>
    <row r="1018" spans="1:40" ht="20.100000000000001" customHeight="1">
      <c r="A1018" s="35">
        <v>1664</v>
      </c>
      <c r="D1018" s="53" t="s">
        <v>11166</v>
      </c>
      <c r="E1018" s="41" t="s">
        <v>7207</v>
      </c>
      <c r="F1018" s="41" t="s">
        <v>4258</v>
      </c>
      <c r="G1018" s="3"/>
      <c r="H1018" s="58"/>
      <c r="I1018" s="3"/>
      <c r="J1018" s="3"/>
      <c r="K1018" s="32" t="s">
        <v>10580</v>
      </c>
      <c r="L1018" s="3" t="s">
        <v>7207</v>
      </c>
      <c r="O1018" s="6" t="s">
        <v>4688</v>
      </c>
      <c r="P1018" s="24" t="s">
        <v>9986</v>
      </c>
      <c r="Q1018" s="10">
        <f t="shared" si="143"/>
        <v>0</v>
      </c>
      <c r="R1018" s="10">
        <f t="shared" si="144"/>
        <v>1</v>
      </c>
      <c r="S1018" s="10">
        <f t="shared" si="145"/>
        <v>0</v>
      </c>
      <c r="T1018" s="10">
        <f t="shared" si="146"/>
        <v>-1034</v>
      </c>
      <c r="AE1018" s="18" t="s">
        <v>7212</v>
      </c>
      <c r="AF1018" s="3" t="s">
        <v>4257</v>
      </c>
      <c r="AG1018" s="6" t="s">
        <v>4256</v>
      </c>
      <c r="AH1018" s="6" t="s">
        <v>7310</v>
      </c>
    </row>
    <row r="1019" spans="1:40">
      <c r="A1019" s="32">
        <v>276</v>
      </c>
      <c r="D1019" s="53" t="s">
        <v>9108</v>
      </c>
      <c r="E1019" s="44" t="s">
        <v>7259</v>
      </c>
      <c r="F1019" s="44" t="s">
        <v>345</v>
      </c>
      <c r="G1019" s="12"/>
      <c r="H1019" s="58"/>
      <c r="I1019" s="12"/>
      <c r="J1019" s="12"/>
      <c r="K1019" s="32" t="s">
        <v>10580</v>
      </c>
      <c r="L1019" s="12" t="s">
        <v>7259</v>
      </c>
      <c r="O1019" s="15" t="s">
        <v>216</v>
      </c>
      <c r="P1019" s="13" t="s">
        <v>7238</v>
      </c>
      <c r="Q1019" s="10">
        <f t="shared" si="143"/>
        <v>0</v>
      </c>
      <c r="R1019" s="10">
        <f t="shared" si="144"/>
        <v>1</v>
      </c>
      <c r="S1019" s="10">
        <f t="shared" si="145"/>
        <v>0</v>
      </c>
      <c r="T1019" s="10">
        <f t="shared" si="146"/>
        <v>-1388</v>
      </c>
      <c r="U1019" s="10">
        <v>279</v>
      </c>
      <c r="V1019" s="10" t="s">
        <v>343</v>
      </c>
      <c r="W1019" s="10" t="s">
        <v>7415</v>
      </c>
      <c r="X1019" s="10" t="s">
        <v>7358</v>
      </c>
      <c r="Y1019" s="10" t="s">
        <v>7416</v>
      </c>
      <c r="Z1019" s="10" t="s">
        <v>345</v>
      </c>
      <c r="AA1019" s="10"/>
      <c r="AB1019" s="10"/>
      <c r="AC1019" s="10"/>
      <c r="AE1019" s="18"/>
      <c r="AF1019" s="12" t="s">
        <v>344</v>
      </c>
      <c r="AG1019" s="15" t="s">
        <v>343</v>
      </c>
      <c r="AH1019" s="15" t="s">
        <v>7310</v>
      </c>
      <c r="AN1019" s="10"/>
    </row>
    <row r="1020" spans="1:40">
      <c r="A1020" s="35">
        <v>2686</v>
      </c>
      <c r="D1020" s="53" t="s">
        <v>9107</v>
      </c>
      <c r="E1020" s="41" t="s">
        <v>7259</v>
      </c>
      <c r="F1020" s="41" t="s">
        <v>1081</v>
      </c>
      <c r="G1020" s="3"/>
      <c r="H1020" s="58"/>
      <c r="I1020" s="3"/>
      <c r="J1020" s="3"/>
      <c r="K1020" s="32" t="s">
        <v>10580</v>
      </c>
      <c r="L1020" s="3" t="s">
        <v>7259</v>
      </c>
      <c r="O1020" s="6" t="s">
        <v>216</v>
      </c>
      <c r="P1020" s="4" t="s">
        <v>7237</v>
      </c>
      <c r="Q1020" s="10">
        <f t="shared" si="143"/>
        <v>0</v>
      </c>
      <c r="R1020" s="10">
        <f t="shared" si="144"/>
        <v>1</v>
      </c>
      <c r="S1020" s="10">
        <f t="shared" si="145"/>
        <v>0</v>
      </c>
      <c r="T1020" s="10">
        <f t="shared" si="146"/>
        <v>2410</v>
      </c>
      <c r="AE1020" s="18"/>
      <c r="AF1020" s="3" t="s">
        <v>7002</v>
      </c>
      <c r="AG1020" s="6" t="s">
        <v>7001</v>
      </c>
      <c r="AH1020" s="6" t="s">
        <v>7310</v>
      </c>
    </row>
    <row r="1021" spans="1:40">
      <c r="A1021" s="32">
        <v>237</v>
      </c>
      <c r="D1021" s="54" t="s">
        <v>9107</v>
      </c>
      <c r="E1021" s="44" t="s">
        <v>7259</v>
      </c>
      <c r="F1021" s="44" t="s">
        <v>9979</v>
      </c>
      <c r="G1021" s="12"/>
      <c r="H1021" s="58"/>
      <c r="I1021" s="12"/>
      <c r="J1021" s="12"/>
      <c r="K1021" s="32" t="s">
        <v>10580</v>
      </c>
      <c r="L1021" s="12" t="s">
        <v>7259</v>
      </c>
      <c r="O1021" s="15" t="s">
        <v>216</v>
      </c>
      <c r="P1021" s="13" t="s">
        <v>242</v>
      </c>
      <c r="Q1021" s="10">
        <f t="shared" si="143"/>
        <v>0</v>
      </c>
      <c r="R1021" s="10">
        <f t="shared" si="144"/>
        <v>1</v>
      </c>
      <c r="S1021" s="10">
        <f t="shared" si="145"/>
        <v>0</v>
      </c>
      <c r="T1021" s="10">
        <f t="shared" si="146"/>
        <v>-2449</v>
      </c>
      <c r="U1021" s="10">
        <v>240</v>
      </c>
      <c r="V1021" s="10" t="s">
        <v>241</v>
      </c>
      <c r="W1021" s="10" t="s">
        <v>7368</v>
      </c>
      <c r="X1021" s="10" t="s">
        <v>7373</v>
      </c>
      <c r="Y1021" s="10" t="s">
        <v>7358</v>
      </c>
      <c r="Z1021" s="10" t="s">
        <v>7374</v>
      </c>
      <c r="AA1021" s="10"/>
      <c r="AB1021" s="10"/>
      <c r="AC1021" s="10"/>
      <c r="AE1021" s="20"/>
      <c r="AF1021" s="10" t="s">
        <v>7373</v>
      </c>
      <c r="AG1021" s="15" t="s">
        <v>241</v>
      </c>
      <c r="AH1021" s="10" t="s">
        <v>7368</v>
      </c>
      <c r="AN1021" s="10"/>
    </row>
    <row r="1022" spans="1:40" ht="20.100000000000001" customHeight="1">
      <c r="A1022" s="35">
        <v>2681</v>
      </c>
      <c r="D1022" s="53" t="s">
        <v>9109</v>
      </c>
      <c r="E1022" s="41" t="s">
        <v>7259</v>
      </c>
      <c r="F1022" s="41" t="s">
        <v>6989</v>
      </c>
      <c r="G1022" s="3"/>
      <c r="H1022" s="58"/>
      <c r="I1022" s="3"/>
      <c r="J1022" s="3"/>
      <c r="K1022" s="32" t="s">
        <v>10580</v>
      </c>
      <c r="L1022" s="3" t="s">
        <v>7259</v>
      </c>
      <c r="Q1022" s="10">
        <f t="shared" si="143"/>
        <v>0</v>
      </c>
      <c r="R1022" s="10">
        <f t="shared" si="144"/>
        <v>1</v>
      </c>
      <c r="S1022" s="10">
        <f t="shared" si="145"/>
        <v>0</v>
      </c>
      <c r="T1022" s="10">
        <f t="shared" si="146"/>
        <v>2444</v>
      </c>
      <c r="AE1022" s="18"/>
      <c r="AF1022" s="3" t="s">
        <v>6988</v>
      </c>
      <c r="AG1022" s="6" t="s">
        <v>6987</v>
      </c>
      <c r="AH1022" s="6" t="s">
        <v>7310</v>
      </c>
    </row>
    <row r="1023" spans="1:40" ht="20.100000000000001" customHeight="1">
      <c r="A1023" s="32">
        <v>253</v>
      </c>
      <c r="D1023" s="53" t="s">
        <v>9106</v>
      </c>
      <c r="E1023" s="44" t="s">
        <v>7259</v>
      </c>
      <c r="F1023" s="44" t="s">
        <v>10122</v>
      </c>
      <c r="G1023" s="12"/>
      <c r="H1023" s="58"/>
      <c r="I1023" s="12"/>
      <c r="J1023" s="12"/>
      <c r="K1023" s="32" t="s">
        <v>10580</v>
      </c>
      <c r="L1023" s="12" t="s">
        <v>7259</v>
      </c>
      <c r="O1023" s="15" t="s">
        <v>216</v>
      </c>
      <c r="P1023" s="13" t="s">
        <v>7239</v>
      </c>
      <c r="Q1023" s="10">
        <f t="shared" si="143"/>
        <v>0</v>
      </c>
      <c r="R1023" s="10">
        <f t="shared" si="144"/>
        <v>1</v>
      </c>
      <c r="S1023" s="10">
        <f t="shared" si="145"/>
        <v>0</v>
      </c>
      <c r="T1023" s="10">
        <f t="shared" si="146"/>
        <v>-2428</v>
      </c>
      <c r="U1023" s="10">
        <v>256</v>
      </c>
      <c r="V1023" s="10" t="s">
        <v>283</v>
      </c>
      <c r="W1023" s="10" t="s">
        <v>7307</v>
      </c>
      <c r="X1023" s="10" t="s">
        <v>7358</v>
      </c>
      <c r="Y1023" s="10" t="s">
        <v>7392</v>
      </c>
      <c r="Z1023" s="10" t="s">
        <v>284</v>
      </c>
      <c r="AA1023" s="10"/>
      <c r="AB1023" s="10"/>
      <c r="AC1023" s="10"/>
      <c r="AE1023" s="18"/>
      <c r="AF1023" s="12" t="s">
        <v>7307</v>
      </c>
      <c r="AG1023" s="15" t="s">
        <v>283</v>
      </c>
      <c r="AH1023" s="15" t="s">
        <v>7310</v>
      </c>
      <c r="AN1023" s="10"/>
    </row>
    <row r="1024" spans="1:40">
      <c r="A1024" s="35">
        <v>2683</v>
      </c>
      <c r="D1024" s="53" t="s">
        <v>9937</v>
      </c>
      <c r="E1024" s="46" t="s">
        <v>7259</v>
      </c>
      <c r="F1024" s="41" t="s">
        <v>6996</v>
      </c>
      <c r="G1024" s="3"/>
      <c r="H1024" s="58"/>
      <c r="I1024"/>
      <c r="J1024"/>
      <c r="K1024" s="32" t="s">
        <v>10580</v>
      </c>
      <c r="L1024" s="7" t="s">
        <v>7259</v>
      </c>
      <c r="O1024" s="6" t="s">
        <v>216</v>
      </c>
      <c r="P1024" s="4" t="s">
        <v>7240</v>
      </c>
      <c r="Q1024" s="10">
        <f t="shared" si="143"/>
        <v>0</v>
      </c>
      <c r="R1024" s="10">
        <f t="shared" si="144"/>
        <v>1</v>
      </c>
      <c r="S1024" s="10">
        <f t="shared" si="145"/>
        <v>0</v>
      </c>
      <c r="T1024" s="10">
        <f t="shared" si="146"/>
        <v>2430</v>
      </c>
      <c r="AE1024" s="18"/>
      <c r="AF1024" s="3" t="s">
        <v>6995</v>
      </c>
      <c r="AG1024" s="6" t="s">
        <v>6994</v>
      </c>
      <c r="AH1024" s="6" t="s">
        <v>7310</v>
      </c>
    </row>
    <row r="1025" spans="1:40">
      <c r="A1025" s="32">
        <v>228</v>
      </c>
      <c r="D1025" s="54" t="s">
        <v>8210</v>
      </c>
      <c r="E1025" s="44" t="s">
        <v>7259</v>
      </c>
      <c r="F1025" s="50" t="s">
        <v>10089</v>
      </c>
      <c r="G1025" s="16"/>
      <c r="H1025" s="61"/>
      <c r="I1025" s="12"/>
      <c r="J1025" s="12"/>
      <c r="K1025" s="32" t="s">
        <v>10580</v>
      </c>
      <c r="L1025" s="12" t="s">
        <v>7259</v>
      </c>
      <c r="O1025" s="15" t="s">
        <v>216</v>
      </c>
      <c r="P1025" s="13" t="s">
        <v>10959</v>
      </c>
      <c r="Q1025" s="10">
        <f t="shared" si="143"/>
        <v>0</v>
      </c>
      <c r="R1025" s="10">
        <f t="shared" si="144"/>
        <v>1</v>
      </c>
      <c r="S1025" s="10">
        <f t="shared" si="145"/>
        <v>0</v>
      </c>
      <c r="T1025" s="10">
        <f t="shared" si="146"/>
        <v>-2455</v>
      </c>
      <c r="U1025" s="10">
        <v>231</v>
      </c>
      <c r="V1025" s="10" t="s">
        <v>211</v>
      </c>
      <c r="W1025" s="10" t="s">
        <v>7356</v>
      </c>
      <c r="X1025" s="10" t="s">
        <v>7358</v>
      </c>
      <c r="Y1025" s="10" t="s">
        <v>7359</v>
      </c>
      <c r="Z1025" s="10" t="s">
        <v>217</v>
      </c>
      <c r="AA1025" s="10"/>
      <c r="AB1025" s="10"/>
      <c r="AC1025" s="10"/>
      <c r="AE1025" s="20"/>
      <c r="AF1025" s="10" t="s">
        <v>7356</v>
      </c>
      <c r="AG1025" s="15" t="s">
        <v>211</v>
      </c>
      <c r="AH1025" s="15" t="s">
        <v>7310</v>
      </c>
      <c r="AN1025" s="10"/>
    </row>
    <row r="1026" spans="1:40">
      <c r="A1026" s="35">
        <v>785</v>
      </c>
      <c r="D1026" s="53" t="s">
        <v>9354</v>
      </c>
      <c r="E1026" s="41" t="s">
        <v>227</v>
      </c>
      <c r="F1026" s="41" t="s">
        <v>1834</v>
      </c>
      <c r="G1026" s="3"/>
      <c r="H1026" s="58"/>
      <c r="I1026" s="3"/>
      <c r="J1026" s="3"/>
      <c r="K1026" s="32" t="s">
        <v>10580</v>
      </c>
      <c r="L1026" s="3" t="s">
        <v>10619</v>
      </c>
      <c r="O1026" s="6" t="s">
        <v>225</v>
      </c>
      <c r="P1026" s="4" t="s">
        <v>1833</v>
      </c>
      <c r="Q1026" s="10">
        <f t="shared" si="143"/>
        <v>0</v>
      </c>
      <c r="R1026" s="10">
        <f t="shared" si="144"/>
        <v>1</v>
      </c>
      <c r="S1026" s="10">
        <f t="shared" si="145"/>
        <v>0</v>
      </c>
      <c r="T1026" s="10">
        <f t="shared" si="146"/>
        <v>557</v>
      </c>
      <c r="U1026" s="1">
        <v>790</v>
      </c>
      <c r="V1026" s="1" t="s">
        <v>1813</v>
      </c>
      <c r="W1026" s="1" t="s">
        <v>8078</v>
      </c>
      <c r="X1026" s="1" t="s">
        <v>7362</v>
      </c>
      <c r="Y1026" s="1" t="s">
        <v>1533</v>
      </c>
      <c r="Z1026" s="1" t="s">
        <v>170</v>
      </c>
      <c r="AA1026" s="1" t="s">
        <v>1534</v>
      </c>
      <c r="AD1026" s="10"/>
      <c r="AE1026" s="18"/>
      <c r="AF1026" s="3" t="s">
        <v>1832</v>
      </c>
      <c r="AG1026" s="6" t="s">
        <v>1831</v>
      </c>
      <c r="AH1026" s="6" t="s">
        <v>7310</v>
      </c>
      <c r="AI1026" s="10"/>
      <c r="AJ1026" s="10"/>
      <c r="AK1026" s="10"/>
      <c r="AL1026" s="10"/>
      <c r="AM1026" s="10"/>
    </row>
    <row r="1027" spans="1:40">
      <c r="A1027" s="35">
        <v>833</v>
      </c>
      <c r="D1027" s="53" t="s">
        <v>9100</v>
      </c>
      <c r="E1027" s="41" t="s">
        <v>227</v>
      </c>
      <c r="F1027" s="41" t="s">
        <v>1834</v>
      </c>
      <c r="G1027" s="3"/>
      <c r="H1027" s="59"/>
      <c r="I1027" s="34"/>
      <c r="J1027" s="34"/>
      <c r="K1027" s="32" t="s">
        <v>10580</v>
      </c>
      <c r="L1027" s="3" t="s">
        <v>10619</v>
      </c>
      <c r="O1027" s="6" t="s">
        <v>225</v>
      </c>
      <c r="P1027" s="4" t="s">
        <v>1978</v>
      </c>
      <c r="Q1027" s="10">
        <f t="shared" si="143"/>
        <v>0</v>
      </c>
      <c r="R1027" s="10">
        <f t="shared" si="144"/>
        <v>1</v>
      </c>
      <c r="S1027" s="10">
        <f t="shared" si="145"/>
        <v>0</v>
      </c>
      <c r="T1027" s="10">
        <f t="shared" si="146"/>
        <v>48</v>
      </c>
      <c r="AD1027" s="10"/>
      <c r="AE1027" s="18"/>
      <c r="AF1027" s="3" t="s">
        <v>1977</v>
      </c>
      <c r="AG1027" s="6" t="s">
        <v>1976</v>
      </c>
      <c r="AH1027" s="6" t="s">
        <v>7310</v>
      </c>
      <c r="AI1027" s="10"/>
      <c r="AJ1027" s="10"/>
      <c r="AK1027" s="10"/>
      <c r="AL1027" s="10"/>
      <c r="AM1027" s="10"/>
    </row>
    <row r="1028" spans="1:40">
      <c r="A1028" s="35">
        <v>544</v>
      </c>
      <c r="D1028" s="53" t="s">
        <v>9057</v>
      </c>
      <c r="E1028" s="41" t="s">
        <v>227</v>
      </c>
      <c r="F1028" s="41" t="s">
        <v>1173</v>
      </c>
      <c r="G1028" s="3"/>
      <c r="H1028" s="58"/>
      <c r="I1028" s="3"/>
      <c r="J1028" s="3"/>
      <c r="K1028" s="32" t="s">
        <v>10580</v>
      </c>
      <c r="L1028" s="3" t="s">
        <v>10619</v>
      </c>
      <c r="O1028" s="6" t="s">
        <v>225</v>
      </c>
      <c r="P1028" s="4" t="s">
        <v>1172</v>
      </c>
      <c r="Q1028" s="10">
        <f t="shared" si="143"/>
        <v>0</v>
      </c>
      <c r="R1028" s="10">
        <f t="shared" si="144"/>
        <v>1</v>
      </c>
      <c r="S1028" s="10">
        <f t="shared" si="145"/>
        <v>0</v>
      </c>
      <c r="T1028" s="10">
        <f t="shared" si="146"/>
        <v>-289</v>
      </c>
      <c r="U1028" s="1">
        <v>549</v>
      </c>
      <c r="V1028" s="1" t="s">
        <v>7758</v>
      </c>
      <c r="W1028" s="1" t="s">
        <v>7759</v>
      </c>
      <c r="X1028" s="1" t="s">
        <v>7209</v>
      </c>
      <c r="Y1028" s="1" t="s">
        <v>1164</v>
      </c>
      <c r="Z1028" s="1" t="s">
        <v>7</v>
      </c>
      <c r="AA1028" s="1" t="s">
        <v>1165</v>
      </c>
      <c r="AD1028" s="10"/>
      <c r="AE1028" s="18"/>
      <c r="AF1028" s="3" t="s">
        <v>1171</v>
      </c>
      <c r="AG1028" s="6" t="s">
        <v>1170</v>
      </c>
      <c r="AH1028" s="6" t="s">
        <v>7310</v>
      </c>
      <c r="AI1028" s="10"/>
      <c r="AJ1028" s="10"/>
      <c r="AK1028" s="10"/>
      <c r="AL1028" s="10"/>
      <c r="AM1028" s="10"/>
    </row>
    <row r="1029" spans="1:40">
      <c r="A1029" s="35">
        <v>1562</v>
      </c>
      <c r="D1029" s="53" t="s">
        <v>8448</v>
      </c>
      <c r="E1029" s="41" t="s">
        <v>227</v>
      </c>
      <c r="F1029" s="41" t="s">
        <v>1173</v>
      </c>
      <c r="G1029" s="3"/>
      <c r="H1029" s="58"/>
      <c r="I1029" s="3"/>
      <c r="J1029" s="3"/>
      <c r="K1029" s="32" t="s">
        <v>10580</v>
      </c>
      <c r="L1029" s="3" t="s">
        <v>10619</v>
      </c>
      <c r="O1029" s="6" t="s">
        <v>225</v>
      </c>
      <c r="P1029" s="4" t="s">
        <v>1172</v>
      </c>
      <c r="Q1029" s="10">
        <f t="shared" si="143"/>
        <v>0</v>
      </c>
      <c r="R1029" s="10">
        <f t="shared" si="144"/>
        <v>1</v>
      </c>
      <c r="S1029" s="10">
        <f t="shared" si="145"/>
        <v>0</v>
      </c>
      <c r="T1029" s="10">
        <f t="shared" si="146"/>
        <v>1018</v>
      </c>
      <c r="AD1029" s="10"/>
      <c r="AE1029" s="18" t="s">
        <v>9517</v>
      </c>
      <c r="AF1029" s="3" t="s">
        <v>3985</v>
      </c>
      <c r="AG1029" s="6" t="s">
        <v>3984</v>
      </c>
      <c r="AH1029" s="6" t="s">
        <v>7310</v>
      </c>
      <c r="AI1029" s="10"/>
      <c r="AJ1029" s="10"/>
      <c r="AK1029" s="10"/>
      <c r="AL1029" s="10"/>
      <c r="AM1029" s="10"/>
    </row>
    <row r="1030" spans="1:40">
      <c r="A1030" s="35">
        <v>786</v>
      </c>
      <c r="D1030" s="53" t="s">
        <v>9089</v>
      </c>
      <c r="E1030" s="41" t="s">
        <v>227</v>
      </c>
      <c r="F1030" s="41" t="s">
        <v>1838</v>
      </c>
      <c r="G1030" s="3"/>
      <c r="H1030" s="58"/>
      <c r="I1030" s="3"/>
      <c r="J1030" s="3"/>
      <c r="K1030" s="32" t="s">
        <v>10580</v>
      </c>
      <c r="L1030" s="3" t="s">
        <v>10619</v>
      </c>
      <c r="O1030" s="6" t="s">
        <v>225</v>
      </c>
      <c r="P1030" s="4" t="s">
        <v>1837</v>
      </c>
      <c r="Q1030" s="10">
        <f t="shared" si="143"/>
        <v>0</v>
      </c>
      <c r="R1030" s="10">
        <f t="shared" si="144"/>
        <v>1</v>
      </c>
      <c r="S1030" s="10">
        <f t="shared" si="145"/>
        <v>0</v>
      </c>
      <c r="T1030" s="10">
        <f t="shared" si="146"/>
        <v>-776</v>
      </c>
      <c r="U1030" s="1">
        <v>791</v>
      </c>
      <c r="V1030" s="1" t="s">
        <v>1815</v>
      </c>
      <c r="W1030" s="1" t="s">
        <v>8079</v>
      </c>
      <c r="X1030" s="1" t="s">
        <v>7414</v>
      </c>
      <c r="Y1030" s="1" t="s">
        <v>8080</v>
      </c>
      <c r="Z1030" s="1" t="s">
        <v>1818</v>
      </c>
      <c r="AD1030" s="10"/>
      <c r="AE1030" s="18"/>
      <c r="AF1030" s="3" t="s">
        <v>1836</v>
      </c>
      <c r="AG1030" s="6" t="s">
        <v>1835</v>
      </c>
      <c r="AH1030" s="6" t="s">
        <v>7310</v>
      </c>
      <c r="AI1030" s="10"/>
      <c r="AJ1030" s="10"/>
      <c r="AK1030" s="10"/>
      <c r="AL1030" s="10"/>
      <c r="AM1030" s="10"/>
    </row>
    <row r="1031" spans="1:40">
      <c r="A1031" s="35">
        <v>1162</v>
      </c>
      <c r="D1031" s="53" t="s">
        <v>9036</v>
      </c>
      <c r="E1031" s="41" t="s">
        <v>227</v>
      </c>
      <c r="F1031" s="41" t="s">
        <v>2875</v>
      </c>
      <c r="G1031" s="3"/>
      <c r="H1031" s="59"/>
      <c r="I1031" s="34"/>
      <c r="J1031" s="34"/>
      <c r="K1031" s="32" t="s">
        <v>10580</v>
      </c>
      <c r="L1031" s="3" t="s">
        <v>10619</v>
      </c>
      <c r="O1031" s="6" t="s">
        <v>225</v>
      </c>
      <c r="P1031" s="4" t="s">
        <v>2874</v>
      </c>
      <c r="Q1031" s="10">
        <f t="shared" si="143"/>
        <v>0</v>
      </c>
      <c r="R1031" s="10">
        <f t="shared" si="144"/>
        <v>1</v>
      </c>
      <c r="S1031" s="10">
        <f t="shared" si="145"/>
        <v>0</v>
      </c>
      <c r="T1031" s="10">
        <f t="shared" si="146"/>
        <v>376</v>
      </c>
      <c r="AD1031" s="10"/>
      <c r="AE1031" s="18" t="s">
        <v>9036</v>
      </c>
      <c r="AF1031" s="3" t="s">
        <v>2873</v>
      </c>
      <c r="AG1031" s="6" t="s">
        <v>2872</v>
      </c>
      <c r="AH1031" s="6" t="s">
        <v>7310</v>
      </c>
      <c r="AI1031" s="10"/>
      <c r="AJ1031" s="10"/>
      <c r="AK1031" s="10"/>
      <c r="AL1031" s="10"/>
      <c r="AM1031" s="10"/>
    </row>
    <row r="1032" spans="1:40" ht="18.95" customHeight="1">
      <c r="A1032" s="35">
        <v>1805</v>
      </c>
      <c r="D1032" s="53" t="s">
        <v>9082</v>
      </c>
      <c r="E1032" s="41" t="s">
        <v>227</v>
      </c>
      <c r="F1032" s="41" t="s">
        <v>1996</v>
      </c>
      <c r="G1032" s="3"/>
      <c r="H1032" s="58"/>
      <c r="I1032" s="3"/>
      <c r="J1032" s="3"/>
      <c r="K1032" s="32" t="s">
        <v>10580</v>
      </c>
      <c r="L1032" s="3" t="s">
        <v>10619</v>
      </c>
      <c r="O1032" s="6" t="s">
        <v>225</v>
      </c>
      <c r="P1032" s="4" t="s">
        <v>1997</v>
      </c>
      <c r="Q1032" s="10">
        <f t="shared" si="143"/>
        <v>0</v>
      </c>
      <c r="R1032" s="10">
        <f t="shared" si="144"/>
        <v>1</v>
      </c>
      <c r="S1032" s="10">
        <f t="shared" si="145"/>
        <v>0</v>
      </c>
      <c r="T1032" s="10">
        <f t="shared" si="146"/>
        <v>643</v>
      </c>
      <c r="AD1032" s="10"/>
      <c r="AE1032" s="18" t="s">
        <v>9517</v>
      </c>
      <c r="AF1032" s="3" t="s">
        <v>4589</v>
      </c>
      <c r="AG1032" s="6" t="s">
        <v>4588</v>
      </c>
      <c r="AH1032" s="6" t="s">
        <v>7310</v>
      </c>
      <c r="AI1032" s="10"/>
      <c r="AJ1032" s="10"/>
      <c r="AK1032" s="10"/>
      <c r="AL1032" s="10"/>
      <c r="AM1032" s="10"/>
    </row>
    <row r="1033" spans="1:40">
      <c r="A1033" s="35">
        <v>566</v>
      </c>
      <c r="B1033" s="32"/>
      <c r="C1033" s="32"/>
      <c r="D1033" s="54" t="s">
        <v>9069</v>
      </c>
      <c r="E1033" s="41" t="s">
        <v>227</v>
      </c>
      <c r="F1033" s="41" t="s">
        <v>1240</v>
      </c>
      <c r="G1033" s="3"/>
      <c r="H1033" s="60"/>
      <c r="I1033"/>
      <c r="J1033"/>
      <c r="K1033" s="32" t="s">
        <v>10580</v>
      </c>
      <c r="L1033" s="3" t="s">
        <v>10619</v>
      </c>
      <c r="M1033" s="32"/>
      <c r="N1033" s="32"/>
      <c r="O1033" s="6" t="s">
        <v>225</v>
      </c>
      <c r="P1033" s="4" t="s">
        <v>445</v>
      </c>
      <c r="Q1033" s="10">
        <f t="shared" si="143"/>
        <v>0</v>
      </c>
      <c r="R1033" s="10">
        <f t="shared" si="144"/>
        <v>1</v>
      </c>
      <c r="S1033" s="10">
        <f t="shared" si="145"/>
        <v>0</v>
      </c>
      <c r="T1033" s="10">
        <f t="shared" si="146"/>
        <v>-1239</v>
      </c>
      <c r="U1033" s="1">
        <v>571</v>
      </c>
      <c r="V1033" s="1" t="s">
        <v>1238</v>
      </c>
      <c r="W1033" s="1" t="s">
        <v>7785</v>
      </c>
      <c r="X1033" s="1" t="s">
        <v>7366</v>
      </c>
      <c r="Y1033" s="1" t="s">
        <v>1239</v>
      </c>
      <c r="Z1033" s="1" t="s">
        <v>227</v>
      </c>
      <c r="AA1033" s="1" t="s">
        <v>1240</v>
      </c>
      <c r="AE1033" s="20"/>
      <c r="AF1033" s="1" t="s">
        <v>7788</v>
      </c>
      <c r="AG1033" s="6" t="s">
        <v>1243</v>
      </c>
      <c r="AH1033" s="1" t="s">
        <v>7368</v>
      </c>
    </row>
    <row r="1034" spans="1:40">
      <c r="A1034" s="35">
        <v>574</v>
      </c>
      <c r="B1034" s="32"/>
      <c r="C1034" s="32"/>
      <c r="D1034" s="53" t="s">
        <v>10495</v>
      </c>
      <c r="E1034" s="41" t="s">
        <v>245</v>
      </c>
      <c r="F1034" s="41" t="s">
        <v>10621</v>
      </c>
      <c r="G1034" s="3"/>
      <c r="H1034" s="60">
        <v>1</v>
      </c>
      <c r="I1034"/>
      <c r="J1034"/>
      <c r="K1034" s="32" t="s">
        <v>10580</v>
      </c>
      <c r="L1034" s="3" t="s">
        <v>10619</v>
      </c>
      <c r="M1034" s="32"/>
      <c r="N1034" s="32"/>
      <c r="O1034" s="6" t="s">
        <v>243</v>
      </c>
      <c r="P1034" s="4" t="s">
        <v>10622</v>
      </c>
      <c r="Q1034" s="10">
        <f t="shared" si="143"/>
        <v>0</v>
      </c>
      <c r="R1034" s="10">
        <f t="shared" si="144"/>
        <v>1</v>
      </c>
      <c r="S1034" s="10">
        <f t="shared" si="145"/>
        <v>0</v>
      </c>
      <c r="T1034" s="10">
        <f t="shared" si="146"/>
        <v>8</v>
      </c>
      <c r="U1034" s="1">
        <v>579</v>
      </c>
      <c r="V1034" s="1" t="s">
        <v>1257</v>
      </c>
      <c r="W1034" s="1" t="s">
        <v>7368</v>
      </c>
      <c r="X1034" s="1" t="s">
        <v>7795</v>
      </c>
      <c r="Y1034" s="1" t="s">
        <v>7366</v>
      </c>
      <c r="Z1034" s="1" t="s">
        <v>1258</v>
      </c>
      <c r="AA1034" s="1" t="s">
        <v>227</v>
      </c>
      <c r="AB1034" s="1" t="s">
        <v>1259</v>
      </c>
      <c r="AD1034" s="10"/>
      <c r="AE1034" s="18"/>
      <c r="AF1034" s="3" t="s">
        <v>1261</v>
      </c>
      <c r="AG1034" s="6" t="s">
        <v>1260</v>
      </c>
      <c r="AH1034" s="6" t="s">
        <v>7310</v>
      </c>
      <c r="AI1034" s="10"/>
      <c r="AJ1034" s="10"/>
      <c r="AK1034" s="10"/>
      <c r="AL1034" s="10"/>
      <c r="AM1034" s="10"/>
    </row>
    <row r="1035" spans="1:40">
      <c r="A1035" s="35">
        <v>1673</v>
      </c>
      <c r="D1035" s="53" t="s">
        <v>11167</v>
      </c>
      <c r="E1035" s="41" t="s">
        <v>227</v>
      </c>
      <c r="F1035" s="41" t="s">
        <v>4281</v>
      </c>
      <c r="G1035" s="3"/>
      <c r="H1035" s="58"/>
      <c r="I1035" s="3"/>
      <c r="J1035" s="3"/>
      <c r="K1035" s="32" t="s">
        <v>10580</v>
      </c>
      <c r="L1035" s="3" t="s">
        <v>10619</v>
      </c>
      <c r="O1035" s="6" t="s">
        <v>225</v>
      </c>
      <c r="P1035" s="4" t="s">
        <v>4280</v>
      </c>
      <c r="Q1035" s="10">
        <f t="shared" si="143"/>
        <v>0</v>
      </c>
      <c r="R1035" s="10">
        <f t="shared" si="144"/>
        <v>1</v>
      </c>
      <c r="S1035" s="10">
        <f t="shared" si="145"/>
        <v>0</v>
      </c>
      <c r="T1035" s="10">
        <f t="shared" si="146"/>
        <v>1099</v>
      </c>
      <c r="AD1035" s="10"/>
      <c r="AE1035" s="18" t="s">
        <v>7212</v>
      </c>
      <c r="AF1035" s="3" t="s">
        <v>4279</v>
      </c>
      <c r="AG1035" s="6" t="s">
        <v>4278</v>
      </c>
      <c r="AH1035" s="6" t="s">
        <v>7310</v>
      </c>
      <c r="AI1035" s="10"/>
      <c r="AJ1035" s="10"/>
      <c r="AK1035" s="10"/>
      <c r="AL1035" s="10"/>
      <c r="AM1035" s="10"/>
    </row>
    <row r="1036" spans="1:40">
      <c r="A1036" s="35">
        <v>2844</v>
      </c>
      <c r="D1036" s="56" t="s">
        <v>10725</v>
      </c>
      <c r="E1036" s="46" t="s">
        <v>227</v>
      </c>
      <c r="F1036" s="43" t="s">
        <v>2167</v>
      </c>
      <c r="K1036" s="39" t="s">
        <v>10580</v>
      </c>
      <c r="L1036" s="7" t="s">
        <v>10619</v>
      </c>
      <c r="P1036" s="34" t="s">
        <v>2166</v>
      </c>
      <c r="Q1036" s="10">
        <f t="shared" si="143"/>
        <v>0</v>
      </c>
      <c r="R1036" s="10">
        <f t="shared" si="144"/>
        <v>1</v>
      </c>
      <c r="S1036" s="10">
        <f t="shared" si="145"/>
        <v>0</v>
      </c>
      <c r="T1036" s="10">
        <f t="shared" si="146"/>
        <v>1171</v>
      </c>
    </row>
    <row r="1037" spans="1:40" ht="18.95" customHeight="1">
      <c r="A1037" s="35">
        <v>2704</v>
      </c>
      <c r="D1037" s="53" t="s">
        <v>11313</v>
      </c>
      <c r="E1037" s="41" t="s">
        <v>227</v>
      </c>
      <c r="F1037" s="41" t="s">
        <v>7048</v>
      </c>
      <c r="G1037" s="3"/>
      <c r="H1037" s="58"/>
      <c r="I1037" s="9"/>
      <c r="J1037" s="3"/>
      <c r="K1037" s="32" t="s">
        <v>10580</v>
      </c>
      <c r="L1037" s="3" t="s">
        <v>10619</v>
      </c>
      <c r="O1037" s="6" t="s">
        <v>225</v>
      </c>
      <c r="P1037" s="4" t="s">
        <v>7047</v>
      </c>
      <c r="Q1037" s="10">
        <f t="shared" si="143"/>
        <v>0</v>
      </c>
      <c r="R1037" s="10">
        <f t="shared" si="144"/>
        <v>1</v>
      </c>
      <c r="S1037" s="10">
        <f t="shared" si="145"/>
        <v>0</v>
      </c>
      <c r="T1037" s="10">
        <f t="shared" si="146"/>
        <v>-140</v>
      </c>
      <c r="AE1037" s="18"/>
      <c r="AF1037" s="3" t="s">
        <v>7300</v>
      </c>
      <c r="AG1037" s="6" t="s">
        <v>7046</v>
      </c>
      <c r="AH1037" s="6" t="s">
        <v>7310</v>
      </c>
    </row>
    <row r="1038" spans="1:40" ht="20.100000000000001" customHeight="1">
      <c r="A1038" s="35">
        <v>1259</v>
      </c>
      <c r="D1038" s="53" t="s">
        <v>11136</v>
      </c>
      <c r="E1038" s="41" t="s">
        <v>227</v>
      </c>
      <c r="F1038" s="41" t="s">
        <v>3152</v>
      </c>
      <c r="G1038" s="3"/>
      <c r="H1038" s="58"/>
      <c r="I1038" s="3"/>
      <c r="J1038" s="3"/>
      <c r="K1038" s="32" t="s">
        <v>10580</v>
      </c>
      <c r="L1038" s="3" t="s">
        <v>10619</v>
      </c>
      <c r="O1038" s="6" t="s">
        <v>225</v>
      </c>
      <c r="P1038" s="4" t="s">
        <v>3151</v>
      </c>
      <c r="Q1038" s="10">
        <f t="shared" si="143"/>
        <v>0</v>
      </c>
      <c r="R1038" s="10">
        <f t="shared" si="144"/>
        <v>1</v>
      </c>
      <c r="S1038" s="10">
        <f t="shared" si="145"/>
        <v>0</v>
      </c>
      <c r="T1038" s="10">
        <f t="shared" si="146"/>
        <v>-1445</v>
      </c>
      <c r="AD1038" s="10"/>
      <c r="AE1038" s="18"/>
      <c r="AF1038" s="3" t="s">
        <v>3150</v>
      </c>
      <c r="AG1038" s="6" t="s">
        <v>3149</v>
      </c>
      <c r="AH1038" s="6" t="s">
        <v>7310</v>
      </c>
      <c r="AI1038" s="10"/>
      <c r="AJ1038" s="10"/>
      <c r="AK1038" s="10"/>
      <c r="AL1038" s="10"/>
      <c r="AM1038" s="10"/>
    </row>
    <row r="1039" spans="1:40">
      <c r="A1039" s="35">
        <v>2298</v>
      </c>
      <c r="D1039" s="53" t="s">
        <v>11246</v>
      </c>
      <c r="E1039" s="41" t="s">
        <v>227</v>
      </c>
      <c r="F1039" s="41" t="s">
        <v>5997</v>
      </c>
      <c r="G1039" s="3"/>
      <c r="H1039" s="60"/>
      <c r="I1039"/>
      <c r="J1039"/>
      <c r="K1039" s="32" t="s">
        <v>10580</v>
      </c>
      <c r="L1039" s="3" t="s">
        <v>10619</v>
      </c>
      <c r="O1039" s="6" t="s">
        <v>225</v>
      </c>
      <c r="P1039" s="4" t="s">
        <v>5996</v>
      </c>
      <c r="Q1039" s="10">
        <f t="shared" si="143"/>
        <v>0</v>
      </c>
      <c r="R1039" s="10">
        <f t="shared" si="144"/>
        <v>1</v>
      </c>
      <c r="S1039" s="10">
        <f t="shared" si="145"/>
        <v>0</v>
      </c>
      <c r="T1039" s="10">
        <f t="shared" si="146"/>
        <v>1039</v>
      </c>
      <c r="AD1039" s="10"/>
      <c r="AE1039" s="18"/>
      <c r="AF1039" s="3" t="s">
        <v>5995</v>
      </c>
      <c r="AG1039" s="6" t="s">
        <v>5994</v>
      </c>
      <c r="AH1039" s="6" t="s">
        <v>7310</v>
      </c>
      <c r="AI1039" s="10"/>
      <c r="AJ1039" s="10"/>
      <c r="AK1039" s="10"/>
      <c r="AL1039" s="10"/>
      <c r="AM1039" s="10"/>
    </row>
    <row r="1040" spans="1:40" ht="20.100000000000001" customHeight="1">
      <c r="A1040" s="35">
        <v>2252</v>
      </c>
      <c r="D1040" s="53" t="s">
        <v>9679</v>
      </c>
      <c r="E1040" s="41" t="s">
        <v>227</v>
      </c>
      <c r="F1040" s="41" t="s">
        <v>5872</v>
      </c>
      <c r="G1040" s="3"/>
      <c r="H1040" s="58"/>
      <c r="I1040" s="3"/>
      <c r="J1040" s="3"/>
      <c r="K1040" s="32" t="s">
        <v>10580</v>
      </c>
      <c r="L1040" s="3" t="s">
        <v>10619</v>
      </c>
      <c r="O1040" s="6" t="s">
        <v>225</v>
      </c>
      <c r="P1040" s="4" t="s">
        <v>5871</v>
      </c>
      <c r="Q1040" s="10">
        <f t="shared" si="143"/>
        <v>0</v>
      </c>
      <c r="R1040" s="10">
        <f t="shared" si="144"/>
        <v>1</v>
      </c>
      <c r="S1040" s="10">
        <f t="shared" si="145"/>
        <v>0</v>
      </c>
      <c r="T1040" s="10">
        <f t="shared" si="146"/>
        <v>-46</v>
      </c>
      <c r="AD1040" s="10"/>
      <c r="AE1040" s="18"/>
      <c r="AF1040" s="3" t="s">
        <v>5865</v>
      </c>
      <c r="AG1040" s="6" t="s">
        <v>5864</v>
      </c>
      <c r="AH1040" s="6" t="s">
        <v>7310</v>
      </c>
      <c r="AI1040" s="10"/>
      <c r="AJ1040" s="10"/>
      <c r="AK1040" s="10"/>
      <c r="AL1040" s="10"/>
      <c r="AM1040" s="10"/>
    </row>
    <row r="1041" spans="1:39">
      <c r="A1041" s="35">
        <v>831</v>
      </c>
      <c r="D1041" s="53" t="s">
        <v>9372</v>
      </c>
      <c r="E1041" s="41" t="s">
        <v>227</v>
      </c>
      <c r="F1041" s="41" t="s">
        <v>1971</v>
      </c>
      <c r="G1041" s="3"/>
      <c r="H1041" s="59"/>
      <c r="I1041" s="34"/>
      <c r="J1041" s="34"/>
      <c r="K1041" s="32" t="s">
        <v>10580</v>
      </c>
      <c r="L1041" s="3" t="s">
        <v>10619</v>
      </c>
      <c r="O1041" s="6" t="s">
        <v>225</v>
      </c>
      <c r="P1041" s="4" t="s">
        <v>1970</v>
      </c>
      <c r="Q1041" s="10">
        <f t="shared" si="143"/>
        <v>0</v>
      </c>
      <c r="R1041" s="10">
        <f t="shared" si="144"/>
        <v>1</v>
      </c>
      <c r="S1041" s="10">
        <f t="shared" si="145"/>
        <v>0</v>
      </c>
      <c r="T1041" s="10">
        <f t="shared" si="146"/>
        <v>-1421</v>
      </c>
      <c r="AD1041" s="10"/>
      <c r="AE1041" s="18"/>
      <c r="AF1041" s="3" t="s">
        <v>1969</v>
      </c>
      <c r="AG1041" s="6"/>
      <c r="AH1041" s="6" t="s">
        <v>7310</v>
      </c>
      <c r="AI1041" s="10"/>
      <c r="AJ1041" s="10"/>
      <c r="AK1041" s="10"/>
      <c r="AL1041" s="10"/>
      <c r="AM1041" s="10"/>
    </row>
    <row r="1042" spans="1:39">
      <c r="A1042" s="35">
        <v>2669</v>
      </c>
      <c r="D1042" s="53" t="s">
        <v>8965</v>
      </c>
      <c r="E1042" s="45" t="s">
        <v>7</v>
      </c>
      <c r="F1042" s="41" t="s">
        <v>7253</v>
      </c>
      <c r="G1042" s="3"/>
      <c r="H1042" s="58"/>
      <c r="I1042"/>
      <c r="J1042"/>
      <c r="K1042" s="32" t="s">
        <v>10580</v>
      </c>
      <c r="L1042" s="9" t="s">
        <v>10615</v>
      </c>
      <c r="O1042" s="6" t="s">
        <v>208</v>
      </c>
      <c r="P1042" s="4" t="s">
        <v>10571</v>
      </c>
      <c r="Q1042" s="10">
        <f t="shared" si="143"/>
        <v>0</v>
      </c>
      <c r="R1042" s="10">
        <f t="shared" si="144"/>
        <v>1</v>
      </c>
      <c r="S1042" s="10">
        <f t="shared" si="145"/>
        <v>0</v>
      </c>
      <c r="T1042" s="10">
        <f t="shared" si="146"/>
        <v>1838</v>
      </c>
      <c r="AE1042" s="18"/>
      <c r="AF1042" s="3" t="s">
        <v>6960</v>
      </c>
      <c r="AG1042" s="6" t="s">
        <v>6959</v>
      </c>
      <c r="AH1042" s="6" t="s">
        <v>7310</v>
      </c>
    </row>
    <row r="1043" spans="1:39">
      <c r="A1043" s="35">
        <v>2700</v>
      </c>
      <c r="D1043" s="53" t="s">
        <v>9775</v>
      </c>
      <c r="E1043" s="41" t="s">
        <v>7</v>
      </c>
      <c r="F1043" s="41" t="s">
        <v>7034</v>
      </c>
      <c r="G1043" s="3"/>
      <c r="H1043" s="58"/>
      <c r="I1043" s="3"/>
      <c r="J1043" s="3"/>
      <c r="K1043" s="32" t="s">
        <v>10580</v>
      </c>
      <c r="L1043" s="3" t="s">
        <v>10615</v>
      </c>
      <c r="O1043" s="6" t="s">
        <v>208</v>
      </c>
      <c r="P1043" s="4" t="s">
        <v>7033</v>
      </c>
      <c r="Q1043" s="10">
        <f t="shared" si="143"/>
        <v>0</v>
      </c>
      <c r="R1043" s="10">
        <f t="shared" si="144"/>
        <v>1</v>
      </c>
      <c r="S1043" s="10">
        <f t="shared" si="145"/>
        <v>0</v>
      </c>
      <c r="T1043" s="10">
        <f t="shared" si="146"/>
        <v>31</v>
      </c>
      <c r="AE1043" s="18"/>
      <c r="AF1043" s="3" t="s">
        <v>7032</v>
      </c>
      <c r="AG1043" s="6" t="s">
        <v>7031</v>
      </c>
      <c r="AH1043" s="6" t="s">
        <v>7310</v>
      </c>
    </row>
    <row r="1044" spans="1:39" ht="20.100000000000001" customHeight="1">
      <c r="A1044" s="35">
        <v>928</v>
      </c>
      <c r="D1044" s="53" t="s">
        <v>9095</v>
      </c>
      <c r="E1044" s="46" t="s">
        <v>7214</v>
      </c>
      <c r="F1044" s="41" t="s">
        <v>9829</v>
      </c>
      <c r="G1044" s="3"/>
      <c r="H1044" s="60"/>
      <c r="I1044"/>
      <c r="J1044"/>
      <c r="K1044" s="32" t="s">
        <v>10580</v>
      </c>
      <c r="L1044" s="7" t="s">
        <v>7214</v>
      </c>
      <c r="O1044" s="6" t="s">
        <v>2188</v>
      </c>
      <c r="P1044" s="4" t="s">
        <v>3738</v>
      </c>
      <c r="Q1044" s="10">
        <f t="shared" si="143"/>
        <v>0</v>
      </c>
      <c r="R1044" s="10">
        <f t="shared" si="144"/>
        <v>1</v>
      </c>
      <c r="S1044" s="10">
        <f t="shared" si="145"/>
        <v>0</v>
      </c>
      <c r="T1044" s="10">
        <f t="shared" si="146"/>
        <v>-1772</v>
      </c>
      <c r="AE1044" s="18"/>
      <c r="AF1044" s="3" t="s">
        <v>2223</v>
      </c>
      <c r="AG1044" s="6" t="s">
        <v>2222</v>
      </c>
      <c r="AH1044" s="6" t="s">
        <v>7310</v>
      </c>
    </row>
    <row r="1045" spans="1:39" ht="20.100000000000001" customHeight="1">
      <c r="A1045" s="35">
        <v>2407</v>
      </c>
      <c r="D1045" s="53" t="s">
        <v>8386</v>
      </c>
      <c r="E1045" s="41" t="s">
        <v>7313</v>
      </c>
      <c r="F1045" s="41" t="s">
        <v>6278</v>
      </c>
      <c r="G1045" s="3"/>
      <c r="H1045" s="58"/>
      <c r="I1045" s="3"/>
      <c r="J1045" s="3"/>
      <c r="K1045" s="32" t="s">
        <v>10580</v>
      </c>
      <c r="L1045" s="3" t="s">
        <v>7313</v>
      </c>
      <c r="O1045" s="8" t="s">
        <v>10572</v>
      </c>
      <c r="P1045" s="31" t="s">
        <v>10499</v>
      </c>
      <c r="Q1045" s="10">
        <f t="shared" ref="Q1045:Q1076" si="147">IF(D1045=D1044 &amp; K1045 = K1044,1,0)</f>
        <v>0</v>
      </c>
      <c r="R1045" s="10">
        <f t="shared" ref="R1045:R1076" si="148">IF(K1045=K1044,1,0)</f>
        <v>1</v>
      </c>
      <c r="S1045" s="10">
        <f t="shared" ref="S1045:S1076" si="149">R1045*Q1045</f>
        <v>0</v>
      </c>
      <c r="T1045" s="10">
        <f t="shared" ref="T1045:T1076" si="150">A1045-A1044</f>
        <v>1479</v>
      </c>
      <c r="AE1045" s="18"/>
      <c r="AF1045" s="3" t="s">
        <v>6277</v>
      </c>
      <c r="AG1045" s="6" t="s">
        <v>6273</v>
      </c>
      <c r="AH1045" s="6" t="s">
        <v>7310</v>
      </c>
    </row>
    <row r="1046" spans="1:39" ht="20.100000000000001" customHeight="1">
      <c r="A1046" s="35">
        <v>2255</v>
      </c>
      <c r="D1046" s="53" t="s">
        <v>8784</v>
      </c>
      <c r="E1046" s="41" t="s">
        <v>341</v>
      </c>
      <c r="F1046" s="41" t="s">
        <v>9682</v>
      </c>
      <c r="G1046" s="3"/>
      <c r="H1046" s="58"/>
      <c r="I1046" s="3"/>
      <c r="J1046" s="3"/>
      <c r="K1046" s="32" t="s">
        <v>10580</v>
      </c>
      <c r="L1046" s="3" t="s">
        <v>10731</v>
      </c>
      <c r="O1046" s="6" t="s">
        <v>339</v>
      </c>
      <c r="P1046" s="4" t="s">
        <v>5880</v>
      </c>
      <c r="Q1046" s="10">
        <f t="shared" si="147"/>
        <v>0</v>
      </c>
      <c r="R1046" s="10">
        <f t="shared" si="148"/>
        <v>1</v>
      </c>
      <c r="S1046" s="10">
        <f t="shared" si="149"/>
        <v>0</v>
      </c>
      <c r="T1046" s="10">
        <f t="shared" si="150"/>
        <v>-152</v>
      </c>
      <c r="AE1046" s="18"/>
      <c r="AF1046" s="3" t="s">
        <v>5879</v>
      </c>
      <c r="AG1046" s="6" t="s">
        <v>5878</v>
      </c>
      <c r="AH1046" s="6" t="s">
        <v>7310</v>
      </c>
    </row>
    <row r="1047" spans="1:39">
      <c r="A1047" s="35">
        <v>819</v>
      </c>
      <c r="D1047" s="53" t="s">
        <v>8781</v>
      </c>
      <c r="E1047" s="41" t="s">
        <v>341</v>
      </c>
      <c r="F1047" s="41" t="s">
        <v>1938</v>
      </c>
      <c r="G1047" s="34"/>
      <c r="H1047" s="59"/>
      <c r="I1047" s="34"/>
      <c r="J1047" s="34"/>
      <c r="K1047" s="32" t="s">
        <v>10580</v>
      </c>
      <c r="L1047" s="3" t="s">
        <v>10731</v>
      </c>
      <c r="O1047" s="6" t="s">
        <v>339</v>
      </c>
      <c r="P1047" s="4" t="s">
        <v>1937</v>
      </c>
      <c r="Q1047" s="10">
        <f t="shared" si="147"/>
        <v>0</v>
      </c>
      <c r="R1047" s="10">
        <f t="shared" si="148"/>
        <v>1</v>
      </c>
      <c r="S1047" s="10">
        <f t="shared" si="149"/>
        <v>0</v>
      </c>
      <c r="T1047" s="10">
        <f t="shared" si="150"/>
        <v>-1436</v>
      </c>
      <c r="AE1047" s="18"/>
      <c r="AF1047" s="3" t="s">
        <v>1936</v>
      </c>
      <c r="AG1047" s="6" t="s">
        <v>1935</v>
      </c>
      <c r="AH1047" s="6" t="s">
        <v>7310</v>
      </c>
    </row>
    <row r="1048" spans="1:39" ht="20.100000000000001" customHeight="1">
      <c r="A1048" s="35">
        <v>1144</v>
      </c>
      <c r="D1048" s="53" t="s">
        <v>10810</v>
      </c>
      <c r="E1048" s="41" t="s">
        <v>245</v>
      </c>
      <c r="F1048" s="41" t="s">
        <v>2820</v>
      </c>
      <c r="G1048" s="3"/>
      <c r="H1048" s="59"/>
      <c r="I1048" s="34"/>
      <c r="J1048" s="34"/>
      <c r="K1048" s="32" t="s">
        <v>10580</v>
      </c>
      <c r="L1048" s="3" t="s">
        <v>10616</v>
      </c>
      <c r="O1048" s="6" t="s">
        <v>243</v>
      </c>
      <c r="P1048" s="4" t="s">
        <v>2819</v>
      </c>
      <c r="Q1048" s="10">
        <f t="shared" si="147"/>
        <v>0</v>
      </c>
      <c r="R1048" s="10">
        <f t="shared" si="148"/>
        <v>1</v>
      </c>
      <c r="S1048" s="10">
        <f t="shared" si="149"/>
        <v>0</v>
      </c>
      <c r="T1048" s="10">
        <f t="shared" si="150"/>
        <v>325</v>
      </c>
      <c r="AD1048" s="10"/>
      <c r="AE1048" s="18"/>
      <c r="AF1048" s="3" t="s">
        <v>2818</v>
      </c>
      <c r="AG1048" s="6" t="s">
        <v>2817</v>
      </c>
      <c r="AH1048" s="6" t="s">
        <v>7310</v>
      </c>
      <c r="AI1048" s="10"/>
      <c r="AJ1048" s="10"/>
      <c r="AK1048" s="10"/>
      <c r="AL1048" s="10"/>
      <c r="AM1048" s="10"/>
    </row>
    <row r="1049" spans="1:39">
      <c r="A1049" s="35">
        <v>1484</v>
      </c>
      <c r="D1049" s="53" t="s">
        <v>10678</v>
      </c>
      <c r="E1049" s="41" t="s">
        <v>245</v>
      </c>
      <c r="F1049" s="41" t="s">
        <v>11173</v>
      </c>
      <c r="G1049" s="3"/>
      <c r="H1049" s="58"/>
      <c r="I1049" s="3"/>
      <c r="J1049" s="3"/>
      <c r="K1049" s="32" t="s">
        <v>10580</v>
      </c>
      <c r="L1049" s="3" t="s">
        <v>10616</v>
      </c>
      <c r="O1049" s="6" t="s">
        <v>243</v>
      </c>
      <c r="P1049" s="4" t="s">
        <v>3741</v>
      </c>
      <c r="Q1049" s="10">
        <f t="shared" si="147"/>
        <v>0</v>
      </c>
      <c r="R1049" s="10">
        <f t="shared" si="148"/>
        <v>1</v>
      </c>
      <c r="S1049" s="10">
        <f t="shared" si="149"/>
        <v>0</v>
      </c>
      <c r="T1049" s="10">
        <f t="shared" si="150"/>
        <v>340</v>
      </c>
      <c r="AD1049" s="10"/>
      <c r="AE1049" s="18"/>
      <c r="AF1049" s="3" t="s">
        <v>3740</v>
      </c>
      <c r="AG1049" s="6" t="s">
        <v>3739</v>
      </c>
      <c r="AH1049" s="6" t="s">
        <v>7310</v>
      </c>
      <c r="AI1049" s="10"/>
      <c r="AJ1049" s="10"/>
      <c r="AK1049" s="10"/>
      <c r="AL1049" s="10"/>
      <c r="AM1049" s="10"/>
    </row>
    <row r="1050" spans="1:39">
      <c r="A1050" s="35">
        <v>2720</v>
      </c>
      <c r="D1050" s="53" t="s">
        <v>10972</v>
      </c>
      <c r="E1050" s="41" t="s">
        <v>245</v>
      </c>
      <c r="F1050" s="41" t="s">
        <v>7048</v>
      </c>
      <c r="G1050" s="3"/>
      <c r="H1050" s="58"/>
      <c r="I1050" s="9"/>
      <c r="J1050" s="3"/>
      <c r="K1050" s="32" t="s">
        <v>10580</v>
      </c>
      <c r="L1050" s="3" t="s">
        <v>10616</v>
      </c>
      <c r="O1050" s="6" t="s">
        <v>243</v>
      </c>
      <c r="P1050" s="4" t="s">
        <v>7047</v>
      </c>
      <c r="Q1050" s="10">
        <f t="shared" si="147"/>
        <v>0</v>
      </c>
      <c r="R1050" s="10">
        <f t="shared" si="148"/>
        <v>1</v>
      </c>
      <c r="S1050" s="10">
        <f t="shared" si="149"/>
        <v>0</v>
      </c>
      <c r="T1050" s="10">
        <f t="shared" si="150"/>
        <v>1236</v>
      </c>
      <c r="AD1050" s="10"/>
      <c r="AE1050" s="18"/>
      <c r="AF1050" s="3" t="s">
        <v>7083</v>
      </c>
      <c r="AG1050" s="6" t="s">
        <v>7082</v>
      </c>
      <c r="AH1050" s="6" t="s">
        <v>7310</v>
      </c>
      <c r="AI1050" s="10"/>
      <c r="AJ1050" s="10"/>
      <c r="AK1050" s="10"/>
      <c r="AL1050" s="10"/>
      <c r="AM1050" s="10"/>
    </row>
    <row r="1051" spans="1:39">
      <c r="A1051" s="35">
        <v>1708</v>
      </c>
      <c r="D1051" s="53" t="s">
        <v>10698</v>
      </c>
      <c r="E1051" s="41" t="s">
        <v>245</v>
      </c>
      <c r="F1051" s="41" t="s">
        <v>4277</v>
      </c>
      <c r="G1051" s="3"/>
      <c r="H1051" s="58"/>
      <c r="I1051"/>
      <c r="J1051"/>
      <c r="K1051" s="32" t="s">
        <v>10580</v>
      </c>
      <c r="L1051" s="3" t="s">
        <v>10616</v>
      </c>
      <c r="O1051" s="6" t="s">
        <v>243</v>
      </c>
      <c r="P1051" s="4" t="s">
        <v>4360</v>
      </c>
      <c r="Q1051" s="10">
        <f t="shared" si="147"/>
        <v>0</v>
      </c>
      <c r="R1051" s="10">
        <f t="shared" si="148"/>
        <v>1</v>
      </c>
      <c r="S1051" s="10">
        <f t="shared" si="149"/>
        <v>0</v>
      </c>
      <c r="T1051" s="10">
        <f t="shared" si="150"/>
        <v>-1012</v>
      </c>
      <c r="AD1051" s="10"/>
      <c r="AE1051" s="18"/>
      <c r="AF1051" s="3" t="s">
        <v>4359</v>
      </c>
      <c r="AG1051" s="6" t="s">
        <v>4358</v>
      </c>
      <c r="AH1051" s="6" t="s">
        <v>7310</v>
      </c>
      <c r="AI1051" s="10"/>
      <c r="AJ1051" s="10"/>
      <c r="AK1051" s="10"/>
      <c r="AL1051" s="10"/>
      <c r="AM1051" s="10"/>
    </row>
    <row r="1052" spans="1:39">
      <c r="A1052" s="35">
        <v>1672</v>
      </c>
      <c r="D1052" s="53" t="s">
        <v>8972</v>
      </c>
      <c r="E1052" s="41" t="s">
        <v>245</v>
      </c>
      <c r="F1052" s="41" t="s">
        <v>4277</v>
      </c>
      <c r="G1052" s="3"/>
      <c r="H1052" s="58"/>
      <c r="I1052" s="3"/>
      <c r="J1052" s="3"/>
      <c r="K1052" s="32" t="s">
        <v>10580</v>
      </c>
      <c r="L1052" s="3" t="s">
        <v>10616</v>
      </c>
      <c r="O1052" s="6" t="s">
        <v>243</v>
      </c>
      <c r="P1052" s="4" t="s">
        <v>4276</v>
      </c>
      <c r="Q1052" s="10">
        <f t="shared" si="147"/>
        <v>0</v>
      </c>
      <c r="R1052" s="10">
        <f t="shared" si="148"/>
        <v>1</v>
      </c>
      <c r="S1052" s="10">
        <f t="shared" si="149"/>
        <v>0</v>
      </c>
      <c r="T1052" s="10">
        <f t="shared" si="150"/>
        <v>-36</v>
      </c>
      <c r="AD1052" s="10"/>
      <c r="AE1052" s="18"/>
      <c r="AF1052" s="3" t="s">
        <v>4275</v>
      </c>
      <c r="AG1052" s="6" t="s">
        <v>4274</v>
      </c>
      <c r="AH1052" s="6" t="s">
        <v>7310</v>
      </c>
      <c r="AI1052" s="10"/>
      <c r="AJ1052" s="10"/>
      <c r="AK1052" s="10"/>
      <c r="AL1052" s="10"/>
      <c r="AM1052" s="10"/>
    </row>
    <row r="1053" spans="1:39">
      <c r="A1053" s="35">
        <v>2675</v>
      </c>
      <c r="D1053" s="53" t="s">
        <v>9032</v>
      </c>
      <c r="E1053" s="41" t="s">
        <v>245</v>
      </c>
      <c r="F1053" s="41" t="s">
        <v>6977</v>
      </c>
      <c r="G1053" s="3"/>
      <c r="H1053" s="58"/>
      <c r="I1053" s="3"/>
      <c r="J1053" s="3"/>
      <c r="K1053" s="32" t="s">
        <v>10580</v>
      </c>
      <c r="L1053" s="3" t="s">
        <v>10616</v>
      </c>
      <c r="O1053" s="6" t="s">
        <v>243</v>
      </c>
      <c r="P1053" s="4" t="s">
        <v>6976</v>
      </c>
      <c r="Q1053" s="10">
        <f t="shared" si="147"/>
        <v>0</v>
      </c>
      <c r="R1053" s="10">
        <f t="shared" si="148"/>
        <v>1</v>
      </c>
      <c r="S1053" s="10">
        <f t="shared" si="149"/>
        <v>0</v>
      </c>
      <c r="T1053" s="10">
        <f t="shared" si="150"/>
        <v>1003</v>
      </c>
      <c r="AD1053" s="10"/>
      <c r="AE1053" s="18" t="s">
        <v>9773</v>
      </c>
      <c r="AF1053" s="3" t="s">
        <v>8110</v>
      </c>
      <c r="AG1053" s="6" t="s">
        <v>6975</v>
      </c>
      <c r="AH1053" s="6" t="s">
        <v>7310</v>
      </c>
      <c r="AI1053" s="10"/>
      <c r="AJ1053" s="10"/>
      <c r="AK1053" s="10"/>
      <c r="AL1053" s="10"/>
      <c r="AM1053" s="10"/>
    </row>
    <row r="1054" spans="1:39">
      <c r="A1054" s="35">
        <v>2806</v>
      </c>
      <c r="D1054" s="56" t="s">
        <v>10227</v>
      </c>
      <c r="E1054" s="41" t="s">
        <v>245</v>
      </c>
      <c r="F1054" s="43" t="s">
        <v>10225</v>
      </c>
      <c r="K1054" s="32" t="s">
        <v>10580</v>
      </c>
      <c r="L1054" s="3" t="s">
        <v>10616</v>
      </c>
      <c r="O1054" s="36"/>
      <c r="P1054" s="34" t="s">
        <v>10226</v>
      </c>
      <c r="Q1054" s="10">
        <f t="shared" si="147"/>
        <v>0</v>
      </c>
      <c r="R1054" s="10">
        <f t="shared" si="148"/>
        <v>1</v>
      </c>
      <c r="S1054" s="10">
        <f t="shared" si="149"/>
        <v>0</v>
      </c>
      <c r="T1054" s="10">
        <f t="shared" si="150"/>
        <v>131</v>
      </c>
      <c r="AE1054" s="27"/>
      <c r="AF1054" s="27"/>
    </row>
    <row r="1055" spans="1:39">
      <c r="A1055" s="35">
        <v>563</v>
      </c>
      <c r="D1055" s="53" t="s">
        <v>8803</v>
      </c>
      <c r="E1055" s="41" t="s">
        <v>170</v>
      </c>
      <c r="F1055" s="41" t="s">
        <v>9125</v>
      </c>
      <c r="G1055" s="3"/>
      <c r="H1055" s="58"/>
      <c r="I1055" s="3"/>
      <c r="J1055" s="3"/>
      <c r="K1055" s="32" t="s">
        <v>10580</v>
      </c>
      <c r="L1055" s="3"/>
      <c r="O1055" s="6" t="s">
        <v>219</v>
      </c>
      <c r="P1055" s="4" t="s">
        <v>1236</v>
      </c>
      <c r="Q1055" s="10">
        <f t="shared" si="147"/>
        <v>0</v>
      </c>
      <c r="R1055" s="10">
        <f t="shared" si="148"/>
        <v>1</v>
      </c>
      <c r="S1055" s="10">
        <f t="shared" si="149"/>
        <v>0</v>
      </c>
      <c r="T1055" s="10">
        <f t="shared" si="150"/>
        <v>-2243</v>
      </c>
      <c r="U1055" s="1">
        <v>568</v>
      </c>
      <c r="V1055" s="1" t="s">
        <v>1227</v>
      </c>
      <c r="W1055" s="1" t="s">
        <v>7368</v>
      </c>
      <c r="X1055" s="1" t="s">
        <v>7783</v>
      </c>
      <c r="Y1055" s="1" t="s">
        <v>7209</v>
      </c>
      <c r="Z1055" s="1" t="s">
        <v>1228</v>
      </c>
      <c r="AA1055" s="1" t="s">
        <v>7</v>
      </c>
      <c r="AB1055" s="1" t="s">
        <v>1229</v>
      </c>
      <c r="AE1055" s="18"/>
      <c r="AF1055" s="3" t="s">
        <v>1235</v>
      </c>
      <c r="AG1055" s="6" t="s">
        <v>1234</v>
      </c>
      <c r="AH1055" s="6" t="s">
        <v>7310</v>
      </c>
      <c r="AL1055" s="3" t="s">
        <v>170</v>
      </c>
      <c r="AM1055" s="3" t="s">
        <v>1237</v>
      </c>
    </row>
    <row r="1056" spans="1:39">
      <c r="A1056" s="35">
        <v>1445</v>
      </c>
      <c r="B1056" s="32"/>
      <c r="C1056" s="32"/>
      <c r="D1056" s="53" t="s">
        <v>9906</v>
      </c>
      <c r="E1056" s="41" t="s">
        <v>7</v>
      </c>
      <c r="F1056" s="41" t="s">
        <v>3639</v>
      </c>
      <c r="G1056" s="3"/>
      <c r="H1056" s="58"/>
      <c r="I1056" s="3"/>
      <c r="J1056" s="3"/>
      <c r="K1056" s="22" t="s">
        <v>10580</v>
      </c>
      <c r="L1056" s="3"/>
      <c r="M1056" s="32"/>
      <c r="N1056" s="32"/>
      <c r="O1056" s="6" t="s">
        <v>208</v>
      </c>
      <c r="P1056" s="4" t="s">
        <v>3638</v>
      </c>
      <c r="Q1056" s="10">
        <f t="shared" si="147"/>
        <v>0</v>
      </c>
      <c r="R1056" s="10">
        <f t="shared" si="148"/>
        <v>1</v>
      </c>
      <c r="S1056" s="10">
        <f t="shared" si="149"/>
        <v>0</v>
      </c>
      <c r="T1056" s="10">
        <f t="shared" si="150"/>
        <v>882</v>
      </c>
      <c r="AE1056" s="18"/>
      <c r="AF1056" s="3" t="s">
        <v>3637</v>
      </c>
      <c r="AG1056" s="6" t="s">
        <v>3636</v>
      </c>
      <c r="AH1056" s="6" t="s">
        <v>7310</v>
      </c>
    </row>
    <row r="1057" spans="1:40">
      <c r="A1057" s="35">
        <v>1668</v>
      </c>
      <c r="D1057" s="53" t="s">
        <v>8958</v>
      </c>
      <c r="E1057" s="41"/>
      <c r="F1057" s="41" t="s">
        <v>9994</v>
      </c>
      <c r="G1057" s="3"/>
      <c r="H1057" s="58"/>
      <c r="I1057" s="3"/>
      <c r="J1057" s="3"/>
      <c r="K1057" s="32" t="s">
        <v>10580</v>
      </c>
      <c r="L1057" s="3"/>
      <c r="P1057" s="8" t="s">
        <v>9993</v>
      </c>
      <c r="Q1057" s="10">
        <f t="shared" si="147"/>
        <v>0</v>
      </c>
      <c r="R1057" s="10">
        <f t="shared" si="148"/>
        <v>1</v>
      </c>
      <c r="S1057" s="10">
        <f t="shared" si="149"/>
        <v>0</v>
      </c>
      <c r="T1057" s="10">
        <f t="shared" si="150"/>
        <v>223</v>
      </c>
      <c r="AE1057" s="18"/>
      <c r="AF1057" s="3" t="s">
        <v>4266</v>
      </c>
      <c r="AG1057" s="6" t="s">
        <v>4265</v>
      </c>
      <c r="AH1057" s="6" t="s">
        <v>7310</v>
      </c>
    </row>
    <row r="1058" spans="1:40">
      <c r="A1058" s="35">
        <v>2433</v>
      </c>
      <c r="D1058" s="53" t="s">
        <v>8957</v>
      </c>
      <c r="E1058" s="41" t="s">
        <v>170</v>
      </c>
      <c r="F1058" s="41" t="s">
        <v>11405</v>
      </c>
      <c r="G1058" s="3"/>
      <c r="H1058" s="58"/>
      <c r="I1058" s="3"/>
      <c r="J1058" s="3"/>
      <c r="K1058" s="32" t="s">
        <v>10580</v>
      </c>
      <c r="L1058" s="3"/>
      <c r="O1058" s="6" t="s">
        <v>219</v>
      </c>
      <c r="P1058" s="4" t="s">
        <v>6350</v>
      </c>
      <c r="Q1058" s="10">
        <f t="shared" si="147"/>
        <v>0</v>
      </c>
      <c r="R1058" s="10">
        <f t="shared" si="148"/>
        <v>1</v>
      </c>
      <c r="S1058" s="10">
        <f t="shared" si="149"/>
        <v>0</v>
      </c>
      <c r="T1058" s="10">
        <f t="shared" si="150"/>
        <v>765</v>
      </c>
      <c r="AE1058" s="18"/>
      <c r="AF1058" s="3" t="s">
        <v>6349</v>
      </c>
      <c r="AG1058" s="6" t="s">
        <v>6348</v>
      </c>
      <c r="AH1058" s="6" t="s">
        <v>7310</v>
      </c>
      <c r="AL1058" s="3" t="s">
        <v>170</v>
      </c>
      <c r="AM1058" s="3" t="s">
        <v>6351</v>
      </c>
    </row>
    <row r="1059" spans="1:40">
      <c r="A1059" s="35">
        <v>3010</v>
      </c>
      <c r="D1059" s="53" t="s">
        <v>11406</v>
      </c>
      <c r="E1059" s="41" t="s">
        <v>170</v>
      </c>
      <c r="F1059" s="41" t="s">
        <v>11405</v>
      </c>
      <c r="G1059" s="3"/>
      <c r="H1059" s="58"/>
      <c r="I1059" s="9"/>
      <c r="J1059" s="3"/>
      <c r="K1059" s="22" t="s">
        <v>10580</v>
      </c>
      <c r="L1059" s="3"/>
      <c r="O1059" s="6"/>
      <c r="P1059" s="4"/>
      <c r="Q1059" s="10">
        <f t="shared" si="147"/>
        <v>0</v>
      </c>
      <c r="R1059" s="10">
        <f t="shared" si="148"/>
        <v>1</v>
      </c>
      <c r="S1059" s="10">
        <f t="shared" si="149"/>
        <v>0</v>
      </c>
      <c r="T1059" s="10">
        <f t="shared" si="150"/>
        <v>577</v>
      </c>
      <c r="AE1059" s="18"/>
      <c r="AF1059" s="3"/>
      <c r="AG1059" s="6"/>
      <c r="AH1059" s="6"/>
    </row>
    <row r="1060" spans="1:40">
      <c r="A1060" s="35">
        <v>2728</v>
      </c>
      <c r="D1060" s="53" t="s">
        <v>9778</v>
      </c>
      <c r="E1060" s="41" t="s">
        <v>170</v>
      </c>
      <c r="F1060" s="41" t="s">
        <v>11405</v>
      </c>
      <c r="G1060" s="3"/>
      <c r="H1060" s="58"/>
      <c r="I1060" s="34"/>
      <c r="J1060" s="34"/>
      <c r="K1060" s="22" t="s">
        <v>10580</v>
      </c>
      <c r="L1060" s="3"/>
      <c r="O1060" s="6" t="s">
        <v>219</v>
      </c>
      <c r="P1060" s="4" t="s">
        <v>7100</v>
      </c>
      <c r="Q1060" s="10">
        <f t="shared" si="147"/>
        <v>0</v>
      </c>
      <c r="R1060" s="10">
        <f t="shared" si="148"/>
        <v>1</v>
      </c>
      <c r="S1060" s="10">
        <f t="shared" si="149"/>
        <v>0</v>
      </c>
      <c r="T1060" s="10">
        <f t="shared" si="150"/>
        <v>-282</v>
      </c>
      <c r="AE1060" s="18"/>
      <c r="AF1060" s="3" t="s">
        <v>7099</v>
      </c>
      <c r="AG1060" s="6" t="s">
        <v>7098</v>
      </c>
      <c r="AH1060" s="6" t="s">
        <v>7310</v>
      </c>
      <c r="AL1060" s="3" t="s">
        <v>170</v>
      </c>
      <c r="AM1060" s="3" t="s">
        <v>7101</v>
      </c>
    </row>
    <row r="1061" spans="1:40">
      <c r="A1061" s="35">
        <v>2702</v>
      </c>
      <c r="D1061" s="53" t="s">
        <v>10964</v>
      </c>
      <c r="E1061" s="41" t="s">
        <v>170</v>
      </c>
      <c r="F1061" s="41" t="s">
        <v>10591</v>
      </c>
      <c r="G1061" s="3"/>
      <c r="H1061" s="58"/>
      <c r="I1061" s="3"/>
      <c r="J1061" s="3"/>
      <c r="K1061" s="32" t="s">
        <v>10580</v>
      </c>
      <c r="L1061" s="3"/>
      <c r="O1061" s="6" t="s">
        <v>219</v>
      </c>
      <c r="P1061" s="4" t="s">
        <v>7040</v>
      </c>
      <c r="Q1061" s="10">
        <f t="shared" si="147"/>
        <v>0</v>
      </c>
      <c r="R1061" s="10">
        <f t="shared" si="148"/>
        <v>1</v>
      </c>
      <c r="S1061" s="10">
        <f t="shared" si="149"/>
        <v>0</v>
      </c>
      <c r="T1061" s="10">
        <f t="shared" si="150"/>
        <v>-26</v>
      </c>
      <c r="AE1061" s="18"/>
      <c r="AF1061" s="3" t="s">
        <v>7039</v>
      </c>
      <c r="AG1061" s="6" t="s">
        <v>7038</v>
      </c>
      <c r="AH1061" s="6" t="s">
        <v>7310</v>
      </c>
      <c r="AL1061" s="3" t="s">
        <v>170</v>
      </c>
      <c r="AM1061" s="3" t="s">
        <v>7041</v>
      </c>
    </row>
    <row r="1062" spans="1:40">
      <c r="A1062" s="35">
        <v>2195</v>
      </c>
      <c r="D1062" s="53" t="s">
        <v>8785</v>
      </c>
      <c r="E1062" s="41" t="s">
        <v>170</v>
      </c>
      <c r="F1062" s="41" t="s">
        <v>5628</v>
      </c>
      <c r="G1062" s="3"/>
      <c r="H1062" s="58"/>
      <c r="I1062" s="3"/>
      <c r="J1062" s="3"/>
      <c r="K1062" s="32" t="s">
        <v>10580</v>
      </c>
      <c r="L1062" s="3"/>
      <c r="O1062" s="6" t="s">
        <v>219</v>
      </c>
      <c r="P1062" s="4" t="s">
        <v>5731</v>
      </c>
      <c r="Q1062" s="10">
        <f t="shared" si="147"/>
        <v>0</v>
      </c>
      <c r="R1062" s="10">
        <f t="shared" si="148"/>
        <v>1</v>
      </c>
      <c r="S1062" s="10">
        <f t="shared" si="149"/>
        <v>0</v>
      </c>
      <c r="T1062" s="10">
        <f t="shared" si="150"/>
        <v>-507</v>
      </c>
      <c r="AE1062" s="18"/>
      <c r="AF1062" s="3" t="s">
        <v>5730</v>
      </c>
      <c r="AG1062" s="6" t="s">
        <v>5729</v>
      </c>
      <c r="AH1062" s="6" t="s">
        <v>7310</v>
      </c>
      <c r="AL1062" s="3" t="s">
        <v>170</v>
      </c>
      <c r="AM1062" s="3" t="s">
        <v>5628</v>
      </c>
    </row>
    <row r="1063" spans="1:40">
      <c r="A1063" s="35">
        <v>2164</v>
      </c>
      <c r="D1063" s="53" t="s">
        <v>9647</v>
      </c>
      <c r="E1063" s="41" t="s">
        <v>170</v>
      </c>
      <c r="F1063" s="41" t="s">
        <v>5628</v>
      </c>
      <c r="G1063" s="3"/>
      <c r="H1063" s="58"/>
      <c r="I1063" s="3"/>
      <c r="J1063" s="3"/>
      <c r="K1063" s="32" t="s">
        <v>10580</v>
      </c>
      <c r="L1063" s="3"/>
      <c r="O1063" s="6" t="s">
        <v>219</v>
      </c>
      <c r="P1063" s="4" t="s">
        <v>5627</v>
      </c>
      <c r="Q1063" s="10">
        <f t="shared" si="147"/>
        <v>0</v>
      </c>
      <c r="R1063" s="10">
        <f t="shared" si="148"/>
        <v>1</v>
      </c>
      <c r="S1063" s="10">
        <f t="shared" si="149"/>
        <v>0</v>
      </c>
      <c r="T1063" s="10">
        <f t="shared" si="150"/>
        <v>-31</v>
      </c>
      <c r="AE1063" s="18"/>
      <c r="AF1063" s="3" t="s">
        <v>5626</v>
      </c>
      <c r="AG1063" s="6" t="s">
        <v>5625</v>
      </c>
      <c r="AH1063" s="6" t="s">
        <v>7310</v>
      </c>
      <c r="AL1063" s="3" t="s">
        <v>170</v>
      </c>
      <c r="AM1063" s="3" t="s">
        <v>5628</v>
      </c>
    </row>
    <row r="1064" spans="1:40">
      <c r="A1064" s="35">
        <v>428</v>
      </c>
      <c r="D1064" s="53" t="s">
        <v>8959</v>
      </c>
      <c r="E1064" s="43"/>
      <c r="F1064" s="41" t="s">
        <v>5872</v>
      </c>
      <c r="G1064" s="3"/>
      <c r="H1064" s="58"/>
      <c r="I1064" s="3"/>
      <c r="J1064" s="3"/>
      <c r="K1064" s="32" t="s">
        <v>10580</v>
      </c>
      <c r="L1064" s="34"/>
      <c r="P1064" s="4" t="s">
        <v>7254</v>
      </c>
      <c r="Q1064" s="10">
        <f t="shared" si="147"/>
        <v>0</v>
      </c>
      <c r="R1064" s="10">
        <f t="shared" si="148"/>
        <v>1</v>
      </c>
      <c r="S1064" s="10">
        <f t="shared" si="149"/>
        <v>0</v>
      </c>
      <c r="T1064" s="10">
        <f t="shared" si="150"/>
        <v>-1736</v>
      </c>
      <c r="U1064" s="1">
        <v>433</v>
      </c>
      <c r="V1064" s="1" t="s">
        <v>806</v>
      </c>
      <c r="W1064" s="1" t="s">
        <v>7368</v>
      </c>
      <c r="X1064" s="1" t="s">
        <v>7603</v>
      </c>
      <c r="Y1064" s="1" t="s">
        <v>7362</v>
      </c>
      <c r="Z1064" s="1" t="s">
        <v>807</v>
      </c>
      <c r="AA1064" s="1" t="s">
        <v>170</v>
      </c>
      <c r="AB1064" s="1" t="s">
        <v>808</v>
      </c>
      <c r="AE1064" s="18"/>
      <c r="AF1064" s="3" t="s">
        <v>810</v>
      </c>
      <c r="AG1064" s="6" t="s">
        <v>809</v>
      </c>
      <c r="AH1064" s="6" t="s">
        <v>7310</v>
      </c>
      <c r="AN1064" s="10"/>
    </row>
    <row r="1065" spans="1:40">
      <c r="A1065" s="35">
        <v>2832</v>
      </c>
      <c r="D1065" s="56" t="s">
        <v>10288</v>
      </c>
      <c r="E1065" s="43"/>
      <c r="F1065" s="43" t="s">
        <v>349</v>
      </c>
      <c r="K1065" s="32" t="s">
        <v>10580</v>
      </c>
      <c r="L1065" s="34"/>
      <c r="O1065" s="34"/>
      <c r="P1065" s="34" t="s">
        <v>4264</v>
      </c>
      <c r="Q1065" s="10">
        <f t="shared" si="147"/>
        <v>0</v>
      </c>
      <c r="R1065" s="10">
        <f t="shared" si="148"/>
        <v>1</v>
      </c>
      <c r="S1065" s="10">
        <f t="shared" si="149"/>
        <v>0</v>
      </c>
      <c r="T1065" s="10">
        <f t="shared" si="150"/>
        <v>2404</v>
      </c>
    </row>
    <row r="1066" spans="1:40" ht="20.100000000000001" customHeight="1">
      <c r="A1066" s="35">
        <v>2818</v>
      </c>
      <c r="D1066" s="56" t="s">
        <v>10260</v>
      </c>
      <c r="E1066" s="43"/>
      <c r="F1066" s="43" t="s">
        <v>10258</v>
      </c>
      <c r="K1066" s="32" t="s">
        <v>10580</v>
      </c>
      <c r="L1066" s="34"/>
      <c r="O1066" s="34"/>
      <c r="P1066" s="34" t="s">
        <v>10259</v>
      </c>
      <c r="Q1066" s="10">
        <f t="shared" si="147"/>
        <v>0</v>
      </c>
      <c r="R1066" s="10">
        <f t="shared" si="148"/>
        <v>1</v>
      </c>
      <c r="S1066" s="10">
        <f t="shared" si="149"/>
        <v>0</v>
      </c>
      <c r="T1066" s="10">
        <f t="shared" si="150"/>
        <v>-14</v>
      </c>
    </row>
    <row r="1067" spans="1:40">
      <c r="A1067" s="35">
        <v>2825</v>
      </c>
      <c r="D1067" s="56" t="s">
        <v>10273</v>
      </c>
      <c r="E1067" s="42" t="s">
        <v>170</v>
      </c>
      <c r="F1067" s="43" t="s">
        <v>10271</v>
      </c>
      <c r="K1067" s="35" t="s">
        <v>989</v>
      </c>
      <c r="L1067" s="26" t="s">
        <v>10620</v>
      </c>
      <c r="M1067" s="36"/>
      <c r="N1067" s="36"/>
      <c r="O1067" s="36"/>
      <c r="P1067" s="34" t="s">
        <v>10272</v>
      </c>
      <c r="Q1067" s="10">
        <f t="shared" si="147"/>
        <v>0</v>
      </c>
      <c r="R1067" s="10">
        <f t="shared" si="148"/>
        <v>0</v>
      </c>
      <c r="S1067" s="10">
        <f t="shared" si="149"/>
        <v>0</v>
      </c>
      <c r="T1067" s="10">
        <f t="shared" si="150"/>
        <v>7</v>
      </c>
    </row>
    <row r="1068" spans="1:40">
      <c r="A1068" s="35">
        <v>440</v>
      </c>
      <c r="D1068" s="53" t="s">
        <v>8840</v>
      </c>
      <c r="E1068" s="41" t="s">
        <v>170</v>
      </c>
      <c r="F1068" s="41" t="s">
        <v>852</v>
      </c>
      <c r="G1068" s="3"/>
      <c r="H1068" s="58"/>
      <c r="I1068" s="3"/>
      <c r="J1068" s="3"/>
      <c r="K1068" s="32" t="s">
        <v>989</v>
      </c>
      <c r="L1068" s="3" t="s">
        <v>10620</v>
      </c>
      <c r="O1068" s="6" t="s">
        <v>219</v>
      </c>
      <c r="P1068" s="4" t="s">
        <v>851</v>
      </c>
      <c r="Q1068" s="10">
        <f t="shared" si="147"/>
        <v>0</v>
      </c>
      <c r="R1068" s="10">
        <f t="shared" si="148"/>
        <v>1</v>
      </c>
      <c r="S1068" s="10">
        <f t="shared" si="149"/>
        <v>0</v>
      </c>
      <c r="T1068" s="10">
        <f t="shared" si="150"/>
        <v>-2385</v>
      </c>
      <c r="U1068" s="1">
        <v>445</v>
      </c>
      <c r="V1068" s="1" t="s">
        <v>845</v>
      </c>
      <c r="W1068" s="1" t="s">
        <v>7617</v>
      </c>
      <c r="X1068" s="1" t="s">
        <v>7209</v>
      </c>
      <c r="Y1068" s="1" t="s">
        <v>7618</v>
      </c>
      <c r="Z1068" s="1" t="s">
        <v>7</v>
      </c>
      <c r="AA1068" s="1" t="s">
        <v>848</v>
      </c>
      <c r="AE1068" s="18"/>
      <c r="AF1068" s="3" t="s">
        <v>850</v>
      </c>
      <c r="AG1068" s="6" t="s">
        <v>849</v>
      </c>
      <c r="AH1068" s="6" t="s">
        <v>7310</v>
      </c>
      <c r="AL1068" s="3" t="s">
        <v>170</v>
      </c>
      <c r="AM1068" s="3" t="s">
        <v>852</v>
      </c>
    </row>
    <row r="1069" spans="1:40">
      <c r="A1069" s="35">
        <v>2640</v>
      </c>
      <c r="D1069" s="53" t="s">
        <v>9760</v>
      </c>
      <c r="E1069" s="41" t="s">
        <v>170</v>
      </c>
      <c r="F1069" s="41" t="s">
        <v>10584</v>
      </c>
      <c r="G1069" s="3"/>
      <c r="H1069" s="58"/>
      <c r="I1069" s="3"/>
      <c r="J1069" s="3"/>
      <c r="K1069" s="32" t="s">
        <v>989</v>
      </c>
      <c r="L1069" s="3" t="s">
        <v>10620</v>
      </c>
      <c r="O1069" s="6" t="s">
        <v>219</v>
      </c>
      <c r="P1069" s="4" t="s">
        <v>6877</v>
      </c>
      <c r="Q1069" s="10">
        <f t="shared" si="147"/>
        <v>0</v>
      </c>
      <c r="R1069" s="10">
        <f t="shared" si="148"/>
        <v>1</v>
      </c>
      <c r="S1069" s="10">
        <f t="shared" si="149"/>
        <v>0</v>
      </c>
      <c r="T1069" s="10">
        <f t="shared" si="150"/>
        <v>2200</v>
      </c>
      <c r="AE1069" s="18"/>
      <c r="AF1069" s="3" t="s">
        <v>6876</v>
      </c>
      <c r="AG1069" s="6" t="s">
        <v>6872</v>
      </c>
      <c r="AH1069" s="6" t="s">
        <v>7310</v>
      </c>
      <c r="AL1069" s="3" t="s">
        <v>170</v>
      </c>
      <c r="AM1069" s="3" t="s">
        <v>8231</v>
      </c>
    </row>
    <row r="1070" spans="1:40">
      <c r="A1070" s="35">
        <v>1232</v>
      </c>
      <c r="D1070" s="53" t="s">
        <v>9893</v>
      </c>
      <c r="E1070" s="41" t="s">
        <v>170</v>
      </c>
      <c r="F1070" s="41" t="s">
        <v>3062</v>
      </c>
      <c r="G1070" s="3"/>
      <c r="H1070" s="58"/>
      <c r="I1070" s="3"/>
      <c r="J1070" s="3"/>
      <c r="K1070" s="32" t="s">
        <v>989</v>
      </c>
      <c r="L1070" s="3" t="s">
        <v>10620</v>
      </c>
      <c r="O1070" s="6" t="s">
        <v>219</v>
      </c>
      <c r="P1070" s="4" t="s">
        <v>3061</v>
      </c>
      <c r="Q1070" s="10">
        <f t="shared" si="147"/>
        <v>0</v>
      </c>
      <c r="R1070" s="10">
        <f t="shared" si="148"/>
        <v>1</v>
      </c>
      <c r="S1070" s="10">
        <f t="shared" si="149"/>
        <v>0</v>
      </c>
      <c r="T1070" s="10">
        <f t="shared" si="150"/>
        <v>-1408</v>
      </c>
      <c r="AE1070" s="18"/>
      <c r="AF1070" s="3" t="s">
        <v>3060</v>
      </c>
      <c r="AG1070" s="6" t="s">
        <v>3059</v>
      </c>
      <c r="AH1070" s="6" t="s">
        <v>7310</v>
      </c>
      <c r="AL1070" s="3" t="s">
        <v>170</v>
      </c>
      <c r="AM1070" s="3" t="s">
        <v>3062</v>
      </c>
    </row>
    <row r="1071" spans="1:40">
      <c r="A1071" s="35">
        <v>2803</v>
      </c>
      <c r="D1071" s="56" t="s">
        <v>10217</v>
      </c>
      <c r="E1071" s="42" t="s">
        <v>170</v>
      </c>
      <c r="F1071" s="43" t="s">
        <v>10508</v>
      </c>
      <c r="K1071" s="39" t="s">
        <v>989</v>
      </c>
      <c r="L1071" s="26" t="s">
        <v>10620</v>
      </c>
      <c r="O1071" s="34"/>
      <c r="P1071" s="34" t="s">
        <v>10216</v>
      </c>
      <c r="Q1071" s="10">
        <f t="shared" si="147"/>
        <v>0</v>
      </c>
      <c r="R1071" s="10">
        <f t="shared" si="148"/>
        <v>1</v>
      </c>
      <c r="S1071" s="10">
        <f t="shared" si="149"/>
        <v>0</v>
      </c>
      <c r="T1071" s="10">
        <f t="shared" si="150"/>
        <v>1571</v>
      </c>
      <c r="AE1071"/>
      <c r="AF1071"/>
    </row>
    <row r="1072" spans="1:40">
      <c r="A1072" s="35">
        <v>2688</v>
      </c>
      <c r="D1072" s="53" t="s">
        <v>8328</v>
      </c>
      <c r="E1072" s="41" t="s">
        <v>7</v>
      </c>
      <c r="F1072" s="41" t="s">
        <v>8209</v>
      </c>
      <c r="G1072" s="3"/>
      <c r="H1072" s="58"/>
      <c r="I1072" s="3"/>
      <c r="J1072" s="3"/>
      <c r="K1072" s="32" t="s">
        <v>989</v>
      </c>
      <c r="L1072" s="3" t="s">
        <v>10615</v>
      </c>
      <c r="O1072" s="6" t="s">
        <v>208</v>
      </c>
      <c r="P1072" s="4" t="s">
        <v>7005</v>
      </c>
      <c r="Q1072" s="10">
        <f t="shared" si="147"/>
        <v>0</v>
      </c>
      <c r="R1072" s="10">
        <f t="shared" si="148"/>
        <v>1</v>
      </c>
      <c r="S1072" s="10">
        <f t="shared" si="149"/>
        <v>0</v>
      </c>
      <c r="T1072" s="10">
        <f t="shared" si="150"/>
        <v>-115</v>
      </c>
      <c r="AE1072" s="18"/>
      <c r="AF1072" s="3" t="s">
        <v>7004</v>
      </c>
      <c r="AG1072" s="6" t="s">
        <v>7003</v>
      </c>
      <c r="AH1072" s="6" t="s">
        <v>7310</v>
      </c>
    </row>
    <row r="1073" spans="1:40">
      <c r="A1073" s="35">
        <v>1786</v>
      </c>
      <c r="D1073" s="56" t="s">
        <v>10218</v>
      </c>
      <c r="E1073" s="41" t="s">
        <v>7</v>
      </c>
      <c r="F1073" s="41" t="s">
        <v>10220</v>
      </c>
      <c r="G1073" s="3"/>
      <c r="H1073" s="59"/>
      <c r="I1073" s="34"/>
      <c r="J1073" s="3"/>
      <c r="K1073" s="32" t="s">
        <v>989</v>
      </c>
      <c r="L1073" s="3" t="s">
        <v>10615</v>
      </c>
      <c r="O1073" s="6" t="s">
        <v>208</v>
      </c>
      <c r="P1073" s="4" t="s">
        <v>10219</v>
      </c>
      <c r="Q1073" s="10">
        <f t="shared" si="147"/>
        <v>0</v>
      </c>
      <c r="R1073" s="10">
        <f t="shared" si="148"/>
        <v>1</v>
      </c>
      <c r="S1073" s="10">
        <f t="shared" si="149"/>
        <v>0</v>
      </c>
      <c r="T1073" s="10">
        <f t="shared" si="150"/>
        <v>-902</v>
      </c>
      <c r="AE1073" s="18"/>
      <c r="AF1073" s="3" t="s">
        <v>4539</v>
      </c>
      <c r="AG1073" s="6" t="s">
        <v>4538</v>
      </c>
      <c r="AH1073" s="6" t="s">
        <v>7310</v>
      </c>
    </row>
    <row r="1074" spans="1:40">
      <c r="A1074" s="35">
        <v>1528</v>
      </c>
      <c r="D1074" s="53" t="s">
        <v>8477</v>
      </c>
      <c r="E1074" s="41" t="s">
        <v>7</v>
      </c>
      <c r="F1074" s="41" t="s">
        <v>10577</v>
      </c>
      <c r="G1074" s="3"/>
      <c r="H1074" s="58"/>
      <c r="I1074" s="3"/>
      <c r="J1074" s="3"/>
      <c r="K1074" s="22" t="s">
        <v>989</v>
      </c>
      <c r="L1074" s="3" t="s">
        <v>10615</v>
      </c>
      <c r="O1074" s="6" t="s">
        <v>208</v>
      </c>
      <c r="P1074" s="4" t="s">
        <v>634</v>
      </c>
      <c r="Q1074" s="10">
        <f t="shared" si="147"/>
        <v>0</v>
      </c>
      <c r="R1074" s="10">
        <f t="shared" si="148"/>
        <v>1</v>
      </c>
      <c r="S1074" s="10">
        <f t="shared" si="149"/>
        <v>0</v>
      </c>
      <c r="T1074" s="10">
        <f t="shared" si="150"/>
        <v>-258</v>
      </c>
      <c r="AE1074" s="18" t="s">
        <v>9517</v>
      </c>
      <c r="AF1074" s="3" t="s">
        <v>3872</v>
      </c>
      <c r="AG1074" s="6" t="s">
        <v>3871</v>
      </c>
      <c r="AH1074" s="6" t="s">
        <v>7310</v>
      </c>
    </row>
    <row r="1075" spans="1:40">
      <c r="A1075" s="35">
        <v>1004</v>
      </c>
      <c r="B1075" s="32"/>
      <c r="C1075" s="32"/>
      <c r="D1075" s="53" t="s">
        <v>9430</v>
      </c>
      <c r="E1075" s="41" t="s">
        <v>7</v>
      </c>
      <c r="F1075" s="41" t="s">
        <v>2430</v>
      </c>
      <c r="G1075" s="3"/>
      <c r="H1075" s="58"/>
      <c r="I1075" s="3"/>
      <c r="J1075" s="3"/>
      <c r="K1075" s="22" t="s">
        <v>989</v>
      </c>
      <c r="L1075" s="3" t="s">
        <v>10615</v>
      </c>
      <c r="M1075" s="32"/>
      <c r="N1075" s="32"/>
      <c r="O1075" s="6" t="s">
        <v>208</v>
      </c>
      <c r="P1075" s="4" t="s">
        <v>2429</v>
      </c>
      <c r="Q1075" s="10">
        <f t="shared" si="147"/>
        <v>0</v>
      </c>
      <c r="R1075" s="10">
        <f t="shared" si="148"/>
        <v>1</v>
      </c>
      <c r="S1075" s="10">
        <f t="shared" si="149"/>
        <v>0</v>
      </c>
      <c r="T1075" s="10">
        <f t="shared" si="150"/>
        <v>-524</v>
      </c>
      <c r="AE1075" s="18" t="s">
        <v>7213</v>
      </c>
      <c r="AF1075" s="3" t="s">
        <v>2428</v>
      </c>
      <c r="AG1075" s="6" t="s">
        <v>2427</v>
      </c>
      <c r="AH1075" s="6" t="s">
        <v>7310</v>
      </c>
    </row>
    <row r="1076" spans="1:40">
      <c r="A1076" s="35">
        <v>1869</v>
      </c>
      <c r="D1076" s="53" t="s">
        <v>9939</v>
      </c>
      <c r="E1076" s="41" t="s">
        <v>7</v>
      </c>
      <c r="F1076" s="41" t="s">
        <v>4776</v>
      </c>
      <c r="G1076" s="3"/>
      <c r="H1076" s="60"/>
      <c r="I1076"/>
      <c r="J1076"/>
      <c r="K1076" s="22" t="s">
        <v>989</v>
      </c>
      <c r="L1076" s="3" t="s">
        <v>10615</v>
      </c>
      <c r="O1076" s="6" t="s">
        <v>208</v>
      </c>
      <c r="P1076" s="4" t="s">
        <v>4775</v>
      </c>
      <c r="Q1076" s="10">
        <f t="shared" si="147"/>
        <v>0</v>
      </c>
      <c r="R1076" s="10">
        <f t="shared" si="148"/>
        <v>1</v>
      </c>
      <c r="S1076" s="10">
        <f t="shared" si="149"/>
        <v>0</v>
      </c>
      <c r="T1076" s="10">
        <f t="shared" si="150"/>
        <v>865</v>
      </c>
      <c r="AE1076" s="18"/>
      <c r="AF1076" s="3" t="s">
        <v>4774</v>
      </c>
      <c r="AG1076" s="6" t="s">
        <v>4773</v>
      </c>
      <c r="AH1076" s="6" t="s">
        <v>7310</v>
      </c>
    </row>
    <row r="1077" spans="1:40">
      <c r="A1077" s="35">
        <v>2019</v>
      </c>
      <c r="D1077" s="53" t="s">
        <v>9618</v>
      </c>
      <c r="E1077" s="41" t="s">
        <v>7</v>
      </c>
      <c r="F1077" s="41" t="s">
        <v>4776</v>
      </c>
      <c r="G1077" s="3"/>
      <c r="H1077" s="60"/>
      <c r="I1077"/>
      <c r="J1077"/>
      <c r="K1077" s="22" t="s">
        <v>989</v>
      </c>
      <c r="L1077" s="3" t="s">
        <v>10615</v>
      </c>
      <c r="O1077" s="6" t="s">
        <v>208</v>
      </c>
      <c r="P1077" s="4" t="s">
        <v>5181</v>
      </c>
      <c r="Q1077" s="10">
        <f t="shared" ref="Q1077:Q1108" si="151">IF(D1077=D1076 &amp; K1077 = K1076,1,0)</f>
        <v>0</v>
      </c>
      <c r="R1077" s="10">
        <f t="shared" ref="R1077:R1108" si="152">IF(K1077=K1076,1,0)</f>
        <v>1</v>
      </c>
      <c r="S1077" s="10">
        <f t="shared" ref="S1077:S1108" si="153">R1077*Q1077</f>
        <v>0</v>
      </c>
      <c r="T1077" s="10">
        <f t="shared" ref="T1077:T1082" si="154">A1077-A1076</f>
        <v>150</v>
      </c>
      <c r="AE1077" s="18"/>
      <c r="AF1077" s="3" t="s">
        <v>5180</v>
      </c>
      <c r="AG1077" s="6" t="s">
        <v>5179</v>
      </c>
      <c r="AH1077" s="6" t="s">
        <v>7310</v>
      </c>
    </row>
    <row r="1078" spans="1:40">
      <c r="A1078" s="35">
        <v>2678</v>
      </c>
      <c r="D1078" s="53" t="s">
        <v>8440</v>
      </c>
      <c r="E1078" s="41" t="s">
        <v>7</v>
      </c>
      <c r="F1078" s="41" t="s">
        <v>6981</v>
      </c>
      <c r="G1078" s="3"/>
      <c r="H1078" s="58"/>
      <c r="I1078" s="3"/>
      <c r="J1078" s="3"/>
      <c r="K1078" s="22" t="s">
        <v>989</v>
      </c>
      <c r="L1078" s="3" t="s">
        <v>10615</v>
      </c>
      <c r="O1078" s="6" t="s">
        <v>208</v>
      </c>
      <c r="P1078" s="4" t="s">
        <v>6980</v>
      </c>
      <c r="Q1078" s="10">
        <f t="shared" si="151"/>
        <v>0</v>
      </c>
      <c r="R1078" s="10">
        <f t="shared" si="152"/>
        <v>1</v>
      </c>
      <c r="S1078" s="10">
        <f t="shared" si="153"/>
        <v>0</v>
      </c>
      <c r="T1078" s="10">
        <f t="shared" si="154"/>
        <v>659</v>
      </c>
      <c r="AE1078" s="18"/>
      <c r="AF1078" s="3" t="s">
        <v>6979</v>
      </c>
      <c r="AG1078" s="6" t="s">
        <v>6978</v>
      </c>
      <c r="AH1078" s="6" t="s">
        <v>7310</v>
      </c>
    </row>
    <row r="1079" spans="1:40">
      <c r="A1079" s="32">
        <v>324</v>
      </c>
      <c r="D1079" s="53" t="s">
        <v>8341</v>
      </c>
      <c r="E1079" s="44" t="s">
        <v>7</v>
      </c>
      <c r="F1079" s="44" t="s">
        <v>493</v>
      </c>
      <c r="G1079" s="12"/>
      <c r="H1079" s="58"/>
      <c r="I1079" s="12"/>
      <c r="J1079" s="12"/>
      <c r="K1079" s="32" t="s">
        <v>989</v>
      </c>
      <c r="L1079" s="12" t="s">
        <v>10615</v>
      </c>
      <c r="O1079" s="15" t="s">
        <v>208</v>
      </c>
      <c r="P1079" s="13" t="s">
        <v>492</v>
      </c>
      <c r="Q1079" s="10">
        <f t="shared" si="151"/>
        <v>0</v>
      </c>
      <c r="R1079" s="10">
        <f t="shared" si="152"/>
        <v>1</v>
      </c>
      <c r="S1079" s="10">
        <f t="shared" si="153"/>
        <v>0</v>
      </c>
      <c r="T1079" s="10">
        <f t="shared" si="154"/>
        <v>-2354</v>
      </c>
      <c r="U1079" s="10">
        <v>329</v>
      </c>
      <c r="V1079" s="10" t="s">
        <v>490</v>
      </c>
      <c r="W1079" s="10" t="s">
        <v>7467</v>
      </c>
      <c r="X1079" s="10" t="s">
        <v>7209</v>
      </c>
      <c r="Y1079" s="10" t="s">
        <v>492</v>
      </c>
      <c r="Z1079" s="10" t="s">
        <v>7</v>
      </c>
      <c r="AA1079" s="10" t="s">
        <v>493</v>
      </c>
      <c r="AB1079" s="10"/>
      <c r="AC1079" s="10"/>
      <c r="AE1079" s="18"/>
      <c r="AF1079" s="12" t="s">
        <v>491</v>
      </c>
      <c r="AG1079" s="15" t="s">
        <v>490</v>
      </c>
      <c r="AH1079" s="15" t="s">
        <v>7310</v>
      </c>
      <c r="AN1079" s="10"/>
    </row>
    <row r="1080" spans="1:40">
      <c r="A1080" s="35">
        <v>2038</v>
      </c>
      <c r="D1080" s="53" t="s">
        <v>8418</v>
      </c>
      <c r="E1080" s="41" t="s">
        <v>7</v>
      </c>
      <c r="F1080" s="41" t="s">
        <v>5243</v>
      </c>
      <c r="G1080" s="3"/>
      <c r="H1080" s="58"/>
      <c r="I1080" s="3"/>
      <c r="J1080" s="3"/>
      <c r="K1080" s="22" t="s">
        <v>989</v>
      </c>
      <c r="L1080" s="3" t="s">
        <v>10615</v>
      </c>
      <c r="O1080" s="6" t="s">
        <v>208</v>
      </c>
      <c r="P1080" s="4" t="s">
        <v>5242</v>
      </c>
      <c r="Q1080" s="10">
        <f t="shared" si="151"/>
        <v>0</v>
      </c>
      <c r="R1080" s="10">
        <f t="shared" si="152"/>
        <v>1</v>
      </c>
      <c r="S1080" s="10">
        <f t="shared" si="153"/>
        <v>0</v>
      </c>
      <c r="T1080" s="10">
        <f t="shared" si="154"/>
        <v>1714</v>
      </c>
      <c r="AE1080" s="18" t="s">
        <v>9517</v>
      </c>
      <c r="AF1080" s="3" t="s">
        <v>5241</v>
      </c>
      <c r="AG1080" s="6" t="s">
        <v>5240</v>
      </c>
      <c r="AH1080" s="6" t="s">
        <v>7310</v>
      </c>
    </row>
    <row r="1081" spans="1:40">
      <c r="A1081" s="35">
        <v>1813</v>
      </c>
      <c r="D1081" s="53" t="s">
        <v>11204</v>
      </c>
      <c r="E1081" s="41" t="s">
        <v>7</v>
      </c>
      <c r="F1081" s="41" t="s">
        <v>4606</v>
      </c>
      <c r="G1081" s="3"/>
      <c r="H1081" s="58"/>
      <c r="I1081" s="3"/>
      <c r="J1081" s="3"/>
      <c r="K1081" s="22" t="s">
        <v>989</v>
      </c>
      <c r="L1081" s="3" t="s">
        <v>10615</v>
      </c>
      <c r="O1081" s="6" t="s">
        <v>208</v>
      </c>
      <c r="P1081" s="4" t="s">
        <v>4605</v>
      </c>
      <c r="Q1081" s="10">
        <f t="shared" si="151"/>
        <v>0</v>
      </c>
      <c r="R1081" s="10">
        <f t="shared" si="152"/>
        <v>1</v>
      </c>
      <c r="S1081" s="10">
        <f t="shared" si="153"/>
        <v>0</v>
      </c>
      <c r="T1081" s="10">
        <f t="shared" si="154"/>
        <v>-225</v>
      </c>
      <c r="AE1081" s="18" t="s">
        <v>9517</v>
      </c>
      <c r="AF1081" s="3" t="s">
        <v>4604</v>
      </c>
      <c r="AG1081" s="6" t="s">
        <v>4603</v>
      </c>
      <c r="AH1081" s="6" t="s">
        <v>7310</v>
      </c>
    </row>
    <row r="1082" spans="1:40">
      <c r="A1082" s="35">
        <v>364</v>
      </c>
      <c r="D1082" s="53" t="s">
        <v>8377</v>
      </c>
      <c r="E1082" s="41" t="s">
        <v>7</v>
      </c>
      <c r="F1082" s="41" t="s">
        <v>615</v>
      </c>
      <c r="G1082" s="3"/>
      <c r="H1082" s="58"/>
      <c r="I1082" s="3"/>
      <c r="J1082" s="3"/>
      <c r="K1082" s="22" t="s">
        <v>989</v>
      </c>
      <c r="L1082" s="3" t="s">
        <v>10615</v>
      </c>
      <c r="O1082" s="6" t="s">
        <v>208</v>
      </c>
      <c r="P1082" s="4" t="s">
        <v>614</v>
      </c>
      <c r="Q1082" s="10">
        <f t="shared" si="151"/>
        <v>0</v>
      </c>
      <c r="R1082" s="10">
        <f t="shared" si="152"/>
        <v>1</v>
      </c>
      <c r="S1082" s="10">
        <f t="shared" si="153"/>
        <v>0</v>
      </c>
      <c r="T1082" s="10">
        <f t="shared" si="154"/>
        <v>-1449</v>
      </c>
      <c r="U1082" s="1">
        <v>369</v>
      </c>
      <c r="V1082" s="1" t="s">
        <v>609</v>
      </c>
      <c r="W1082" s="1" t="s">
        <v>7518</v>
      </c>
      <c r="X1082" s="1" t="s">
        <v>7375</v>
      </c>
      <c r="Y1082" s="1" t="s">
        <v>7519</v>
      </c>
      <c r="Z1082" s="1" t="s">
        <v>245</v>
      </c>
      <c r="AA1082" s="1" t="s">
        <v>611</v>
      </c>
      <c r="AE1082" s="18"/>
      <c r="AF1082" s="3" t="s">
        <v>613</v>
      </c>
      <c r="AG1082" s="6" t="s">
        <v>612</v>
      </c>
      <c r="AH1082" s="6" t="s">
        <v>7310</v>
      </c>
      <c r="AN1082" s="10"/>
    </row>
    <row r="1083" spans="1:40">
      <c r="A1083" s="35">
        <v>2658</v>
      </c>
      <c r="D1083" s="53" t="s">
        <v>8441</v>
      </c>
      <c r="E1083" s="41" t="s">
        <v>7</v>
      </c>
      <c r="F1083" s="41" t="s">
        <v>6628</v>
      </c>
      <c r="G1083" s="3"/>
      <c r="H1083" s="60"/>
      <c r="I1083"/>
      <c r="J1083"/>
      <c r="K1083" s="22" t="s">
        <v>989</v>
      </c>
      <c r="L1083" s="3" t="s">
        <v>10615</v>
      </c>
      <c r="O1083" s="6" t="s">
        <v>208</v>
      </c>
      <c r="P1083" s="4" t="s">
        <v>6930</v>
      </c>
      <c r="Q1083" s="10">
        <f t="shared" si="151"/>
        <v>0</v>
      </c>
      <c r="R1083" s="10">
        <f t="shared" si="152"/>
        <v>1</v>
      </c>
      <c r="S1083" s="10">
        <f t="shared" si="153"/>
        <v>0</v>
      </c>
      <c r="T1083" s="10" t="e">
        <f>A1083-#REF!</f>
        <v>#REF!</v>
      </c>
      <c r="AE1083" s="18"/>
      <c r="AF1083" s="3" t="s">
        <v>6929</v>
      </c>
      <c r="AG1083" s="6" t="s">
        <v>6928</v>
      </c>
      <c r="AH1083" s="6" t="s">
        <v>7310</v>
      </c>
    </row>
    <row r="1084" spans="1:40">
      <c r="A1084" s="35">
        <v>1340</v>
      </c>
      <c r="B1084" s="32"/>
      <c r="C1084" s="32"/>
      <c r="D1084" s="53" t="s">
        <v>11156</v>
      </c>
      <c r="E1084" s="41" t="s">
        <v>7</v>
      </c>
      <c r="F1084" s="41" t="s">
        <v>3054</v>
      </c>
      <c r="G1084" s="3"/>
      <c r="H1084" s="60"/>
      <c r="I1084"/>
      <c r="J1084"/>
      <c r="K1084" s="22" t="s">
        <v>989</v>
      </c>
      <c r="L1084" s="3" t="s">
        <v>10615</v>
      </c>
      <c r="M1084" s="32"/>
      <c r="N1084" s="32"/>
      <c r="O1084" s="6" t="s">
        <v>208</v>
      </c>
      <c r="P1084" s="4" t="s">
        <v>9836</v>
      </c>
      <c r="Q1084" s="10">
        <f t="shared" si="151"/>
        <v>0</v>
      </c>
      <c r="R1084" s="10">
        <f t="shared" si="152"/>
        <v>1</v>
      </c>
      <c r="S1084" s="10">
        <f t="shared" si="153"/>
        <v>0</v>
      </c>
      <c r="T1084" s="10">
        <f t="shared" ref="T1084:T1115" si="155">A1084-A1083</f>
        <v>-1318</v>
      </c>
      <c r="AE1084" s="18" t="s">
        <v>9505</v>
      </c>
      <c r="AF1084" s="3" t="s">
        <v>3372</v>
      </c>
      <c r="AG1084" s="6" t="s">
        <v>3371</v>
      </c>
      <c r="AH1084" s="6" t="s">
        <v>7310</v>
      </c>
    </row>
    <row r="1085" spans="1:40">
      <c r="A1085" s="35">
        <v>977</v>
      </c>
      <c r="D1085" s="53" t="s">
        <v>8462</v>
      </c>
      <c r="E1085" s="41" t="s">
        <v>7</v>
      </c>
      <c r="F1085" s="41" t="s">
        <v>2348</v>
      </c>
      <c r="G1085" s="3"/>
      <c r="H1085" s="59"/>
      <c r="I1085" s="34"/>
      <c r="J1085" s="34"/>
      <c r="K1085" s="22" t="s">
        <v>989</v>
      </c>
      <c r="L1085" s="3" t="s">
        <v>10615</v>
      </c>
      <c r="O1085" s="6" t="s">
        <v>208</v>
      </c>
      <c r="P1085" s="4" t="s">
        <v>2347</v>
      </c>
      <c r="Q1085" s="10">
        <f t="shared" si="151"/>
        <v>0</v>
      </c>
      <c r="R1085" s="10">
        <f t="shared" si="152"/>
        <v>1</v>
      </c>
      <c r="S1085" s="10">
        <f t="shared" si="153"/>
        <v>0</v>
      </c>
      <c r="T1085" s="10">
        <f t="shared" si="155"/>
        <v>-363</v>
      </c>
      <c r="AE1085" s="18"/>
      <c r="AF1085" s="3" t="s">
        <v>2346</v>
      </c>
      <c r="AG1085" s="6" t="s">
        <v>2345</v>
      </c>
      <c r="AH1085" s="6" t="s">
        <v>7310</v>
      </c>
    </row>
    <row r="1086" spans="1:40">
      <c r="A1086" s="35">
        <v>370</v>
      </c>
      <c r="D1086" s="54" t="s">
        <v>11062</v>
      </c>
      <c r="E1086" s="41" t="s">
        <v>7</v>
      </c>
      <c r="F1086" s="41" t="s">
        <v>11061</v>
      </c>
      <c r="G1086" s="3"/>
      <c r="H1086" s="58"/>
      <c r="I1086" s="3"/>
      <c r="J1086" s="3"/>
      <c r="K1086" s="22" t="s">
        <v>989</v>
      </c>
      <c r="L1086" s="3" t="s">
        <v>10615</v>
      </c>
      <c r="O1086" s="6" t="s">
        <v>208</v>
      </c>
      <c r="P1086" s="4" t="s">
        <v>634</v>
      </c>
      <c r="Q1086" s="10">
        <f t="shared" si="151"/>
        <v>0</v>
      </c>
      <c r="R1086" s="10">
        <f t="shared" si="152"/>
        <v>1</v>
      </c>
      <c r="S1086" s="10">
        <f t="shared" si="153"/>
        <v>0</v>
      </c>
      <c r="T1086" s="10">
        <f t="shared" si="155"/>
        <v>-607</v>
      </c>
      <c r="U1086" s="1">
        <v>375</v>
      </c>
      <c r="V1086" s="1" t="s">
        <v>627</v>
      </c>
      <c r="W1086" s="1" t="s">
        <v>7368</v>
      </c>
      <c r="X1086" s="1" t="s">
        <v>7525</v>
      </c>
      <c r="Y1086" s="1" t="s">
        <v>7209</v>
      </c>
      <c r="Z1086" s="1" t="s">
        <v>631</v>
      </c>
      <c r="AA1086" s="1" t="s">
        <v>7</v>
      </c>
      <c r="AB1086" s="1" t="s">
        <v>632</v>
      </c>
      <c r="AE1086" s="20"/>
      <c r="AF1086" s="1" t="s">
        <v>7526</v>
      </c>
      <c r="AG1086" s="6" t="s">
        <v>633</v>
      </c>
      <c r="AH1086" s="1" t="s">
        <v>7371</v>
      </c>
      <c r="AN1086" s="10"/>
    </row>
    <row r="1087" spans="1:40">
      <c r="A1087" s="35">
        <v>399</v>
      </c>
      <c r="D1087" s="53" t="s">
        <v>11876</v>
      </c>
      <c r="E1087" s="41" t="s">
        <v>7</v>
      </c>
      <c r="F1087" s="41" t="s">
        <v>723</v>
      </c>
      <c r="G1087" s="3"/>
      <c r="H1087" s="58">
        <v>1</v>
      </c>
      <c r="I1087" s="3"/>
      <c r="J1087" s="3"/>
      <c r="K1087" s="22" t="s">
        <v>989</v>
      </c>
      <c r="L1087" s="3" t="s">
        <v>10615</v>
      </c>
      <c r="O1087" s="6" t="s">
        <v>208</v>
      </c>
      <c r="P1087" s="4" t="s">
        <v>722</v>
      </c>
      <c r="Q1087" s="10">
        <f t="shared" si="151"/>
        <v>0</v>
      </c>
      <c r="R1087" s="10">
        <f t="shared" si="152"/>
        <v>1</v>
      </c>
      <c r="S1087" s="10">
        <f t="shared" si="153"/>
        <v>0</v>
      </c>
      <c r="T1087" s="10">
        <f t="shared" si="155"/>
        <v>29</v>
      </c>
      <c r="U1087" s="1">
        <v>404</v>
      </c>
      <c r="V1087" s="1" t="s">
        <v>7566</v>
      </c>
      <c r="W1087" s="1" t="s">
        <v>7371</v>
      </c>
      <c r="X1087" s="1" t="s">
        <v>7567</v>
      </c>
      <c r="Y1087" s="1" t="s">
        <v>7568</v>
      </c>
      <c r="Z1087" s="1" t="s">
        <v>7569</v>
      </c>
      <c r="AA1087" s="1" t="s">
        <v>719</v>
      </c>
      <c r="AE1087" s="18"/>
      <c r="AF1087" s="3" t="s">
        <v>721</v>
      </c>
      <c r="AG1087" s="6" t="s">
        <v>720</v>
      </c>
      <c r="AH1087" s="6" t="s">
        <v>7310</v>
      </c>
      <c r="AN1087" s="10"/>
    </row>
    <row r="1088" spans="1:40">
      <c r="A1088" s="35">
        <v>1579</v>
      </c>
      <c r="D1088" s="53" t="s">
        <v>9542</v>
      </c>
      <c r="E1088" s="41" t="s">
        <v>7</v>
      </c>
      <c r="F1088" s="41" t="s">
        <v>4038</v>
      </c>
      <c r="G1088" s="3"/>
      <c r="H1088" s="58"/>
      <c r="I1088" s="3"/>
      <c r="J1088" s="3"/>
      <c r="K1088" s="22" t="s">
        <v>989</v>
      </c>
      <c r="L1088" s="3" t="s">
        <v>10615</v>
      </c>
      <c r="O1088" s="6" t="s">
        <v>208</v>
      </c>
      <c r="P1088" s="4" t="s">
        <v>4037</v>
      </c>
      <c r="Q1088" s="10">
        <f t="shared" si="151"/>
        <v>0</v>
      </c>
      <c r="R1088" s="10">
        <f t="shared" si="152"/>
        <v>1</v>
      </c>
      <c r="S1088" s="10">
        <f t="shared" si="153"/>
        <v>0</v>
      </c>
      <c r="T1088" s="10">
        <f t="shared" si="155"/>
        <v>1180</v>
      </c>
      <c r="AE1088" s="18"/>
      <c r="AF1088" s="3" t="s">
        <v>4036</v>
      </c>
      <c r="AG1088" s="6" t="s">
        <v>4035</v>
      </c>
      <c r="AH1088" s="6" t="s">
        <v>7310</v>
      </c>
    </row>
    <row r="1089" spans="1:34">
      <c r="A1089" s="35">
        <v>2251</v>
      </c>
      <c r="D1089" s="53" t="s">
        <v>8242</v>
      </c>
      <c r="E1089" s="41" t="s">
        <v>7</v>
      </c>
      <c r="F1089" s="41" t="s">
        <v>5870</v>
      </c>
      <c r="G1089" s="3"/>
      <c r="H1089" s="58"/>
      <c r="I1089" s="3"/>
      <c r="J1089" s="3"/>
      <c r="K1089" s="22" t="s">
        <v>989</v>
      </c>
      <c r="L1089" s="3" t="s">
        <v>10615</v>
      </c>
      <c r="O1089" s="6" t="s">
        <v>208</v>
      </c>
      <c r="P1089" s="4" t="s">
        <v>5869</v>
      </c>
      <c r="Q1089" s="10">
        <f t="shared" si="151"/>
        <v>0</v>
      </c>
      <c r="R1089" s="10">
        <f t="shared" si="152"/>
        <v>1</v>
      </c>
      <c r="S1089" s="10">
        <f t="shared" si="153"/>
        <v>0</v>
      </c>
      <c r="T1089" s="10">
        <f t="shared" si="155"/>
        <v>672</v>
      </c>
      <c r="AE1089" s="18"/>
      <c r="AF1089" s="3" t="s">
        <v>5865</v>
      </c>
      <c r="AG1089" s="6" t="s">
        <v>5864</v>
      </c>
      <c r="AH1089" s="6" t="s">
        <v>7310</v>
      </c>
    </row>
    <row r="1090" spans="1:34">
      <c r="A1090" s="35">
        <v>2218</v>
      </c>
      <c r="D1090" s="53" t="s">
        <v>8332</v>
      </c>
      <c r="E1090" s="41" t="s">
        <v>7</v>
      </c>
      <c r="F1090" s="41" t="s">
        <v>5793</v>
      </c>
      <c r="G1090" s="3"/>
      <c r="H1090" s="58"/>
      <c r="I1090" s="3"/>
      <c r="J1090" s="3"/>
      <c r="K1090" s="32" t="s">
        <v>989</v>
      </c>
      <c r="L1090" s="3" t="s">
        <v>10615</v>
      </c>
      <c r="O1090" s="6" t="s">
        <v>208</v>
      </c>
      <c r="P1090" s="4" t="s">
        <v>5792</v>
      </c>
      <c r="Q1090" s="10">
        <f t="shared" si="151"/>
        <v>0</v>
      </c>
      <c r="R1090" s="10">
        <f t="shared" si="152"/>
        <v>1</v>
      </c>
      <c r="S1090" s="10">
        <f t="shared" si="153"/>
        <v>0</v>
      </c>
      <c r="T1090" s="10">
        <f t="shared" si="155"/>
        <v>-33</v>
      </c>
      <c r="AE1090" s="18"/>
      <c r="AF1090" s="3" t="s">
        <v>5791</v>
      </c>
      <c r="AG1090" s="6" t="s">
        <v>5790</v>
      </c>
      <c r="AH1090" s="6" t="s">
        <v>7310</v>
      </c>
    </row>
    <row r="1091" spans="1:34">
      <c r="A1091" s="35">
        <v>1356</v>
      </c>
      <c r="B1091" s="32"/>
      <c r="C1091" s="32"/>
      <c r="D1091" s="53" t="s">
        <v>9857</v>
      </c>
      <c r="E1091" s="41" t="s">
        <v>7</v>
      </c>
      <c r="F1091" s="41" t="s">
        <v>3406</v>
      </c>
      <c r="G1091" s="3"/>
      <c r="H1091" s="60"/>
      <c r="I1091"/>
      <c r="J1091"/>
      <c r="K1091" s="22" t="s">
        <v>989</v>
      </c>
      <c r="L1091" s="3" t="s">
        <v>10615</v>
      </c>
      <c r="M1091" s="32"/>
      <c r="N1091" s="32"/>
      <c r="O1091" s="6" t="s">
        <v>208</v>
      </c>
      <c r="P1091" s="4" t="s">
        <v>3405</v>
      </c>
      <c r="Q1091" s="10">
        <f t="shared" si="151"/>
        <v>0</v>
      </c>
      <c r="R1091" s="10">
        <f t="shared" si="152"/>
        <v>1</v>
      </c>
      <c r="S1091" s="10">
        <f t="shared" si="153"/>
        <v>0</v>
      </c>
      <c r="T1091" s="10">
        <f t="shared" si="155"/>
        <v>-862</v>
      </c>
      <c r="AE1091" s="18" t="s">
        <v>9507</v>
      </c>
      <c r="AF1091" s="3" t="s">
        <v>3404</v>
      </c>
      <c r="AG1091" s="6" t="s">
        <v>3403</v>
      </c>
      <c r="AH1091" s="6" t="s">
        <v>7310</v>
      </c>
    </row>
    <row r="1092" spans="1:34">
      <c r="A1092" s="35">
        <v>1875</v>
      </c>
      <c r="D1092" s="53" t="s">
        <v>10643</v>
      </c>
      <c r="E1092" s="46" t="s">
        <v>7</v>
      </c>
      <c r="F1092" s="41" t="s">
        <v>814</v>
      </c>
      <c r="G1092" s="3"/>
      <c r="H1092" s="58"/>
      <c r="I1092" s="3"/>
      <c r="J1092" s="3"/>
      <c r="K1092" s="22" t="s">
        <v>989</v>
      </c>
      <c r="L1092" s="7" t="s">
        <v>10615</v>
      </c>
      <c r="O1092" s="4" t="s">
        <v>10568</v>
      </c>
      <c r="P1092" s="4" t="s">
        <v>5343</v>
      </c>
      <c r="Q1092" s="10">
        <f t="shared" si="151"/>
        <v>0</v>
      </c>
      <c r="R1092" s="10">
        <f t="shared" si="152"/>
        <v>1</v>
      </c>
      <c r="S1092" s="10">
        <f t="shared" si="153"/>
        <v>0</v>
      </c>
      <c r="T1092" s="10">
        <f t="shared" si="155"/>
        <v>519</v>
      </c>
      <c r="AE1092" s="18"/>
      <c r="AF1092" s="3" t="s">
        <v>7270</v>
      </c>
      <c r="AG1092" s="6" t="s">
        <v>4789</v>
      </c>
      <c r="AH1092" s="6" t="s">
        <v>7310</v>
      </c>
    </row>
    <row r="1093" spans="1:34">
      <c r="A1093" s="35">
        <v>2348</v>
      </c>
      <c r="D1093" s="53" t="s">
        <v>8383</v>
      </c>
      <c r="E1093" s="41" t="s">
        <v>7</v>
      </c>
      <c r="F1093" s="41" t="s">
        <v>6121</v>
      </c>
      <c r="G1093" s="3"/>
      <c r="H1093" s="58"/>
      <c r="I1093" s="3"/>
      <c r="J1093" s="3"/>
      <c r="K1093" s="22" t="s">
        <v>989</v>
      </c>
      <c r="L1093" s="3" t="s">
        <v>10615</v>
      </c>
      <c r="O1093" s="6" t="s">
        <v>208</v>
      </c>
      <c r="P1093" s="4" t="s">
        <v>6120</v>
      </c>
      <c r="Q1093" s="10">
        <f t="shared" si="151"/>
        <v>0</v>
      </c>
      <c r="R1093" s="10">
        <f t="shared" si="152"/>
        <v>1</v>
      </c>
      <c r="S1093" s="10">
        <f t="shared" si="153"/>
        <v>0</v>
      </c>
      <c r="T1093" s="10">
        <f t="shared" si="155"/>
        <v>473</v>
      </c>
      <c r="AE1093" s="18"/>
      <c r="AF1093" s="3" t="s">
        <v>6119</v>
      </c>
      <c r="AG1093" s="6" t="s">
        <v>6118</v>
      </c>
      <c r="AH1093" s="6" t="s">
        <v>7310</v>
      </c>
    </row>
    <row r="1094" spans="1:34">
      <c r="A1094" s="35">
        <v>2248</v>
      </c>
      <c r="D1094" s="53" t="s">
        <v>8333</v>
      </c>
      <c r="E1094" s="41" t="s">
        <v>7</v>
      </c>
      <c r="F1094" s="41" t="s">
        <v>11053</v>
      </c>
      <c r="G1094" s="3"/>
      <c r="H1094" s="58"/>
      <c r="I1094" s="3"/>
      <c r="J1094" s="3"/>
      <c r="K1094" s="32" t="s">
        <v>989</v>
      </c>
      <c r="L1094" s="3" t="s">
        <v>10615</v>
      </c>
      <c r="O1094" s="6" t="s">
        <v>208</v>
      </c>
      <c r="P1094" s="4" t="s">
        <v>5863</v>
      </c>
      <c r="Q1094" s="10">
        <f t="shared" si="151"/>
        <v>0</v>
      </c>
      <c r="R1094" s="10">
        <f t="shared" si="152"/>
        <v>1</v>
      </c>
      <c r="S1094" s="10">
        <f t="shared" si="153"/>
        <v>0</v>
      </c>
      <c r="T1094" s="10">
        <f t="shared" si="155"/>
        <v>-100</v>
      </c>
      <c r="AE1094" s="18"/>
      <c r="AF1094" s="3" t="s">
        <v>5862</v>
      </c>
      <c r="AG1094" s="6" t="s">
        <v>5861</v>
      </c>
      <c r="AH1094" s="6" t="s">
        <v>7310</v>
      </c>
    </row>
    <row r="1095" spans="1:34">
      <c r="A1095" s="35">
        <v>2432</v>
      </c>
      <c r="D1095" s="53" t="s">
        <v>9724</v>
      </c>
      <c r="E1095" s="41" t="s">
        <v>7</v>
      </c>
      <c r="F1095" s="41" t="s">
        <v>9839</v>
      </c>
      <c r="G1095" s="3"/>
      <c r="H1095" s="58"/>
      <c r="I1095" s="3"/>
      <c r="J1095" s="3"/>
      <c r="K1095" s="22" t="s">
        <v>989</v>
      </c>
      <c r="L1095" s="3" t="s">
        <v>10615</v>
      </c>
      <c r="O1095" s="6" t="s">
        <v>208</v>
      </c>
      <c r="P1095" s="4" t="s">
        <v>9840</v>
      </c>
      <c r="Q1095" s="10">
        <f t="shared" si="151"/>
        <v>0</v>
      </c>
      <c r="R1095" s="10">
        <f t="shared" si="152"/>
        <v>1</v>
      </c>
      <c r="S1095" s="10">
        <f t="shared" si="153"/>
        <v>0</v>
      </c>
      <c r="T1095" s="10">
        <f t="shared" si="155"/>
        <v>184</v>
      </c>
      <c r="AE1095" s="18" t="s">
        <v>8214</v>
      </c>
      <c r="AF1095" s="3" t="s">
        <v>7271</v>
      </c>
      <c r="AG1095" s="6" t="s">
        <v>6347</v>
      </c>
      <c r="AH1095" s="6" t="s">
        <v>7310</v>
      </c>
    </row>
    <row r="1096" spans="1:34">
      <c r="A1096" s="35">
        <v>3055</v>
      </c>
      <c r="D1096" s="53" t="s">
        <v>10879</v>
      </c>
      <c r="E1096" s="41" t="s">
        <v>7</v>
      </c>
      <c r="F1096" s="41" t="s">
        <v>10880</v>
      </c>
      <c r="G1096" s="3"/>
      <c r="H1096" s="59"/>
      <c r="I1096" s="34"/>
      <c r="J1096" s="34"/>
      <c r="K1096" s="22" t="s">
        <v>989</v>
      </c>
      <c r="L1096" s="3" t="s">
        <v>10615</v>
      </c>
      <c r="O1096" s="6" t="s">
        <v>208</v>
      </c>
      <c r="P1096" s="4" t="s">
        <v>2423</v>
      </c>
      <c r="Q1096" s="10">
        <f t="shared" si="151"/>
        <v>0</v>
      </c>
      <c r="R1096" s="10">
        <f t="shared" si="152"/>
        <v>1</v>
      </c>
      <c r="S1096" s="10">
        <f t="shared" si="153"/>
        <v>0</v>
      </c>
      <c r="T1096" s="10">
        <f t="shared" si="155"/>
        <v>623</v>
      </c>
      <c r="AE1096" s="18"/>
      <c r="AF1096" s="3" t="s">
        <v>2422</v>
      </c>
      <c r="AG1096" s="6" t="s">
        <v>2421</v>
      </c>
      <c r="AH1096" s="6" t="s">
        <v>7310</v>
      </c>
    </row>
    <row r="1097" spans="1:34">
      <c r="A1097" s="35">
        <v>3025</v>
      </c>
      <c r="D1097" s="53" t="s">
        <v>10881</v>
      </c>
      <c r="E1097" s="41" t="s">
        <v>7</v>
      </c>
      <c r="F1097" s="41" t="s">
        <v>10880</v>
      </c>
      <c r="G1097" s="3"/>
      <c r="H1097" s="59"/>
      <c r="I1097" s="34"/>
      <c r="J1097" s="34"/>
      <c r="K1097" s="22" t="s">
        <v>989</v>
      </c>
      <c r="L1097" s="3" t="s">
        <v>10615</v>
      </c>
      <c r="O1097" s="6" t="s">
        <v>208</v>
      </c>
      <c r="P1097" s="4" t="s">
        <v>2423</v>
      </c>
      <c r="Q1097" s="10">
        <f t="shared" si="151"/>
        <v>0</v>
      </c>
      <c r="R1097" s="10">
        <f t="shared" si="152"/>
        <v>1</v>
      </c>
      <c r="S1097" s="10">
        <f t="shared" si="153"/>
        <v>0</v>
      </c>
      <c r="T1097" s="10">
        <f t="shared" si="155"/>
        <v>-30</v>
      </c>
      <c r="AE1097" s="18"/>
      <c r="AF1097" s="3" t="s">
        <v>2422</v>
      </c>
      <c r="AG1097" s="6" t="s">
        <v>2421</v>
      </c>
      <c r="AH1097" s="6" t="s">
        <v>7310</v>
      </c>
    </row>
    <row r="1098" spans="1:34">
      <c r="A1098" s="35">
        <v>1456</v>
      </c>
      <c r="B1098" s="32"/>
      <c r="C1098" s="32"/>
      <c r="D1098" s="53" t="s">
        <v>10707</v>
      </c>
      <c r="E1098" s="41" t="s">
        <v>7</v>
      </c>
      <c r="F1098" s="41" t="s">
        <v>989</v>
      </c>
      <c r="G1098" s="3"/>
      <c r="H1098" s="58">
        <v>1</v>
      </c>
      <c r="I1098"/>
      <c r="J1098"/>
      <c r="K1098" s="32" t="s">
        <v>989</v>
      </c>
      <c r="L1098" s="3" t="s">
        <v>10615</v>
      </c>
      <c r="M1098" s="32"/>
      <c r="N1098" s="32"/>
      <c r="O1098" s="6" t="s">
        <v>208</v>
      </c>
      <c r="P1098" s="4" t="s">
        <v>988</v>
      </c>
      <c r="Q1098" s="10">
        <f t="shared" si="151"/>
        <v>0</v>
      </c>
      <c r="R1098" s="10">
        <f t="shared" si="152"/>
        <v>1</v>
      </c>
      <c r="S1098" s="10">
        <f t="shared" si="153"/>
        <v>0</v>
      </c>
      <c r="T1098" s="10">
        <f t="shared" si="155"/>
        <v>-1569</v>
      </c>
      <c r="AE1098" s="18" t="s">
        <v>9520</v>
      </c>
      <c r="AF1098" s="3" t="s">
        <v>3665</v>
      </c>
      <c r="AG1098" s="6" t="s">
        <v>3664</v>
      </c>
      <c r="AH1098" s="6" t="s">
        <v>7310</v>
      </c>
    </row>
    <row r="1099" spans="1:34">
      <c r="A1099" s="35">
        <v>483</v>
      </c>
      <c r="D1099" s="53" t="s">
        <v>8359</v>
      </c>
      <c r="E1099" s="41" t="s">
        <v>7</v>
      </c>
      <c r="F1099" s="41" t="s">
        <v>989</v>
      </c>
      <c r="G1099" s="3" t="s">
        <v>10098</v>
      </c>
      <c r="H1099" s="58">
        <v>1</v>
      </c>
      <c r="I1099" s="3"/>
      <c r="J1099" s="3"/>
      <c r="K1099" s="22" t="s">
        <v>989</v>
      </c>
      <c r="L1099" s="3" t="s">
        <v>10615</v>
      </c>
      <c r="O1099" s="6" t="s">
        <v>208</v>
      </c>
      <c r="P1099" s="4" t="s">
        <v>988</v>
      </c>
      <c r="Q1099" s="10">
        <f t="shared" si="151"/>
        <v>0</v>
      </c>
      <c r="R1099" s="10">
        <f t="shared" si="152"/>
        <v>1</v>
      </c>
      <c r="S1099" s="10">
        <f t="shared" si="153"/>
        <v>0</v>
      </c>
      <c r="T1099" s="10">
        <f t="shared" si="155"/>
        <v>-973</v>
      </c>
      <c r="U1099" s="1">
        <v>488</v>
      </c>
      <c r="V1099" s="1" t="s">
        <v>979</v>
      </c>
      <c r="W1099" s="1" t="s">
        <v>7674</v>
      </c>
      <c r="X1099" s="1" t="s">
        <v>7209</v>
      </c>
      <c r="Y1099" s="1" t="s">
        <v>7675</v>
      </c>
      <c r="Z1099" s="1" t="s">
        <v>7</v>
      </c>
      <c r="AA1099" s="1" t="s">
        <v>982</v>
      </c>
      <c r="AE1099" s="18"/>
      <c r="AF1099" s="3" t="s">
        <v>987</v>
      </c>
      <c r="AG1099" s="6" t="s">
        <v>986</v>
      </c>
      <c r="AH1099" s="6" t="s">
        <v>7310</v>
      </c>
    </row>
    <row r="1100" spans="1:34">
      <c r="A1100" s="35">
        <v>663</v>
      </c>
      <c r="D1100" s="54" t="s">
        <v>8372</v>
      </c>
      <c r="E1100" s="41" t="s">
        <v>7</v>
      </c>
      <c r="F1100" s="41" t="s">
        <v>989</v>
      </c>
      <c r="G1100" s="3"/>
      <c r="H1100" s="58">
        <v>1</v>
      </c>
      <c r="I1100"/>
      <c r="J1100"/>
      <c r="K1100" s="22" t="s">
        <v>989</v>
      </c>
      <c r="L1100" s="3" t="s">
        <v>10615</v>
      </c>
      <c r="O1100" s="6" t="s">
        <v>208</v>
      </c>
      <c r="P1100" s="4" t="s">
        <v>988</v>
      </c>
      <c r="Q1100" s="10">
        <f t="shared" si="151"/>
        <v>0</v>
      </c>
      <c r="R1100" s="10">
        <f t="shared" si="152"/>
        <v>1</v>
      </c>
      <c r="S1100" s="10">
        <f t="shared" si="153"/>
        <v>0</v>
      </c>
      <c r="T1100" s="10">
        <f t="shared" si="155"/>
        <v>180</v>
      </c>
      <c r="U1100" s="1">
        <v>668</v>
      </c>
      <c r="V1100" s="1" t="s">
        <v>1469</v>
      </c>
      <c r="W1100" s="1" t="s">
        <v>7913</v>
      </c>
      <c r="X1100" s="1" t="s">
        <v>7209</v>
      </c>
      <c r="Y1100" s="1" t="s">
        <v>1470</v>
      </c>
      <c r="Z1100" s="1" t="s">
        <v>7</v>
      </c>
      <c r="AA1100" s="1" t="s">
        <v>1471</v>
      </c>
      <c r="AE1100" s="20"/>
      <c r="AF1100" s="1" t="s">
        <v>7917</v>
      </c>
      <c r="AG1100" s="6" t="s">
        <v>1481</v>
      </c>
      <c r="AH1100" s="1" t="s">
        <v>7368</v>
      </c>
    </row>
    <row r="1101" spans="1:34">
      <c r="A1101" s="35">
        <v>2359</v>
      </c>
      <c r="D1101" s="53" t="s">
        <v>8381</v>
      </c>
      <c r="E1101" s="41" t="s">
        <v>7</v>
      </c>
      <c r="F1101" s="41" t="s">
        <v>11456</v>
      </c>
      <c r="G1101" s="3"/>
      <c r="H1101" s="58"/>
      <c r="I1101" s="3"/>
      <c r="J1101" s="3"/>
      <c r="K1101" s="22" t="s">
        <v>989</v>
      </c>
      <c r="L1101" s="3" t="s">
        <v>10615</v>
      </c>
      <c r="O1101" s="6" t="s">
        <v>208</v>
      </c>
      <c r="P1101" s="4" t="s">
        <v>6149</v>
      </c>
      <c r="Q1101" s="10">
        <f t="shared" si="151"/>
        <v>0</v>
      </c>
      <c r="R1101" s="10">
        <f t="shared" si="152"/>
        <v>1</v>
      </c>
      <c r="S1101" s="10">
        <f t="shared" si="153"/>
        <v>0</v>
      </c>
      <c r="T1101" s="10">
        <f t="shared" si="155"/>
        <v>1696</v>
      </c>
      <c r="AE1101" s="18"/>
      <c r="AF1101" s="3" t="s">
        <v>6148</v>
      </c>
      <c r="AG1101" s="6" t="s">
        <v>6147</v>
      </c>
      <c r="AH1101" s="6" t="s">
        <v>7310</v>
      </c>
    </row>
    <row r="1102" spans="1:34">
      <c r="A1102" s="35">
        <v>1713</v>
      </c>
      <c r="D1102" s="53" t="s">
        <v>9562</v>
      </c>
      <c r="E1102" s="41" t="s">
        <v>7</v>
      </c>
      <c r="F1102" s="41" t="s">
        <v>4268</v>
      </c>
      <c r="G1102" s="3"/>
      <c r="H1102" s="59"/>
      <c r="I1102" s="34"/>
      <c r="J1102" s="34"/>
      <c r="K1102" s="32" t="s">
        <v>989</v>
      </c>
      <c r="L1102" s="3" t="s">
        <v>10615</v>
      </c>
      <c r="O1102" s="6" t="s">
        <v>208</v>
      </c>
      <c r="P1102" s="4" t="s">
        <v>4379</v>
      </c>
      <c r="Q1102" s="10">
        <f t="shared" si="151"/>
        <v>0</v>
      </c>
      <c r="R1102" s="10">
        <f t="shared" si="152"/>
        <v>1</v>
      </c>
      <c r="S1102" s="10">
        <f t="shared" si="153"/>
        <v>0</v>
      </c>
      <c r="T1102" s="10">
        <f t="shared" si="155"/>
        <v>-646</v>
      </c>
      <c r="AE1102" s="18"/>
      <c r="AF1102" s="3" t="s">
        <v>4378</v>
      </c>
      <c r="AG1102" s="6" t="s">
        <v>4377</v>
      </c>
      <c r="AH1102" s="6" t="s">
        <v>7310</v>
      </c>
    </row>
    <row r="1103" spans="1:34">
      <c r="A1103" s="35">
        <v>1583</v>
      </c>
      <c r="D1103" s="53" t="s">
        <v>9543</v>
      </c>
      <c r="E1103" s="41" t="s">
        <v>7</v>
      </c>
      <c r="F1103" s="41" t="s">
        <v>4044</v>
      </c>
      <c r="G1103" s="3"/>
      <c r="H1103" s="58"/>
      <c r="I1103" s="3"/>
      <c r="J1103" s="3"/>
      <c r="K1103" s="22" t="s">
        <v>989</v>
      </c>
      <c r="L1103" s="3" t="s">
        <v>10615</v>
      </c>
      <c r="O1103" s="6" t="s">
        <v>208</v>
      </c>
      <c r="P1103" s="4" t="s">
        <v>4046</v>
      </c>
      <c r="Q1103" s="10">
        <f t="shared" si="151"/>
        <v>0</v>
      </c>
      <c r="R1103" s="10">
        <f t="shared" si="152"/>
        <v>1</v>
      </c>
      <c r="S1103" s="10">
        <f t="shared" si="153"/>
        <v>0</v>
      </c>
      <c r="T1103" s="10">
        <f t="shared" si="155"/>
        <v>-130</v>
      </c>
      <c r="AE1103" s="18"/>
      <c r="AF1103" s="3" t="s">
        <v>4043</v>
      </c>
      <c r="AG1103" s="6" t="s">
        <v>4045</v>
      </c>
      <c r="AH1103" s="6" t="s">
        <v>7310</v>
      </c>
    </row>
    <row r="1104" spans="1:34">
      <c r="A1104" s="35">
        <v>1537</v>
      </c>
      <c r="D1104" s="53" t="s">
        <v>8447</v>
      </c>
      <c r="E1104" s="41" t="s">
        <v>7</v>
      </c>
      <c r="F1104" s="41" t="s">
        <v>3904</v>
      </c>
      <c r="G1104" s="3"/>
      <c r="H1104" s="60"/>
      <c r="I1104"/>
      <c r="J1104"/>
      <c r="K1104" s="22" t="s">
        <v>989</v>
      </c>
      <c r="L1104" s="3" t="s">
        <v>10615</v>
      </c>
      <c r="O1104" s="6" t="s">
        <v>208</v>
      </c>
      <c r="P1104" s="4" t="s">
        <v>3310</v>
      </c>
      <c r="Q1104" s="10">
        <f t="shared" si="151"/>
        <v>0</v>
      </c>
      <c r="R1104" s="10">
        <f t="shared" si="152"/>
        <v>1</v>
      </c>
      <c r="S1104" s="10">
        <f t="shared" si="153"/>
        <v>0</v>
      </c>
      <c r="T1104" s="10">
        <f t="shared" si="155"/>
        <v>-46</v>
      </c>
      <c r="AE1104" s="18"/>
      <c r="AF1104" s="3" t="s">
        <v>3903</v>
      </c>
      <c r="AG1104" s="6" t="s">
        <v>3902</v>
      </c>
      <c r="AH1104" s="6" t="s">
        <v>7310</v>
      </c>
    </row>
    <row r="1105" spans="1:40">
      <c r="A1105" s="35">
        <v>1895</v>
      </c>
      <c r="D1105" s="53" t="s">
        <v>8408</v>
      </c>
      <c r="E1105" s="41" t="s">
        <v>7</v>
      </c>
      <c r="F1105" s="41" t="s">
        <v>4843</v>
      </c>
      <c r="G1105" s="3"/>
      <c r="H1105" s="58"/>
      <c r="I1105" s="3"/>
      <c r="J1105" s="3"/>
      <c r="K1105" s="22" t="s">
        <v>989</v>
      </c>
      <c r="L1105" s="3" t="s">
        <v>10615</v>
      </c>
      <c r="O1105" s="6" t="s">
        <v>208</v>
      </c>
      <c r="P1105" s="4" t="s">
        <v>4842</v>
      </c>
      <c r="Q1105" s="10">
        <f t="shared" si="151"/>
        <v>0</v>
      </c>
      <c r="R1105" s="10">
        <f t="shared" si="152"/>
        <v>1</v>
      </c>
      <c r="S1105" s="10">
        <f t="shared" si="153"/>
        <v>0</v>
      </c>
      <c r="T1105" s="10">
        <f t="shared" si="155"/>
        <v>358</v>
      </c>
      <c r="AE1105" s="18" t="s">
        <v>9517</v>
      </c>
      <c r="AF1105" s="3" t="s">
        <v>4841</v>
      </c>
      <c r="AG1105" s="6" t="s">
        <v>4840</v>
      </c>
      <c r="AH1105" s="6" t="s">
        <v>7310</v>
      </c>
    </row>
    <row r="1106" spans="1:40">
      <c r="A1106" s="35">
        <v>502</v>
      </c>
      <c r="D1106" s="54" t="s">
        <v>8356</v>
      </c>
      <c r="E1106" s="41" t="s">
        <v>7</v>
      </c>
      <c r="F1106" s="41" t="s">
        <v>1045</v>
      </c>
      <c r="G1106" s="3"/>
      <c r="H1106" s="58"/>
      <c r="I1106" s="3"/>
      <c r="J1106" s="3"/>
      <c r="K1106" s="22" t="s">
        <v>989</v>
      </c>
      <c r="L1106" s="3" t="s">
        <v>10615</v>
      </c>
      <c r="O1106" s="6" t="s">
        <v>208</v>
      </c>
      <c r="P1106" s="4" t="s">
        <v>1044</v>
      </c>
      <c r="Q1106" s="10">
        <f t="shared" si="151"/>
        <v>0</v>
      </c>
      <c r="R1106" s="10">
        <f t="shared" si="152"/>
        <v>1</v>
      </c>
      <c r="S1106" s="10">
        <f t="shared" si="153"/>
        <v>0</v>
      </c>
      <c r="T1106" s="10">
        <f t="shared" si="155"/>
        <v>-1393</v>
      </c>
      <c r="U1106" s="1">
        <v>507</v>
      </c>
      <c r="V1106" s="1" t="s">
        <v>1039</v>
      </c>
      <c r="W1106" s="1" t="s">
        <v>7371</v>
      </c>
      <c r="X1106" s="1" t="s">
        <v>7700</v>
      </c>
      <c r="Y1106" s="1" t="s">
        <v>7414</v>
      </c>
      <c r="Z1106" s="1" t="s">
        <v>7701</v>
      </c>
      <c r="AA1106" s="1" t="s">
        <v>1041</v>
      </c>
      <c r="AE1106" s="20"/>
      <c r="AF1106" s="1" t="s">
        <v>7704</v>
      </c>
      <c r="AG1106" s="6" t="s">
        <v>1043</v>
      </c>
      <c r="AH1106" s="1" t="s">
        <v>7368</v>
      </c>
    </row>
    <row r="1107" spans="1:40">
      <c r="A1107" s="35">
        <v>1163</v>
      </c>
      <c r="D1107" s="53" t="s">
        <v>10803</v>
      </c>
      <c r="E1107" s="41" t="s">
        <v>7</v>
      </c>
      <c r="F1107" s="41" t="s">
        <v>2769</v>
      </c>
      <c r="G1107" s="3"/>
      <c r="H1107" s="59"/>
      <c r="I1107" s="34"/>
      <c r="J1107" s="3"/>
      <c r="K1107" s="32" t="s">
        <v>989</v>
      </c>
      <c r="L1107" s="3" t="s">
        <v>10615</v>
      </c>
      <c r="O1107" s="6" t="s">
        <v>208</v>
      </c>
      <c r="P1107" s="4" t="s">
        <v>2768</v>
      </c>
      <c r="Q1107" s="10">
        <f t="shared" si="151"/>
        <v>0</v>
      </c>
      <c r="R1107" s="10">
        <f t="shared" si="152"/>
        <v>1</v>
      </c>
      <c r="S1107" s="10">
        <f t="shared" si="153"/>
        <v>0</v>
      </c>
      <c r="T1107" s="10">
        <f t="shared" si="155"/>
        <v>661</v>
      </c>
      <c r="AE1107" s="18"/>
      <c r="AF1107" s="3" t="s">
        <v>2877</v>
      </c>
      <c r="AG1107" s="6" t="s">
        <v>2876</v>
      </c>
      <c r="AH1107" s="6" t="s">
        <v>7310</v>
      </c>
    </row>
    <row r="1108" spans="1:40">
      <c r="A1108" s="32">
        <v>2888</v>
      </c>
      <c r="D1108" s="56" t="s">
        <v>10628</v>
      </c>
      <c r="E1108" s="51" t="s">
        <v>7</v>
      </c>
      <c r="F1108" s="43" t="s">
        <v>10557</v>
      </c>
      <c r="K1108" s="35" t="s">
        <v>989</v>
      </c>
      <c r="L1108" s="37" t="s">
        <v>10615</v>
      </c>
      <c r="O1108" s="6" t="s">
        <v>208</v>
      </c>
      <c r="P1108" s="34" t="s">
        <v>10546</v>
      </c>
      <c r="Q1108" s="10">
        <f t="shared" si="151"/>
        <v>0</v>
      </c>
      <c r="R1108" s="10">
        <f t="shared" si="152"/>
        <v>1</v>
      </c>
      <c r="S1108" s="10">
        <f t="shared" si="153"/>
        <v>0</v>
      </c>
      <c r="T1108" s="10">
        <f t="shared" si="155"/>
        <v>1725</v>
      </c>
    </row>
    <row r="1109" spans="1:40">
      <c r="A1109" s="35">
        <v>2887</v>
      </c>
      <c r="D1109" s="56" t="s">
        <v>10540</v>
      </c>
      <c r="E1109" s="51" t="s">
        <v>7</v>
      </c>
      <c r="F1109" s="43" t="s">
        <v>10556</v>
      </c>
      <c r="K1109" s="35" t="s">
        <v>989</v>
      </c>
      <c r="L1109" s="37" t="s">
        <v>10615</v>
      </c>
      <c r="O1109" s="6" t="s">
        <v>208</v>
      </c>
      <c r="P1109" s="34" t="s">
        <v>10545</v>
      </c>
      <c r="Q1109" s="10">
        <f t="shared" ref="Q1109:Q1140" si="156">IF(D1109=D1108 &amp; K1109 = K1108,1,0)</f>
        <v>0</v>
      </c>
      <c r="R1109" s="10">
        <f t="shared" ref="R1109:R1140" si="157">IF(K1109=K1108,1,0)</f>
        <v>1</v>
      </c>
      <c r="S1109" s="10">
        <f t="shared" ref="S1109:S1140" si="158">R1109*Q1109</f>
        <v>0</v>
      </c>
      <c r="T1109" s="10">
        <f t="shared" si="155"/>
        <v>-1</v>
      </c>
    </row>
    <row r="1110" spans="1:40">
      <c r="A1110" s="35">
        <v>680</v>
      </c>
      <c r="D1110" s="54" t="s">
        <v>8367</v>
      </c>
      <c r="E1110" s="41" t="s">
        <v>7</v>
      </c>
      <c r="F1110" s="41" t="s">
        <v>1531</v>
      </c>
      <c r="G1110" s="3"/>
      <c r="H1110" s="58"/>
      <c r="I1110" s="3"/>
      <c r="J1110" s="3"/>
      <c r="K1110" s="22" t="s">
        <v>989</v>
      </c>
      <c r="L1110" s="3" t="s">
        <v>10615</v>
      </c>
      <c r="O1110" s="6" t="s">
        <v>208</v>
      </c>
      <c r="P1110" s="4" t="s">
        <v>1530</v>
      </c>
      <c r="Q1110" s="10">
        <f t="shared" si="156"/>
        <v>0</v>
      </c>
      <c r="R1110" s="10">
        <f t="shared" si="157"/>
        <v>1</v>
      </c>
      <c r="S1110" s="10">
        <f t="shared" si="158"/>
        <v>0</v>
      </c>
      <c r="T1110" s="10">
        <f t="shared" si="155"/>
        <v>-2207</v>
      </c>
      <c r="U1110" s="1">
        <v>685</v>
      </c>
      <c r="V1110" s="1" t="s">
        <v>1518</v>
      </c>
      <c r="W1110" s="1" t="s">
        <v>7934</v>
      </c>
      <c r="X1110" s="1" t="s">
        <v>7209</v>
      </c>
      <c r="Y1110" s="1" t="s">
        <v>7935</v>
      </c>
      <c r="Z1110" s="1" t="s">
        <v>7</v>
      </c>
      <c r="AA1110" s="1" t="s">
        <v>1519</v>
      </c>
      <c r="AE1110" s="20"/>
      <c r="AF1110" s="1" t="s">
        <v>7939</v>
      </c>
      <c r="AG1110" s="6" t="s">
        <v>1529</v>
      </c>
      <c r="AH1110" s="1" t="s">
        <v>7368</v>
      </c>
    </row>
    <row r="1111" spans="1:40">
      <c r="A1111" s="32">
        <v>282</v>
      </c>
      <c r="D1111" s="53" t="s">
        <v>10228</v>
      </c>
      <c r="E1111" s="44" t="s">
        <v>7</v>
      </c>
      <c r="F1111" s="44" t="s">
        <v>367</v>
      </c>
      <c r="G1111" s="12"/>
      <c r="H1111" s="58"/>
      <c r="I1111" s="12"/>
      <c r="J1111" s="12"/>
      <c r="K1111" s="32" t="s">
        <v>989</v>
      </c>
      <c r="L1111" s="12" t="s">
        <v>10615</v>
      </c>
      <c r="O1111" s="15" t="s">
        <v>208</v>
      </c>
      <c r="P1111" s="13" t="s">
        <v>366</v>
      </c>
      <c r="Q1111" s="10">
        <f t="shared" si="156"/>
        <v>0</v>
      </c>
      <c r="R1111" s="10">
        <f t="shared" si="157"/>
        <v>1</v>
      </c>
      <c r="S1111" s="10">
        <f t="shared" si="158"/>
        <v>0</v>
      </c>
      <c r="T1111" s="10">
        <f t="shared" si="155"/>
        <v>-398</v>
      </c>
      <c r="U1111" s="10">
        <v>285</v>
      </c>
      <c r="V1111" s="10" t="s">
        <v>362</v>
      </c>
      <c r="W1111" s="10" t="s">
        <v>7422</v>
      </c>
      <c r="X1111" s="10" t="s">
        <v>7209</v>
      </c>
      <c r="Y1111" s="10" t="s">
        <v>366</v>
      </c>
      <c r="Z1111" s="10" t="s">
        <v>7</v>
      </c>
      <c r="AA1111" s="10" t="s">
        <v>367</v>
      </c>
      <c r="AB1111" s="10"/>
      <c r="AC1111" s="10"/>
      <c r="AE1111" s="18"/>
      <c r="AF1111" s="12" t="s">
        <v>363</v>
      </c>
      <c r="AG1111" s="15" t="s">
        <v>362</v>
      </c>
      <c r="AH1111" s="15" t="s">
        <v>7310</v>
      </c>
      <c r="AN1111" s="10"/>
    </row>
    <row r="1112" spans="1:40">
      <c r="A1112" s="35">
        <v>1238</v>
      </c>
      <c r="D1112" s="53" t="s">
        <v>11132</v>
      </c>
      <c r="E1112" s="41" t="s">
        <v>7</v>
      </c>
      <c r="F1112" s="41" t="s">
        <v>3077</v>
      </c>
      <c r="G1112" s="3"/>
      <c r="H1112" s="58"/>
      <c r="I1112" s="3"/>
      <c r="J1112" s="3"/>
      <c r="K1112" s="22" t="s">
        <v>989</v>
      </c>
      <c r="L1112" s="3" t="s">
        <v>10615</v>
      </c>
      <c r="O1112" s="6" t="s">
        <v>208</v>
      </c>
      <c r="P1112" s="4" t="s">
        <v>3076</v>
      </c>
      <c r="Q1112" s="10">
        <f t="shared" si="156"/>
        <v>0</v>
      </c>
      <c r="R1112" s="10">
        <f t="shared" si="157"/>
        <v>1</v>
      </c>
      <c r="S1112" s="10">
        <f t="shared" si="158"/>
        <v>0</v>
      </c>
      <c r="T1112" s="10">
        <f t="shared" si="155"/>
        <v>956</v>
      </c>
      <c r="AE1112" s="18"/>
      <c r="AF1112" s="3" t="s">
        <v>3075</v>
      </c>
      <c r="AG1112" s="6" t="s">
        <v>3074</v>
      </c>
      <c r="AH1112" s="6" t="s">
        <v>7310</v>
      </c>
    </row>
    <row r="1113" spans="1:40">
      <c r="A1113" s="35">
        <v>543</v>
      </c>
      <c r="D1113" s="53" t="s">
        <v>8321</v>
      </c>
      <c r="E1113" s="41" t="s">
        <v>7</v>
      </c>
      <c r="F1113" s="41" t="s">
        <v>1169</v>
      </c>
      <c r="G1113" s="3"/>
      <c r="H1113" s="58"/>
      <c r="I1113" s="3"/>
      <c r="J1113" s="3"/>
      <c r="K1113" s="32" t="s">
        <v>989</v>
      </c>
      <c r="L1113" s="3" t="s">
        <v>10615</v>
      </c>
      <c r="O1113" s="6" t="s">
        <v>208</v>
      </c>
      <c r="P1113" s="4" t="s">
        <v>1168</v>
      </c>
      <c r="Q1113" s="10">
        <f t="shared" si="156"/>
        <v>0</v>
      </c>
      <c r="R1113" s="10">
        <f t="shared" si="157"/>
        <v>1</v>
      </c>
      <c r="S1113" s="10">
        <f t="shared" si="158"/>
        <v>0</v>
      </c>
      <c r="T1113" s="10">
        <f t="shared" si="155"/>
        <v>-695</v>
      </c>
      <c r="U1113" s="1">
        <v>548</v>
      </c>
      <c r="V1113" s="1" t="s">
        <v>1159</v>
      </c>
      <c r="W1113" s="1" t="s">
        <v>7697</v>
      </c>
      <c r="X1113" s="1" t="s">
        <v>7375</v>
      </c>
      <c r="Y1113" s="1" t="s">
        <v>1160</v>
      </c>
      <c r="Z1113" s="1" t="s">
        <v>245</v>
      </c>
      <c r="AA1113" s="1" t="s">
        <v>1161</v>
      </c>
      <c r="AE1113" s="18"/>
      <c r="AF1113" s="3" t="s">
        <v>1167</v>
      </c>
      <c r="AG1113" s="6" t="s">
        <v>1166</v>
      </c>
      <c r="AH1113" s="6" t="s">
        <v>7310</v>
      </c>
    </row>
    <row r="1114" spans="1:40">
      <c r="A1114" s="35">
        <v>927</v>
      </c>
      <c r="D1114" s="53" t="s">
        <v>8472</v>
      </c>
      <c r="E1114" s="41" t="s">
        <v>7</v>
      </c>
      <c r="F1114" s="41" t="s">
        <v>2221</v>
      </c>
      <c r="G1114" s="3"/>
      <c r="H1114" s="59"/>
      <c r="I1114" s="34"/>
      <c r="J1114" s="34"/>
      <c r="K1114" s="22" t="s">
        <v>989</v>
      </c>
      <c r="L1114" s="3" t="s">
        <v>10615</v>
      </c>
      <c r="O1114" s="6" t="s">
        <v>208</v>
      </c>
      <c r="P1114" s="4" t="s">
        <v>2220</v>
      </c>
      <c r="Q1114" s="10">
        <f t="shared" si="156"/>
        <v>0</v>
      </c>
      <c r="R1114" s="10">
        <f t="shared" si="157"/>
        <v>1</v>
      </c>
      <c r="S1114" s="10">
        <f t="shared" si="158"/>
        <v>0</v>
      </c>
      <c r="T1114" s="10">
        <f t="shared" si="155"/>
        <v>384</v>
      </c>
      <c r="AE1114" s="18"/>
      <c r="AF1114" s="3" t="s">
        <v>2219</v>
      </c>
      <c r="AG1114" s="6" t="s">
        <v>2218</v>
      </c>
      <c r="AH1114" s="6" t="s">
        <v>7310</v>
      </c>
    </row>
    <row r="1115" spans="1:40">
      <c r="A1115" s="35">
        <v>2037</v>
      </c>
      <c r="D1115" s="53" t="s">
        <v>8417</v>
      </c>
      <c r="E1115" s="41" t="s">
        <v>7</v>
      </c>
      <c r="F1115" s="41" t="s">
        <v>10821</v>
      </c>
      <c r="G1115" s="3"/>
      <c r="H1115" s="58"/>
      <c r="I1115" s="3"/>
      <c r="J1115" s="3"/>
      <c r="K1115" s="22" t="s">
        <v>989</v>
      </c>
      <c r="L1115" s="3" t="s">
        <v>10615</v>
      </c>
      <c r="O1115" s="6" t="s">
        <v>208</v>
      </c>
      <c r="P1115" s="4" t="s">
        <v>5239</v>
      </c>
      <c r="Q1115" s="10">
        <f t="shared" si="156"/>
        <v>0</v>
      </c>
      <c r="R1115" s="10">
        <f t="shared" si="157"/>
        <v>1</v>
      </c>
      <c r="S1115" s="10">
        <f t="shared" si="158"/>
        <v>0</v>
      </c>
      <c r="T1115" s="10">
        <f t="shared" si="155"/>
        <v>1110</v>
      </c>
      <c r="AE1115" s="18" t="s">
        <v>9517</v>
      </c>
      <c r="AF1115" s="3" t="s">
        <v>5238</v>
      </c>
      <c r="AG1115" s="6" t="s">
        <v>5237</v>
      </c>
      <c r="AH1115" s="6" t="s">
        <v>7310</v>
      </c>
    </row>
    <row r="1116" spans="1:40">
      <c r="A1116" s="35">
        <v>3036</v>
      </c>
      <c r="B1116" s="32"/>
      <c r="C1116" s="32"/>
      <c r="D1116" s="53" t="s">
        <v>9916</v>
      </c>
      <c r="E1116" s="41" t="s">
        <v>7</v>
      </c>
      <c r="F1116" s="41" t="s">
        <v>11157</v>
      </c>
      <c r="G1116" s="3"/>
      <c r="H1116" s="60"/>
      <c r="I1116"/>
      <c r="J1116"/>
      <c r="K1116" s="22" t="s">
        <v>989</v>
      </c>
      <c r="L1116" s="3" t="s">
        <v>10615</v>
      </c>
      <c r="M1116" s="32"/>
      <c r="N1116" s="32"/>
      <c r="O1116" s="6" t="s">
        <v>208</v>
      </c>
      <c r="P1116" s="4" t="s">
        <v>9836</v>
      </c>
      <c r="Q1116" s="10">
        <f t="shared" si="156"/>
        <v>0</v>
      </c>
      <c r="R1116" s="10">
        <f t="shared" si="157"/>
        <v>1</v>
      </c>
      <c r="S1116" s="10">
        <f t="shared" si="158"/>
        <v>0</v>
      </c>
      <c r="T1116" s="10">
        <f t="shared" ref="T1116:T1147" si="159">A1116-A1115</f>
        <v>999</v>
      </c>
      <c r="AE1116" s="18" t="s">
        <v>9505</v>
      </c>
      <c r="AF1116" s="3" t="s">
        <v>3372</v>
      </c>
      <c r="AG1116" s="6" t="s">
        <v>3371</v>
      </c>
      <c r="AH1116" s="6" t="s">
        <v>7310</v>
      </c>
    </row>
    <row r="1117" spans="1:40">
      <c r="A1117" s="35">
        <v>407</v>
      </c>
      <c r="D1117" s="53" t="s">
        <v>8373</v>
      </c>
      <c r="E1117" s="41" t="s">
        <v>7</v>
      </c>
      <c r="F1117" s="41" t="s">
        <v>746</v>
      </c>
      <c r="G1117" s="3"/>
      <c r="H1117" s="58"/>
      <c r="I1117" s="3"/>
      <c r="J1117" s="3"/>
      <c r="K1117" s="22" t="s">
        <v>989</v>
      </c>
      <c r="L1117" s="3" t="s">
        <v>10615</v>
      </c>
      <c r="O1117" s="6" t="s">
        <v>208</v>
      </c>
      <c r="P1117" s="4" t="s">
        <v>745</v>
      </c>
      <c r="Q1117" s="10">
        <f t="shared" si="156"/>
        <v>0</v>
      </c>
      <c r="R1117" s="10">
        <f t="shared" si="157"/>
        <v>1</v>
      </c>
      <c r="S1117" s="10">
        <f t="shared" si="158"/>
        <v>0</v>
      </c>
      <c r="T1117" s="10">
        <f t="shared" si="159"/>
        <v>-2629</v>
      </c>
      <c r="U1117" s="1">
        <v>412</v>
      </c>
      <c r="V1117" s="1" t="s">
        <v>7580</v>
      </c>
      <c r="W1117" s="1" t="s">
        <v>7578</v>
      </c>
      <c r="X1117" s="1" t="s">
        <v>7209</v>
      </c>
      <c r="Y1117" s="1" t="s">
        <v>7579</v>
      </c>
      <c r="Z1117" s="1" t="s">
        <v>7</v>
      </c>
      <c r="AA1117" s="1" t="s">
        <v>739</v>
      </c>
      <c r="AE1117" s="18"/>
      <c r="AF1117" s="3" t="s">
        <v>744</v>
      </c>
      <c r="AG1117" s="6" t="s">
        <v>743</v>
      </c>
      <c r="AH1117" s="6" t="s">
        <v>7310</v>
      </c>
      <c r="AN1117" s="10"/>
    </row>
    <row r="1118" spans="1:40" ht="18.95" customHeight="1">
      <c r="A1118" s="35">
        <v>2207</v>
      </c>
      <c r="D1118" s="53" t="s">
        <v>8395</v>
      </c>
      <c r="E1118" s="41" t="s">
        <v>7</v>
      </c>
      <c r="F1118" s="41" t="s">
        <v>5774</v>
      </c>
      <c r="G1118" s="3"/>
      <c r="H1118" s="58"/>
      <c r="I1118" s="3"/>
      <c r="J1118" s="3"/>
      <c r="K1118" s="22" t="s">
        <v>989</v>
      </c>
      <c r="L1118" s="3" t="s">
        <v>10615</v>
      </c>
      <c r="O1118" s="6" t="s">
        <v>208</v>
      </c>
      <c r="P1118" s="4" t="s">
        <v>5773</v>
      </c>
      <c r="Q1118" s="10">
        <f t="shared" si="156"/>
        <v>0</v>
      </c>
      <c r="R1118" s="10">
        <f t="shared" si="157"/>
        <v>1</v>
      </c>
      <c r="S1118" s="10">
        <f t="shared" si="158"/>
        <v>0</v>
      </c>
      <c r="T1118" s="10">
        <f t="shared" si="159"/>
        <v>1800</v>
      </c>
      <c r="AE1118" s="18"/>
      <c r="AF1118" s="3" t="s">
        <v>5772</v>
      </c>
      <c r="AG1118" s="6" t="s">
        <v>5771</v>
      </c>
      <c r="AH1118" s="6" t="s">
        <v>7310</v>
      </c>
    </row>
    <row r="1119" spans="1:40">
      <c r="A1119" s="35">
        <v>1887</v>
      </c>
      <c r="D1119" s="53" t="s">
        <v>8406</v>
      </c>
      <c r="E1119" s="41" t="s">
        <v>7</v>
      </c>
      <c r="F1119" s="41" t="s">
        <v>3704</v>
      </c>
      <c r="G1119" s="3"/>
      <c r="H1119" s="58"/>
      <c r="I1119" s="3"/>
      <c r="J1119" s="3"/>
      <c r="K1119" s="22" t="s">
        <v>989</v>
      </c>
      <c r="L1119" s="3" t="s">
        <v>10615</v>
      </c>
      <c r="O1119" s="6" t="s">
        <v>208</v>
      </c>
      <c r="P1119" s="4" t="s">
        <v>3703</v>
      </c>
      <c r="Q1119" s="10">
        <f t="shared" si="156"/>
        <v>0</v>
      </c>
      <c r="R1119" s="10">
        <f t="shared" si="157"/>
        <v>1</v>
      </c>
      <c r="S1119" s="10">
        <f t="shared" si="158"/>
        <v>0</v>
      </c>
      <c r="T1119" s="10">
        <f t="shared" si="159"/>
        <v>-320</v>
      </c>
      <c r="AE1119" s="18"/>
      <c r="AF1119" s="3" t="s">
        <v>4816</v>
      </c>
      <c r="AG1119" s="6" t="s">
        <v>4815</v>
      </c>
      <c r="AH1119" s="6" t="s">
        <v>7310</v>
      </c>
    </row>
    <row r="1120" spans="1:40">
      <c r="A1120" s="35">
        <v>1759</v>
      </c>
      <c r="D1120" s="53" t="s">
        <v>10691</v>
      </c>
      <c r="E1120" s="41" t="s">
        <v>7</v>
      </c>
      <c r="F1120" s="41" t="s">
        <v>4481</v>
      </c>
      <c r="G1120" s="3"/>
      <c r="H1120" s="58"/>
      <c r="I1120"/>
      <c r="J1120"/>
      <c r="K1120" s="22" t="s">
        <v>989</v>
      </c>
      <c r="L1120" s="3" t="s">
        <v>10615</v>
      </c>
      <c r="O1120" s="6" t="s">
        <v>208</v>
      </c>
      <c r="P1120" s="4" t="s">
        <v>4480</v>
      </c>
      <c r="Q1120" s="10">
        <f t="shared" si="156"/>
        <v>0</v>
      </c>
      <c r="R1120" s="10">
        <f t="shared" si="157"/>
        <v>1</v>
      </c>
      <c r="S1120" s="10">
        <f t="shared" si="158"/>
        <v>0</v>
      </c>
      <c r="T1120" s="10">
        <f t="shared" si="159"/>
        <v>-128</v>
      </c>
      <c r="AE1120" s="18"/>
      <c r="AF1120" s="3" t="s">
        <v>4479</v>
      </c>
      <c r="AG1120" s="6" t="s">
        <v>4478</v>
      </c>
      <c r="AH1120" s="6" t="s">
        <v>7310</v>
      </c>
    </row>
    <row r="1121" spans="1:40">
      <c r="A1121" s="35">
        <v>1997</v>
      </c>
      <c r="D1121" s="53" t="s">
        <v>8962</v>
      </c>
      <c r="E1121" s="45" t="s">
        <v>7</v>
      </c>
      <c r="F1121" s="41" t="s">
        <v>9977</v>
      </c>
      <c r="G1121" s="3"/>
      <c r="H1121" s="58"/>
      <c r="I1121" s="3"/>
      <c r="J1121" s="3"/>
      <c r="K1121" s="32" t="s">
        <v>989</v>
      </c>
      <c r="L1121" s="9" t="s">
        <v>10615</v>
      </c>
      <c r="O1121" s="6" t="s">
        <v>208</v>
      </c>
      <c r="P1121" s="4" t="s">
        <v>7232</v>
      </c>
      <c r="Q1121" s="10">
        <f t="shared" si="156"/>
        <v>0</v>
      </c>
      <c r="R1121" s="10">
        <f t="shared" si="157"/>
        <v>1</v>
      </c>
      <c r="S1121" s="10">
        <f t="shared" si="158"/>
        <v>0</v>
      </c>
      <c r="T1121" s="10">
        <f t="shared" si="159"/>
        <v>238</v>
      </c>
      <c r="AE1121" s="18"/>
      <c r="AF1121" s="3" t="s">
        <v>5108</v>
      </c>
      <c r="AG1121" s="6" t="s">
        <v>5107</v>
      </c>
      <c r="AH1121" s="6" t="s">
        <v>7310</v>
      </c>
    </row>
    <row r="1122" spans="1:40">
      <c r="A1122" s="35">
        <v>1862</v>
      </c>
      <c r="D1122" s="53" t="s">
        <v>9578</v>
      </c>
      <c r="E1122" s="41" t="s">
        <v>7</v>
      </c>
      <c r="F1122" s="41" t="s">
        <v>4758</v>
      </c>
      <c r="G1122" s="3"/>
      <c r="H1122" s="58"/>
      <c r="I1122" s="3"/>
      <c r="J1122" s="3"/>
      <c r="K1122" s="22" t="s">
        <v>989</v>
      </c>
      <c r="L1122" s="3" t="s">
        <v>10615</v>
      </c>
      <c r="O1122" s="6" t="s">
        <v>208</v>
      </c>
      <c r="P1122" s="4" t="s">
        <v>4757</v>
      </c>
      <c r="Q1122" s="10">
        <f t="shared" si="156"/>
        <v>0</v>
      </c>
      <c r="R1122" s="10">
        <f t="shared" si="157"/>
        <v>1</v>
      </c>
      <c r="S1122" s="10">
        <f t="shared" si="158"/>
        <v>0</v>
      </c>
      <c r="T1122" s="10">
        <f t="shared" si="159"/>
        <v>-135</v>
      </c>
      <c r="AE1122" s="18"/>
      <c r="AF1122" s="3" t="s">
        <v>4756</v>
      </c>
      <c r="AG1122" s="6" t="s">
        <v>4755</v>
      </c>
      <c r="AH1122" s="6" t="s">
        <v>7310</v>
      </c>
    </row>
    <row r="1123" spans="1:40">
      <c r="A1123" s="35">
        <v>1882</v>
      </c>
      <c r="D1123" s="53" t="s">
        <v>8405</v>
      </c>
      <c r="E1123" s="41" t="s">
        <v>7</v>
      </c>
      <c r="F1123" s="41" t="s">
        <v>4758</v>
      </c>
      <c r="G1123" s="3"/>
      <c r="H1123" s="58"/>
      <c r="I1123" s="3"/>
      <c r="J1123" s="3"/>
      <c r="K1123" s="22" t="s">
        <v>989</v>
      </c>
      <c r="L1123" s="3" t="s">
        <v>10615</v>
      </c>
      <c r="O1123" s="6" t="s">
        <v>208</v>
      </c>
      <c r="P1123" s="4" t="s">
        <v>4803</v>
      </c>
      <c r="Q1123" s="10">
        <f t="shared" si="156"/>
        <v>0</v>
      </c>
      <c r="R1123" s="10">
        <f t="shared" si="157"/>
        <v>1</v>
      </c>
      <c r="S1123" s="10">
        <f t="shared" si="158"/>
        <v>0</v>
      </c>
      <c r="T1123" s="10">
        <f t="shared" si="159"/>
        <v>20</v>
      </c>
      <c r="AE1123" s="18" t="s">
        <v>7213</v>
      </c>
      <c r="AF1123" s="3" t="s">
        <v>4802</v>
      </c>
      <c r="AG1123" s="6" t="s">
        <v>4801</v>
      </c>
      <c r="AH1123" s="6" t="s">
        <v>7310</v>
      </c>
    </row>
    <row r="1124" spans="1:40">
      <c r="A1124" s="35">
        <v>1998</v>
      </c>
      <c r="D1124" s="53" t="s">
        <v>8313</v>
      </c>
      <c r="E1124" s="41" t="s">
        <v>7</v>
      </c>
      <c r="F1124" s="41" t="s">
        <v>4585</v>
      </c>
      <c r="G1124" s="3"/>
      <c r="H1124" s="58"/>
      <c r="I1124" s="3"/>
      <c r="J1124" s="3"/>
      <c r="K1124" s="22" t="s">
        <v>989</v>
      </c>
      <c r="L1124" s="3" t="s">
        <v>10615</v>
      </c>
      <c r="O1124" s="6" t="s">
        <v>208</v>
      </c>
      <c r="P1124" s="4" t="s">
        <v>268</v>
      </c>
      <c r="Q1124" s="10">
        <f t="shared" si="156"/>
        <v>0</v>
      </c>
      <c r="R1124" s="10">
        <f t="shared" si="157"/>
        <v>1</v>
      </c>
      <c r="S1124" s="10">
        <f t="shared" si="158"/>
        <v>0</v>
      </c>
      <c r="T1124" s="10">
        <f t="shared" si="159"/>
        <v>116</v>
      </c>
      <c r="AE1124" s="18"/>
      <c r="AF1124" s="3" t="s">
        <v>5110</v>
      </c>
      <c r="AG1124" s="6" t="s">
        <v>5109</v>
      </c>
      <c r="AH1124" s="6" t="s">
        <v>7310</v>
      </c>
    </row>
    <row r="1125" spans="1:40">
      <c r="A1125" s="35">
        <v>1803</v>
      </c>
      <c r="D1125" s="53" t="s">
        <v>8397</v>
      </c>
      <c r="E1125" s="41" t="s">
        <v>7</v>
      </c>
      <c r="F1125" s="41" t="s">
        <v>4585</v>
      </c>
      <c r="G1125" s="3"/>
      <c r="H1125" s="58"/>
      <c r="I1125" s="3"/>
      <c r="J1125" s="3"/>
      <c r="K1125" s="22" t="s">
        <v>989</v>
      </c>
      <c r="L1125" s="3" t="s">
        <v>10615</v>
      </c>
      <c r="O1125" s="6" t="s">
        <v>208</v>
      </c>
      <c r="P1125" s="4" t="s">
        <v>268</v>
      </c>
      <c r="Q1125" s="10">
        <f t="shared" si="156"/>
        <v>0</v>
      </c>
      <c r="R1125" s="10">
        <f t="shared" si="157"/>
        <v>1</v>
      </c>
      <c r="S1125" s="10">
        <f t="shared" si="158"/>
        <v>0</v>
      </c>
      <c r="T1125" s="10">
        <f t="shared" si="159"/>
        <v>-195</v>
      </c>
      <c r="AE1125" s="18" t="s">
        <v>9517</v>
      </c>
      <c r="AF1125" s="3" t="s">
        <v>4584</v>
      </c>
      <c r="AG1125" s="6" t="s">
        <v>4583</v>
      </c>
      <c r="AH1125" s="6" t="s">
        <v>7310</v>
      </c>
    </row>
    <row r="1126" spans="1:40">
      <c r="A1126" s="35">
        <v>2663</v>
      </c>
      <c r="D1126" s="53" t="s">
        <v>9770</v>
      </c>
      <c r="E1126" s="41" t="s">
        <v>7</v>
      </c>
      <c r="F1126" s="41" t="s">
        <v>6943</v>
      </c>
      <c r="G1126" s="3"/>
      <c r="H1126" s="58"/>
      <c r="I1126" s="3"/>
      <c r="J1126" s="3"/>
      <c r="K1126" s="22" t="s">
        <v>989</v>
      </c>
      <c r="L1126" s="3" t="s">
        <v>10615</v>
      </c>
      <c r="O1126" s="6" t="s">
        <v>208</v>
      </c>
      <c r="P1126" s="4" t="s">
        <v>6942</v>
      </c>
      <c r="Q1126" s="10">
        <f t="shared" si="156"/>
        <v>0</v>
      </c>
      <c r="R1126" s="10">
        <f t="shared" si="157"/>
        <v>1</v>
      </c>
      <c r="S1126" s="10">
        <f t="shared" si="158"/>
        <v>0</v>
      </c>
      <c r="T1126" s="10">
        <f t="shared" si="159"/>
        <v>860</v>
      </c>
      <c r="AE1126" s="18"/>
      <c r="AF1126" s="3" t="s">
        <v>6941</v>
      </c>
      <c r="AG1126" s="6" t="s">
        <v>6940</v>
      </c>
      <c r="AH1126" s="6" t="s">
        <v>7310</v>
      </c>
    </row>
    <row r="1127" spans="1:40">
      <c r="A1127" s="35">
        <v>2331</v>
      </c>
      <c r="D1127" s="53" t="s">
        <v>8380</v>
      </c>
      <c r="E1127" s="41" t="s">
        <v>7</v>
      </c>
      <c r="F1127" s="41" t="s">
        <v>6076</v>
      </c>
      <c r="G1127" s="3"/>
      <c r="H1127" s="58"/>
      <c r="I1127" s="3"/>
      <c r="J1127" s="3"/>
      <c r="K1127" s="22" t="s">
        <v>989</v>
      </c>
      <c r="L1127" s="3" t="s">
        <v>10615</v>
      </c>
      <c r="O1127" s="6" t="s">
        <v>208</v>
      </c>
      <c r="P1127" s="4" t="s">
        <v>6075</v>
      </c>
      <c r="Q1127" s="10">
        <f t="shared" si="156"/>
        <v>0</v>
      </c>
      <c r="R1127" s="10">
        <f t="shared" si="157"/>
        <v>1</v>
      </c>
      <c r="S1127" s="10">
        <f t="shared" si="158"/>
        <v>0</v>
      </c>
      <c r="T1127" s="10">
        <f t="shared" si="159"/>
        <v>-332</v>
      </c>
      <c r="AE1127" s="18"/>
      <c r="AF1127" s="3" t="s">
        <v>6074</v>
      </c>
      <c r="AG1127" s="6" t="s">
        <v>6073</v>
      </c>
      <c r="AH1127" s="6" t="s">
        <v>7310</v>
      </c>
    </row>
    <row r="1128" spans="1:40">
      <c r="A1128" s="35">
        <v>486</v>
      </c>
      <c r="B1128" s="32"/>
      <c r="C1128" s="32"/>
      <c r="D1128" s="54" t="s">
        <v>9883</v>
      </c>
      <c r="E1128" s="41" t="s">
        <v>7</v>
      </c>
      <c r="F1128" s="41" t="s">
        <v>1000</v>
      </c>
      <c r="G1128" s="3"/>
      <c r="H1128" s="60"/>
      <c r="I1128"/>
      <c r="J1128"/>
      <c r="K1128" s="22" t="s">
        <v>989</v>
      </c>
      <c r="L1128" s="3" t="s">
        <v>10615</v>
      </c>
      <c r="M1128" s="32"/>
      <c r="N1128" s="32"/>
      <c r="O1128" s="6" t="s">
        <v>208</v>
      </c>
      <c r="P1128" s="4" t="s">
        <v>999</v>
      </c>
      <c r="Q1128" s="10">
        <f t="shared" si="156"/>
        <v>0</v>
      </c>
      <c r="R1128" s="10">
        <f t="shared" si="157"/>
        <v>1</v>
      </c>
      <c r="S1128" s="10">
        <f t="shared" si="158"/>
        <v>0</v>
      </c>
      <c r="T1128" s="10">
        <f t="shared" si="159"/>
        <v>-1845</v>
      </c>
      <c r="U1128" s="1">
        <v>491</v>
      </c>
      <c r="V1128" s="1" t="s">
        <v>990</v>
      </c>
      <c r="W1128" s="1" t="s">
        <v>7368</v>
      </c>
      <c r="X1128" s="1" t="s">
        <v>7680</v>
      </c>
      <c r="Y1128" s="1" t="s">
        <v>7209</v>
      </c>
      <c r="Z1128" s="1" t="s">
        <v>992</v>
      </c>
      <c r="AA1128" s="1" t="s">
        <v>7</v>
      </c>
      <c r="AB1128" s="1" t="s">
        <v>993</v>
      </c>
      <c r="AE1128" s="20"/>
      <c r="AF1128" s="1" t="s">
        <v>7684</v>
      </c>
      <c r="AG1128" s="6" t="s">
        <v>998</v>
      </c>
      <c r="AH1128" s="1" t="s">
        <v>7368</v>
      </c>
    </row>
    <row r="1129" spans="1:40">
      <c r="A1129" s="35">
        <v>2336</v>
      </c>
      <c r="D1129" s="53" t="s">
        <v>9968</v>
      </c>
      <c r="E1129" s="41" t="s">
        <v>7</v>
      </c>
      <c r="F1129" s="41" t="s">
        <v>6093</v>
      </c>
      <c r="G1129" s="3"/>
      <c r="H1129" s="58"/>
      <c r="I1129" s="3"/>
      <c r="J1129" s="3"/>
      <c r="K1129" s="22" t="s">
        <v>989</v>
      </c>
      <c r="L1129" s="3" t="s">
        <v>10615</v>
      </c>
      <c r="O1129" s="6" t="s">
        <v>208</v>
      </c>
      <c r="P1129" s="4" t="s">
        <v>6092</v>
      </c>
      <c r="Q1129" s="10">
        <f t="shared" si="156"/>
        <v>0</v>
      </c>
      <c r="R1129" s="10">
        <f t="shared" si="157"/>
        <v>1</v>
      </c>
      <c r="S1129" s="10">
        <f t="shared" si="158"/>
        <v>0</v>
      </c>
      <c r="T1129" s="10">
        <f t="shared" si="159"/>
        <v>1850</v>
      </c>
      <c r="AE1129" s="18"/>
      <c r="AF1129" s="3" t="s">
        <v>6091</v>
      </c>
      <c r="AG1129" s="6" t="s">
        <v>6090</v>
      </c>
      <c r="AH1129" s="6" t="s">
        <v>7310</v>
      </c>
    </row>
    <row r="1130" spans="1:40">
      <c r="A1130" s="35">
        <v>485</v>
      </c>
      <c r="B1130" s="32"/>
      <c r="C1130" s="32"/>
      <c r="D1130" s="53" t="s">
        <v>9882</v>
      </c>
      <c r="E1130" s="41" t="s">
        <v>7</v>
      </c>
      <c r="F1130" s="41" t="s">
        <v>11064</v>
      </c>
      <c r="G1130" s="3"/>
      <c r="H1130" s="60"/>
      <c r="I1130"/>
      <c r="J1130"/>
      <c r="K1130" s="22" t="s">
        <v>989</v>
      </c>
      <c r="L1130" s="3" t="s">
        <v>10615</v>
      </c>
      <c r="M1130" s="32"/>
      <c r="N1130" s="32"/>
      <c r="O1130" s="6" t="s">
        <v>208</v>
      </c>
      <c r="P1130" s="4" t="s">
        <v>996</v>
      </c>
      <c r="Q1130" s="10">
        <f t="shared" si="156"/>
        <v>0</v>
      </c>
      <c r="R1130" s="10">
        <f t="shared" si="157"/>
        <v>1</v>
      </c>
      <c r="S1130" s="10">
        <f t="shared" si="158"/>
        <v>0</v>
      </c>
      <c r="T1130" s="10">
        <f t="shared" si="159"/>
        <v>-1851</v>
      </c>
      <c r="U1130" s="1">
        <v>490</v>
      </c>
      <c r="V1130" s="1" t="s">
        <v>7678</v>
      </c>
      <c r="W1130" s="1" t="s">
        <v>7679</v>
      </c>
      <c r="X1130" s="1" t="s">
        <v>7209</v>
      </c>
      <c r="Y1130" s="1" t="s">
        <v>988</v>
      </c>
      <c r="Z1130" s="1" t="s">
        <v>7</v>
      </c>
      <c r="AA1130" s="1" t="s">
        <v>989</v>
      </c>
      <c r="AE1130" s="18"/>
      <c r="AF1130" s="3" t="s">
        <v>995</v>
      </c>
      <c r="AG1130" s="6" t="s">
        <v>994</v>
      </c>
      <c r="AH1130" s="6" t="s">
        <v>7310</v>
      </c>
    </row>
    <row r="1131" spans="1:40">
      <c r="A1131" s="35">
        <v>2118</v>
      </c>
      <c r="D1131" s="53" t="s">
        <v>9964</v>
      </c>
      <c r="E1131" s="41" t="s">
        <v>7</v>
      </c>
      <c r="F1131" s="41" t="s">
        <v>5480</v>
      </c>
      <c r="G1131" s="3"/>
      <c r="H1131" s="58"/>
      <c r="I1131" s="3"/>
      <c r="J1131" s="3"/>
      <c r="K1131" s="22" t="s">
        <v>989</v>
      </c>
      <c r="L1131" s="3" t="s">
        <v>10615</v>
      </c>
      <c r="O1131" s="6" t="s">
        <v>208</v>
      </c>
      <c r="P1131" s="4" t="s">
        <v>5367</v>
      </c>
      <c r="Q1131" s="10">
        <f t="shared" si="156"/>
        <v>0</v>
      </c>
      <c r="R1131" s="10">
        <f t="shared" si="157"/>
        <v>1</v>
      </c>
      <c r="S1131" s="10">
        <f t="shared" si="158"/>
        <v>0</v>
      </c>
      <c r="T1131" s="10">
        <f t="shared" si="159"/>
        <v>1633</v>
      </c>
      <c r="AE1131" s="18"/>
      <c r="AF1131" s="3" t="s">
        <v>5479</v>
      </c>
      <c r="AG1131" s="6" t="s">
        <v>5478</v>
      </c>
      <c r="AH1131" s="6" t="s">
        <v>7310</v>
      </c>
    </row>
    <row r="1132" spans="1:40">
      <c r="A1132" s="35">
        <v>462</v>
      </c>
      <c r="D1132" s="53" t="s">
        <v>10199</v>
      </c>
      <c r="E1132" s="41" t="s">
        <v>7</v>
      </c>
      <c r="F1132" s="41" t="s">
        <v>331</v>
      </c>
      <c r="G1132" s="3"/>
      <c r="H1132" s="58">
        <v>1</v>
      </c>
      <c r="I1132" s="3"/>
      <c r="J1132" s="3"/>
      <c r="K1132" s="22" t="s">
        <v>989</v>
      </c>
      <c r="L1132" s="3" t="s">
        <v>10615</v>
      </c>
      <c r="O1132" s="6" t="s">
        <v>208</v>
      </c>
      <c r="P1132" s="4" t="s">
        <v>919</v>
      </c>
      <c r="Q1132" s="10">
        <f t="shared" si="156"/>
        <v>0</v>
      </c>
      <c r="R1132" s="10">
        <f t="shared" si="157"/>
        <v>1</v>
      </c>
      <c r="S1132" s="10">
        <f t="shared" si="158"/>
        <v>0</v>
      </c>
      <c r="T1132" s="10">
        <f t="shared" si="159"/>
        <v>-1656</v>
      </c>
      <c r="U1132" s="1">
        <v>467</v>
      </c>
      <c r="V1132" s="1" t="s">
        <v>909</v>
      </c>
      <c r="W1132" s="1" t="s">
        <v>7647</v>
      </c>
      <c r="X1132" s="1" t="s">
        <v>7375</v>
      </c>
      <c r="Y1132" s="1" t="s">
        <v>911</v>
      </c>
      <c r="Z1132" s="1" t="s">
        <v>245</v>
      </c>
      <c r="AA1132" s="1" t="s">
        <v>912</v>
      </c>
      <c r="AE1132" s="18"/>
      <c r="AF1132" s="3" t="s">
        <v>918</v>
      </c>
      <c r="AG1132" s="6" t="s">
        <v>917</v>
      </c>
      <c r="AH1132" s="6" t="s">
        <v>7310</v>
      </c>
    </row>
    <row r="1133" spans="1:40">
      <c r="A1133" s="35">
        <v>409</v>
      </c>
      <c r="D1133" s="53" t="s">
        <v>9881</v>
      </c>
      <c r="E1133" s="41" t="s">
        <v>7</v>
      </c>
      <c r="F1133" s="41" t="s">
        <v>754</v>
      </c>
      <c r="G1133" s="3"/>
      <c r="H1133" s="58"/>
      <c r="I1133" s="3"/>
      <c r="J1133" s="3"/>
      <c r="K1133" s="22" t="s">
        <v>989</v>
      </c>
      <c r="L1133" s="3" t="s">
        <v>10615</v>
      </c>
      <c r="O1133" s="6" t="s">
        <v>208</v>
      </c>
      <c r="P1133" s="4" t="s">
        <v>753</v>
      </c>
      <c r="Q1133" s="10">
        <f t="shared" si="156"/>
        <v>0</v>
      </c>
      <c r="R1133" s="10">
        <f t="shared" si="157"/>
        <v>1</v>
      </c>
      <c r="S1133" s="10">
        <f t="shared" si="158"/>
        <v>0</v>
      </c>
      <c r="T1133" s="10">
        <f t="shared" si="159"/>
        <v>-53</v>
      </c>
      <c r="U1133" s="1">
        <v>414</v>
      </c>
      <c r="V1133" s="1" t="s">
        <v>747</v>
      </c>
      <c r="W1133" s="1" t="s">
        <v>7583</v>
      </c>
      <c r="X1133" s="1" t="s">
        <v>7209</v>
      </c>
      <c r="Y1133" s="1" t="s">
        <v>749</v>
      </c>
      <c r="Z1133" s="1" t="s">
        <v>7</v>
      </c>
      <c r="AA1133" s="1" t="s">
        <v>750</v>
      </c>
      <c r="AE1133" s="18"/>
      <c r="AF1133" s="3" t="s">
        <v>752</v>
      </c>
      <c r="AG1133" s="6" t="s">
        <v>751</v>
      </c>
      <c r="AH1133" s="6" t="s">
        <v>7310</v>
      </c>
      <c r="AN1133" s="10"/>
    </row>
    <row r="1134" spans="1:40">
      <c r="A1134" s="35">
        <v>426</v>
      </c>
      <c r="D1134" s="53" t="s">
        <v>8276</v>
      </c>
      <c r="E1134" s="41" t="s">
        <v>7</v>
      </c>
      <c r="F1134" s="41" t="s">
        <v>805</v>
      </c>
      <c r="G1134" s="3"/>
      <c r="H1134" s="58"/>
      <c r="I1134" s="3"/>
      <c r="J1134" s="3"/>
      <c r="K1134" s="22" t="s">
        <v>989</v>
      </c>
      <c r="L1134" s="3" t="s">
        <v>10615</v>
      </c>
      <c r="O1134" s="6" t="s">
        <v>208</v>
      </c>
      <c r="P1134" s="4" t="s">
        <v>804</v>
      </c>
      <c r="Q1134" s="10">
        <f t="shared" si="156"/>
        <v>0</v>
      </c>
      <c r="R1134" s="10">
        <f t="shared" si="157"/>
        <v>1</v>
      </c>
      <c r="S1134" s="10">
        <f t="shared" si="158"/>
        <v>0</v>
      </c>
      <c r="T1134" s="10">
        <f t="shared" si="159"/>
        <v>17</v>
      </c>
      <c r="U1134" s="1">
        <v>431</v>
      </c>
      <c r="V1134" s="1" t="s">
        <v>797</v>
      </c>
      <c r="W1134" s="1" t="s">
        <v>7602</v>
      </c>
      <c r="X1134" s="1" t="s">
        <v>7209</v>
      </c>
      <c r="Y1134" s="1" t="s">
        <v>802</v>
      </c>
      <c r="Z1134" s="1" t="s">
        <v>7</v>
      </c>
      <c r="AA1134" s="1" t="s">
        <v>803</v>
      </c>
      <c r="AE1134" s="18"/>
      <c r="AF1134" s="3" t="s">
        <v>798</v>
      </c>
      <c r="AG1134" s="6" t="s">
        <v>797</v>
      </c>
      <c r="AH1134" s="6" t="s">
        <v>7310</v>
      </c>
      <c r="AN1134" s="10"/>
    </row>
    <row r="1135" spans="1:40">
      <c r="A1135" s="35">
        <v>484</v>
      </c>
      <c r="D1135" s="53" t="s">
        <v>8360</v>
      </c>
      <c r="E1135" s="41" t="s">
        <v>7</v>
      </c>
      <c r="F1135" s="41" t="s">
        <v>993</v>
      </c>
      <c r="G1135" s="3"/>
      <c r="H1135" s="60"/>
      <c r="I1135"/>
      <c r="J1135"/>
      <c r="K1135" s="22" t="s">
        <v>989</v>
      </c>
      <c r="L1135" s="3" t="s">
        <v>10615</v>
      </c>
      <c r="O1135" s="6" t="s">
        <v>208</v>
      </c>
      <c r="P1135" s="4" t="s">
        <v>992</v>
      </c>
      <c r="Q1135" s="10">
        <f t="shared" si="156"/>
        <v>0</v>
      </c>
      <c r="R1135" s="10">
        <f t="shared" si="157"/>
        <v>1</v>
      </c>
      <c r="S1135" s="10">
        <f t="shared" si="158"/>
        <v>0</v>
      </c>
      <c r="T1135" s="10">
        <f t="shared" si="159"/>
        <v>58</v>
      </c>
      <c r="U1135" s="1">
        <v>489</v>
      </c>
      <c r="V1135" s="1" t="s">
        <v>7676</v>
      </c>
      <c r="W1135" s="1" t="s">
        <v>7368</v>
      </c>
      <c r="X1135" s="1" t="s">
        <v>7677</v>
      </c>
      <c r="Y1135" s="1" t="s">
        <v>7209</v>
      </c>
      <c r="Z1135" s="1" t="s">
        <v>984</v>
      </c>
      <c r="AA1135" s="1" t="s">
        <v>7</v>
      </c>
      <c r="AB1135" s="1" t="s">
        <v>985</v>
      </c>
      <c r="AE1135" s="18"/>
      <c r="AF1135" s="3" t="s">
        <v>991</v>
      </c>
      <c r="AG1135" s="6" t="s">
        <v>990</v>
      </c>
      <c r="AH1135" s="6" t="s">
        <v>7310</v>
      </c>
    </row>
    <row r="1136" spans="1:40">
      <c r="A1136" s="35">
        <v>1316</v>
      </c>
      <c r="B1136" s="32"/>
      <c r="C1136" s="32"/>
      <c r="D1136" s="53" t="s">
        <v>9905</v>
      </c>
      <c r="E1136" s="41" t="s">
        <v>7</v>
      </c>
      <c r="F1136" s="41" t="s">
        <v>3311</v>
      </c>
      <c r="G1136" s="3"/>
      <c r="H1136" s="60"/>
      <c r="I1136"/>
      <c r="J1136"/>
      <c r="K1136" s="22" t="s">
        <v>989</v>
      </c>
      <c r="L1136" s="3" t="s">
        <v>10615</v>
      </c>
      <c r="M1136" s="32"/>
      <c r="N1136" s="32"/>
      <c r="O1136" s="6" t="s">
        <v>208</v>
      </c>
      <c r="P1136" s="4" t="s">
        <v>3310</v>
      </c>
      <c r="Q1136" s="10">
        <f t="shared" si="156"/>
        <v>0</v>
      </c>
      <c r="R1136" s="10">
        <f t="shared" si="157"/>
        <v>1</v>
      </c>
      <c r="S1136" s="10">
        <f t="shared" si="158"/>
        <v>0</v>
      </c>
      <c r="T1136" s="10">
        <f t="shared" si="159"/>
        <v>832</v>
      </c>
      <c r="AE1136" s="18"/>
      <c r="AF1136" s="3" t="s">
        <v>3309</v>
      </c>
      <c r="AG1136" s="6" t="s">
        <v>3308</v>
      </c>
      <c r="AH1136" s="6" t="s">
        <v>7310</v>
      </c>
    </row>
    <row r="1137" spans="1:40">
      <c r="A1137" s="35">
        <v>1123</v>
      </c>
      <c r="D1137" s="53" t="s">
        <v>10200</v>
      </c>
      <c r="E1137" s="41" t="s">
        <v>7</v>
      </c>
      <c r="F1137" s="41" t="s">
        <v>2761</v>
      </c>
      <c r="G1137" s="3"/>
      <c r="H1137" s="58"/>
      <c r="I1137" s="3"/>
      <c r="J1137" s="3"/>
      <c r="K1137" s="32" t="s">
        <v>989</v>
      </c>
      <c r="L1137" s="3" t="s">
        <v>10615</v>
      </c>
      <c r="O1137" s="6" t="s">
        <v>208</v>
      </c>
      <c r="P1137" s="4" t="s">
        <v>2760</v>
      </c>
      <c r="Q1137" s="10">
        <f t="shared" si="156"/>
        <v>0</v>
      </c>
      <c r="R1137" s="10">
        <f t="shared" si="157"/>
        <v>1</v>
      </c>
      <c r="S1137" s="10">
        <f t="shared" si="158"/>
        <v>0</v>
      </c>
      <c r="T1137" s="10">
        <f t="shared" si="159"/>
        <v>-193</v>
      </c>
      <c r="AE1137" s="18"/>
      <c r="AF1137" s="3" t="s">
        <v>2759</v>
      </c>
      <c r="AG1137" s="6" t="s">
        <v>2758</v>
      </c>
      <c r="AH1137" s="6" t="s">
        <v>7310</v>
      </c>
    </row>
    <row r="1138" spans="1:40">
      <c r="A1138" s="35">
        <v>903</v>
      </c>
      <c r="D1138" s="53" t="s">
        <v>9402</v>
      </c>
      <c r="E1138" s="41" t="s">
        <v>7</v>
      </c>
      <c r="F1138" s="41" t="s">
        <v>2164</v>
      </c>
      <c r="G1138" s="3"/>
      <c r="H1138" s="59"/>
      <c r="I1138" s="34"/>
      <c r="J1138" s="34"/>
      <c r="K1138" s="22" t="s">
        <v>989</v>
      </c>
      <c r="L1138" s="3" t="s">
        <v>10615</v>
      </c>
      <c r="O1138" s="6" t="s">
        <v>208</v>
      </c>
      <c r="P1138" s="4" t="s">
        <v>2163</v>
      </c>
      <c r="Q1138" s="10">
        <f t="shared" si="156"/>
        <v>0</v>
      </c>
      <c r="R1138" s="10">
        <f t="shared" si="157"/>
        <v>1</v>
      </c>
      <c r="S1138" s="10">
        <f t="shared" si="158"/>
        <v>0</v>
      </c>
      <c r="T1138" s="10">
        <f t="shared" si="159"/>
        <v>-220</v>
      </c>
      <c r="AE1138" s="18"/>
      <c r="AF1138" s="3" t="s">
        <v>2162</v>
      </c>
      <c r="AG1138" s="6" t="s">
        <v>2161</v>
      </c>
      <c r="AH1138" s="6" t="s">
        <v>7310</v>
      </c>
    </row>
    <row r="1139" spans="1:40">
      <c r="A1139" s="35">
        <v>2799</v>
      </c>
      <c r="D1139" s="56" t="s">
        <v>10210</v>
      </c>
      <c r="E1139" s="43" t="s">
        <v>7</v>
      </c>
      <c r="F1139" s="43" t="s">
        <v>10206</v>
      </c>
      <c r="K1139" s="35" t="s">
        <v>989</v>
      </c>
      <c r="L1139" s="34" t="s">
        <v>10615</v>
      </c>
      <c r="O1139" s="34"/>
      <c r="P1139" s="34" t="s">
        <v>10207</v>
      </c>
      <c r="Q1139" s="10">
        <f t="shared" si="156"/>
        <v>0</v>
      </c>
      <c r="R1139" s="10">
        <f t="shared" si="157"/>
        <v>1</v>
      </c>
      <c r="S1139" s="10">
        <f t="shared" si="158"/>
        <v>0</v>
      </c>
      <c r="T1139" s="10">
        <f t="shared" si="159"/>
        <v>1896</v>
      </c>
      <c r="AE1139"/>
      <c r="AF1139"/>
    </row>
    <row r="1140" spans="1:40">
      <c r="A1140" s="35">
        <v>1276</v>
      </c>
      <c r="B1140" s="32"/>
      <c r="C1140" s="32"/>
      <c r="D1140" s="53" t="s">
        <v>10432</v>
      </c>
      <c r="E1140" s="41" t="s">
        <v>7</v>
      </c>
      <c r="F1140" s="41" t="s">
        <v>10431</v>
      </c>
      <c r="G1140" s="3"/>
      <c r="H1140" s="59"/>
      <c r="I1140" s="34"/>
      <c r="J1140" s="3"/>
      <c r="K1140" s="22" t="s">
        <v>989</v>
      </c>
      <c r="L1140" s="3" t="s">
        <v>10615</v>
      </c>
      <c r="M1140" s="32"/>
      <c r="N1140" s="32"/>
      <c r="O1140" s="6" t="s">
        <v>208</v>
      </c>
      <c r="P1140" s="4" t="s">
        <v>3192</v>
      </c>
      <c r="Q1140" s="10">
        <f t="shared" si="156"/>
        <v>0</v>
      </c>
      <c r="R1140" s="10">
        <f t="shared" si="157"/>
        <v>1</v>
      </c>
      <c r="S1140" s="10">
        <f t="shared" si="158"/>
        <v>0</v>
      </c>
      <c r="T1140" s="10">
        <f t="shared" si="159"/>
        <v>-1523</v>
      </c>
      <c r="AE1140" s="18" t="s">
        <v>7212</v>
      </c>
      <c r="AF1140" s="3" t="s">
        <v>3181</v>
      </c>
      <c r="AG1140" s="6" t="s">
        <v>3180</v>
      </c>
      <c r="AH1140" s="6" t="s">
        <v>7310</v>
      </c>
    </row>
    <row r="1141" spans="1:40">
      <c r="A1141" s="35">
        <v>1625</v>
      </c>
      <c r="D1141" s="53" t="s">
        <v>9555</v>
      </c>
      <c r="E1141" s="41" t="s">
        <v>7</v>
      </c>
      <c r="F1141" s="41" t="s">
        <v>4167</v>
      </c>
      <c r="G1141" s="3"/>
      <c r="H1141" s="58"/>
      <c r="I1141"/>
      <c r="J1141"/>
      <c r="K1141" s="22" t="s">
        <v>989</v>
      </c>
      <c r="L1141" s="3" t="s">
        <v>10615</v>
      </c>
      <c r="O1141" s="6" t="s">
        <v>208</v>
      </c>
      <c r="P1141" s="4" t="s">
        <v>4166</v>
      </c>
      <c r="Q1141" s="10">
        <f t="shared" ref="Q1141:Q1157" si="160">IF(D1141=D1140 &amp; K1141 = K1140,1,0)</f>
        <v>0</v>
      </c>
      <c r="R1141" s="10">
        <f t="shared" ref="R1141:R1157" si="161">IF(K1141=K1140,1,0)</f>
        <v>1</v>
      </c>
      <c r="S1141" s="10">
        <f t="shared" ref="S1141:S1157" si="162">R1141*Q1141</f>
        <v>0</v>
      </c>
      <c r="T1141" s="10">
        <f t="shared" si="159"/>
        <v>349</v>
      </c>
      <c r="AE1141" s="18"/>
      <c r="AF1141" s="3" t="s">
        <v>4163</v>
      </c>
      <c r="AG1141" s="6" t="s">
        <v>4162</v>
      </c>
      <c r="AH1141" s="6" t="s">
        <v>7310</v>
      </c>
    </row>
    <row r="1142" spans="1:40">
      <c r="A1142" s="35">
        <v>2244</v>
      </c>
      <c r="D1142" s="53" t="s">
        <v>9941</v>
      </c>
      <c r="E1142" s="41" t="s">
        <v>7</v>
      </c>
      <c r="F1142" s="41" t="s">
        <v>5852</v>
      </c>
      <c r="G1142" s="3"/>
      <c r="H1142" s="58"/>
      <c r="I1142" s="3"/>
      <c r="J1142" s="3"/>
      <c r="K1142" s="32" t="s">
        <v>989</v>
      </c>
      <c r="L1142" s="3" t="s">
        <v>10615</v>
      </c>
      <c r="O1142" s="6" t="s">
        <v>208</v>
      </c>
      <c r="P1142" s="4" t="s">
        <v>5851</v>
      </c>
      <c r="Q1142" s="10">
        <f t="shared" si="160"/>
        <v>0</v>
      </c>
      <c r="R1142" s="10">
        <f t="shared" si="161"/>
        <v>1</v>
      </c>
      <c r="S1142" s="10">
        <f t="shared" si="162"/>
        <v>0</v>
      </c>
      <c r="T1142" s="10">
        <f t="shared" si="159"/>
        <v>619</v>
      </c>
      <c r="AE1142" s="18"/>
      <c r="AF1142" s="3" t="s">
        <v>5850</v>
      </c>
      <c r="AG1142" s="6" t="s">
        <v>5849</v>
      </c>
      <c r="AH1142" s="6" t="s">
        <v>7310</v>
      </c>
    </row>
    <row r="1143" spans="1:40" ht="20.100000000000001" customHeight="1">
      <c r="A1143" s="35">
        <v>824</v>
      </c>
      <c r="D1143" s="53" t="s">
        <v>8467</v>
      </c>
      <c r="E1143" s="41" t="s">
        <v>7</v>
      </c>
      <c r="F1143" s="43" t="s">
        <v>10253</v>
      </c>
      <c r="G1143" s="34"/>
      <c r="H1143" s="59"/>
      <c r="I1143" s="34"/>
      <c r="J1143" s="34"/>
      <c r="K1143" s="22" t="s">
        <v>989</v>
      </c>
      <c r="L1143" s="3" t="s">
        <v>10615</v>
      </c>
      <c r="O1143" s="6" t="s">
        <v>208</v>
      </c>
      <c r="P1143" s="4" t="s">
        <v>1952</v>
      </c>
      <c r="Q1143" s="10">
        <f t="shared" si="160"/>
        <v>0</v>
      </c>
      <c r="R1143" s="10">
        <f t="shared" si="161"/>
        <v>1</v>
      </c>
      <c r="S1143" s="10">
        <f t="shared" si="162"/>
        <v>0</v>
      </c>
      <c r="T1143" s="10">
        <f t="shared" si="159"/>
        <v>-1420</v>
      </c>
      <c r="AE1143" s="18"/>
      <c r="AF1143" s="3" t="s">
        <v>1951</v>
      </c>
      <c r="AG1143" s="6" t="s">
        <v>1950</v>
      </c>
      <c r="AH1143" s="6" t="s">
        <v>7310</v>
      </c>
    </row>
    <row r="1144" spans="1:40" ht="18.95" customHeight="1">
      <c r="A1144" s="35">
        <v>2817</v>
      </c>
      <c r="D1144" s="56" t="s">
        <v>10256</v>
      </c>
      <c r="E1144" s="42" t="s">
        <v>7</v>
      </c>
      <c r="F1144" s="43" t="s">
        <v>10254</v>
      </c>
      <c r="K1144" s="35" t="s">
        <v>989</v>
      </c>
      <c r="L1144" s="26" t="s">
        <v>10615</v>
      </c>
      <c r="O1144" s="34"/>
      <c r="P1144" s="34" t="s">
        <v>10255</v>
      </c>
      <c r="Q1144" s="10">
        <f t="shared" si="160"/>
        <v>0</v>
      </c>
      <c r="R1144" s="10">
        <f t="shared" si="161"/>
        <v>1</v>
      </c>
      <c r="S1144" s="10">
        <f t="shared" si="162"/>
        <v>0</v>
      </c>
      <c r="T1144" s="10">
        <f t="shared" si="159"/>
        <v>1993</v>
      </c>
      <c r="AE1144"/>
      <c r="AF1144"/>
    </row>
    <row r="1145" spans="1:40">
      <c r="A1145" s="32">
        <v>327</v>
      </c>
      <c r="D1145" s="53" t="s">
        <v>8346</v>
      </c>
      <c r="E1145" s="44" t="s">
        <v>7</v>
      </c>
      <c r="F1145" s="44" t="s">
        <v>502</v>
      </c>
      <c r="G1145" s="12"/>
      <c r="H1145" s="60"/>
      <c r="I1145"/>
      <c r="J1145"/>
      <c r="K1145" s="32" t="s">
        <v>989</v>
      </c>
      <c r="L1145" s="12" t="s">
        <v>10615</v>
      </c>
      <c r="O1145" s="15" t="s">
        <v>208</v>
      </c>
      <c r="P1145" s="13" t="s">
        <v>501</v>
      </c>
      <c r="Q1145" s="10">
        <f t="shared" si="160"/>
        <v>0</v>
      </c>
      <c r="R1145" s="10">
        <f t="shared" si="161"/>
        <v>1</v>
      </c>
      <c r="S1145" s="10">
        <f t="shared" si="162"/>
        <v>0</v>
      </c>
      <c r="T1145" s="10">
        <f t="shared" si="159"/>
        <v>-2490</v>
      </c>
      <c r="U1145" s="10">
        <v>332</v>
      </c>
      <c r="V1145" s="10" t="s">
        <v>499</v>
      </c>
      <c r="W1145" s="10" t="s">
        <v>7470</v>
      </c>
      <c r="X1145" s="10" t="s">
        <v>7209</v>
      </c>
      <c r="Y1145" s="10" t="s">
        <v>501</v>
      </c>
      <c r="Z1145" s="10" t="s">
        <v>7</v>
      </c>
      <c r="AA1145" s="10" t="s">
        <v>502</v>
      </c>
      <c r="AB1145" s="10"/>
      <c r="AC1145" s="10"/>
      <c r="AE1145" s="18"/>
      <c r="AF1145" s="12" t="s">
        <v>500</v>
      </c>
      <c r="AG1145" s="15" t="s">
        <v>499</v>
      </c>
      <c r="AH1145" s="15" t="s">
        <v>7310</v>
      </c>
      <c r="AN1145" s="10"/>
    </row>
    <row r="1146" spans="1:40">
      <c r="A1146" s="35">
        <v>1111</v>
      </c>
      <c r="D1146" s="53" t="s">
        <v>10753</v>
      </c>
      <c r="E1146" s="41" t="s">
        <v>7</v>
      </c>
      <c r="F1146" s="41" t="s">
        <v>2724</v>
      </c>
      <c r="G1146" s="3"/>
      <c r="H1146" s="59"/>
      <c r="I1146" s="34"/>
      <c r="J1146" s="3"/>
      <c r="K1146" s="32" t="s">
        <v>989</v>
      </c>
      <c r="L1146" s="3" t="s">
        <v>10615</v>
      </c>
      <c r="O1146" s="6" t="s">
        <v>208</v>
      </c>
      <c r="P1146" s="4" t="s">
        <v>2723</v>
      </c>
      <c r="Q1146" s="10">
        <f t="shared" si="160"/>
        <v>0</v>
      </c>
      <c r="R1146" s="10">
        <f t="shared" si="161"/>
        <v>1</v>
      </c>
      <c r="S1146" s="10">
        <f t="shared" si="162"/>
        <v>0</v>
      </c>
      <c r="T1146" s="10">
        <f t="shared" si="159"/>
        <v>784</v>
      </c>
      <c r="AE1146" s="18" t="s">
        <v>7212</v>
      </c>
      <c r="AF1146" s="3" t="s">
        <v>2722</v>
      </c>
      <c r="AG1146" s="6" t="s">
        <v>2721</v>
      </c>
      <c r="AH1146" s="6" t="s">
        <v>7310</v>
      </c>
    </row>
    <row r="1147" spans="1:40">
      <c r="A1147" s="35">
        <v>1093</v>
      </c>
      <c r="D1147" s="53" t="s">
        <v>10760</v>
      </c>
      <c r="E1147" s="41" t="s">
        <v>7</v>
      </c>
      <c r="F1147" s="41" t="s">
        <v>2671</v>
      </c>
      <c r="G1147" s="3"/>
      <c r="H1147" s="59"/>
      <c r="I1147" s="34"/>
      <c r="J1147" s="34"/>
      <c r="K1147" s="32" t="s">
        <v>989</v>
      </c>
      <c r="L1147" s="3" t="s">
        <v>10615</v>
      </c>
      <c r="O1147" s="6" t="s">
        <v>208</v>
      </c>
      <c r="P1147" s="4" t="s">
        <v>2670</v>
      </c>
      <c r="Q1147" s="10">
        <f t="shared" si="160"/>
        <v>0</v>
      </c>
      <c r="R1147" s="10">
        <f t="shared" si="161"/>
        <v>1</v>
      </c>
      <c r="S1147" s="10">
        <f t="shared" si="162"/>
        <v>0</v>
      </c>
      <c r="T1147" s="10">
        <f t="shared" si="159"/>
        <v>-18</v>
      </c>
      <c r="AE1147" s="18"/>
      <c r="AF1147" s="3" t="s">
        <v>2669</v>
      </c>
      <c r="AG1147" s="6" t="s">
        <v>2668</v>
      </c>
      <c r="AH1147" s="6" t="s">
        <v>7310</v>
      </c>
    </row>
    <row r="1148" spans="1:40">
      <c r="A1148" s="32">
        <v>258</v>
      </c>
      <c r="D1148" s="55" t="s">
        <v>8481</v>
      </c>
      <c r="E1148" s="44" t="s">
        <v>7</v>
      </c>
      <c r="F1148" s="44" t="s">
        <v>300</v>
      </c>
      <c r="G1148" s="12"/>
      <c r="H1148" s="58"/>
      <c r="I1148" s="12"/>
      <c r="J1148" s="3"/>
      <c r="K1148" s="22" t="s">
        <v>989</v>
      </c>
      <c r="L1148" s="12" t="s">
        <v>10615</v>
      </c>
      <c r="O1148" s="15" t="s">
        <v>208</v>
      </c>
      <c r="P1148" s="13" t="s">
        <v>299</v>
      </c>
      <c r="Q1148" s="10">
        <f t="shared" si="160"/>
        <v>0</v>
      </c>
      <c r="R1148" s="10">
        <f t="shared" si="161"/>
        <v>1</v>
      </c>
      <c r="S1148" s="10">
        <f t="shared" si="162"/>
        <v>0</v>
      </c>
      <c r="T1148" s="10">
        <f t="shared" ref="T1148:T1157" si="163">A1148-A1147</f>
        <v>-835</v>
      </c>
      <c r="U1148" s="10">
        <v>261</v>
      </c>
      <c r="V1148" s="10" t="s">
        <v>298</v>
      </c>
      <c r="W1148" s="10" t="s">
        <v>7399</v>
      </c>
      <c r="X1148" s="10" t="s">
        <v>7209</v>
      </c>
      <c r="Y1148" s="10" t="s">
        <v>299</v>
      </c>
      <c r="Z1148" s="10" t="s">
        <v>7</v>
      </c>
      <c r="AA1148" s="10" t="s">
        <v>300</v>
      </c>
      <c r="AB1148" s="10"/>
      <c r="AC1148" s="10"/>
      <c r="AE1148" s="21"/>
      <c r="AF1148" s="20" t="s">
        <v>7399</v>
      </c>
      <c r="AG1148" s="15" t="s">
        <v>298</v>
      </c>
      <c r="AH1148" s="10" t="s">
        <v>7310</v>
      </c>
      <c r="AN1148" s="10"/>
    </row>
    <row r="1149" spans="1:40">
      <c r="A1149" s="35">
        <v>1186</v>
      </c>
      <c r="B1149" s="32"/>
      <c r="C1149" s="32"/>
      <c r="D1149" s="53" t="s">
        <v>11287</v>
      </c>
      <c r="E1149" s="41" t="s">
        <v>170</v>
      </c>
      <c r="F1149" s="41" t="s">
        <v>2948</v>
      </c>
      <c r="G1149" s="3"/>
      <c r="H1149" s="58"/>
      <c r="I1149" s="3"/>
      <c r="J1149" s="3"/>
      <c r="K1149" s="32" t="s">
        <v>8200</v>
      </c>
      <c r="L1149" s="3" t="s">
        <v>10620</v>
      </c>
      <c r="M1149" s="32"/>
      <c r="N1149" s="32"/>
      <c r="O1149" s="6" t="s">
        <v>219</v>
      </c>
      <c r="P1149" s="4" t="s">
        <v>2947</v>
      </c>
      <c r="Q1149" s="10">
        <f t="shared" si="160"/>
        <v>0</v>
      </c>
      <c r="R1149" s="10">
        <f t="shared" si="161"/>
        <v>0</v>
      </c>
      <c r="S1149" s="10">
        <f t="shared" si="162"/>
        <v>0</v>
      </c>
      <c r="T1149" s="10">
        <f t="shared" si="163"/>
        <v>928</v>
      </c>
      <c r="AE1149" s="18"/>
      <c r="AF1149" s="3" t="s">
        <v>7294</v>
      </c>
      <c r="AG1149" s="6" t="s">
        <v>2946</v>
      </c>
      <c r="AH1149" s="6" t="s">
        <v>7310</v>
      </c>
      <c r="AL1149" s="3" t="s">
        <v>170</v>
      </c>
      <c r="AM1149" s="3" t="s">
        <v>2948</v>
      </c>
    </row>
    <row r="1150" spans="1:40">
      <c r="A1150" s="35">
        <v>1128</v>
      </c>
      <c r="D1150" s="53" t="s">
        <v>10804</v>
      </c>
      <c r="E1150" s="41" t="s">
        <v>7</v>
      </c>
      <c r="F1150" s="41" t="s">
        <v>2776</v>
      </c>
      <c r="G1150" s="3"/>
      <c r="H1150" s="59"/>
      <c r="I1150" s="34"/>
      <c r="J1150" s="34"/>
      <c r="K1150" s="22" t="s">
        <v>8200</v>
      </c>
      <c r="L1150" s="3" t="s">
        <v>10615</v>
      </c>
      <c r="O1150" s="6" t="s">
        <v>208</v>
      </c>
      <c r="P1150" s="4" t="s">
        <v>2775</v>
      </c>
      <c r="Q1150" s="10">
        <f t="shared" si="160"/>
        <v>0</v>
      </c>
      <c r="R1150" s="10">
        <f t="shared" si="161"/>
        <v>1</v>
      </c>
      <c r="S1150" s="10">
        <f t="shared" si="162"/>
        <v>0</v>
      </c>
      <c r="T1150" s="10">
        <f t="shared" si="163"/>
        <v>-58</v>
      </c>
      <c r="AE1150" s="18"/>
      <c r="AF1150" s="3" t="s">
        <v>2774</v>
      </c>
      <c r="AG1150" s="6" t="s">
        <v>2773</v>
      </c>
      <c r="AH1150" s="6" t="s">
        <v>7310</v>
      </c>
    </row>
    <row r="1151" spans="1:40">
      <c r="A1151" s="35">
        <v>1923</v>
      </c>
      <c r="D1151" s="53" t="s">
        <v>10756</v>
      </c>
      <c r="E1151" s="41" t="s">
        <v>7</v>
      </c>
      <c r="F1151" s="41" t="s">
        <v>4918</v>
      </c>
      <c r="G1151" s="3"/>
      <c r="H1151" s="58"/>
      <c r="I1151" s="3"/>
      <c r="J1151" s="3"/>
      <c r="K1151" s="32" t="s">
        <v>8200</v>
      </c>
      <c r="L1151" s="3" t="s">
        <v>10615</v>
      </c>
      <c r="O1151" s="6" t="s">
        <v>208</v>
      </c>
      <c r="P1151" s="4" t="s">
        <v>4917</v>
      </c>
      <c r="Q1151" s="10">
        <f t="shared" si="160"/>
        <v>0</v>
      </c>
      <c r="R1151" s="10">
        <f t="shared" si="161"/>
        <v>1</v>
      </c>
      <c r="S1151" s="10">
        <f t="shared" si="162"/>
        <v>0</v>
      </c>
      <c r="T1151" s="10">
        <f t="shared" si="163"/>
        <v>795</v>
      </c>
      <c r="AE1151" s="18" t="s">
        <v>9517</v>
      </c>
      <c r="AF1151" s="3" t="s">
        <v>4916</v>
      </c>
      <c r="AG1151" s="6" t="s">
        <v>4915</v>
      </c>
      <c r="AH1151" s="6" t="s">
        <v>7310</v>
      </c>
    </row>
    <row r="1152" spans="1:40">
      <c r="A1152" s="32">
        <v>2900</v>
      </c>
      <c r="D1152" s="56" t="s">
        <v>10632</v>
      </c>
      <c r="E1152" s="51" t="s">
        <v>7</v>
      </c>
      <c r="F1152" s="43" t="s">
        <v>10559</v>
      </c>
      <c r="K1152" s="35" t="s">
        <v>8200</v>
      </c>
      <c r="L1152" s="37" t="s">
        <v>10615</v>
      </c>
      <c r="O1152" s="6" t="s">
        <v>208</v>
      </c>
      <c r="P1152" s="34" t="s">
        <v>2790</v>
      </c>
      <c r="Q1152" s="10">
        <f t="shared" si="160"/>
        <v>0</v>
      </c>
      <c r="R1152" s="10">
        <f t="shared" si="161"/>
        <v>1</v>
      </c>
      <c r="S1152" s="10">
        <f t="shared" si="162"/>
        <v>0</v>
      </c>
      <c r="T1152" s="10">
        <f t="shared" si="163"/>
        <v>977</v>
      </c>
    </row>
    <row r="1153" spans="1:34">
      <c r="A1153" s="35">
        <v>2132</v>
      </c>
      <c r="D1153" s="53" t="s">
        <v>9632</v>
      </c>
      <c r="E1153" s="41" t="s">
        <v>7</v>
      </c>
      <c r="F1153" s="41" t="s">
        <v>5522</v>
      </c>
      <c r="G1153" s="3"/>
      <c r="H1153" s="58"/>
      <c r="I1153" s="3"/>
      <c r="J1153" s="3"/>
      <c r="K1153" s="32" t="s">
        <v>8200</v>
      </c>
      <c r="L1153" s="3" t="s">
        <v>10615</v>
      </c>
      <c r="O1153" s="6" t="s">
        <v>208</v>
      </c>
      <c r="P1153" s="4" t="s">
        <v>5521</v>
      </c>
      <c r="Q1153" s="10">
        <f t="shared" si="160"/>
        <v>0</v>
      </c>
      <c r="R1153" s="10">
        <f t="shared" si="161"/>
        <v>1</v>
      </c>
      <c r="S1153" s="10">
        <f t="shared" si="162"/>
        <v>0</v>
      </c>
      <c r="T1153" s="10">
        <f t="shared" si="163"/>
        <v>-768</v>
      </c>
      <c r="AE1153" s="18"/>
      <c r="AF1153" s="3" t="s">
        <v>5520</v>
      </c>
      <c r="AG1153" s="6" t="s">
        <v>5519</v>
      </c>
      <c r="AH1153" s="6" t="s">
        <v>7310</v>
      </c>
    </row>
    <row r="1154" spans="1:34">
      <c r="A1154" s="35">
        <v>1454</v>
      </c>
      <c r="B1154" s="32"/>
      <c r="C1154" s="32"/>
      <c r="D1154" s="53" t="s">
        <v>10752</v>
      </c>
      <c r="E1154" s="41" t="s">
        <v>170</v>
      </c>
      <c r="F1154" s="41" t="s">
        <v>11853</v>
      </c>
      <c r="G1154" s="3"/>
      <c r="H1154" s="58"/>
      <c r="I1154"/>
      <c r="J1154"/>
      <c r="K1154" s="32" t="s">
        <v>8200</v>
      </c>
      <c r="L1154" s="3" t="s">
        <v>10615</v>
      </c>
      <c r="M1154" s="32"/>
      <c r="N1154" s="32"/>
      <c r="O1154" s="6" t="s">
        <v>219</v>
      </c>
      <c r="P1154" s="4" t="s">
        <v>3330</v>
      </c>
      <c r="Q1154" s="10">
        <f t="shared" si="160"/>
        <v>0</v>
      </c>
      <c r="R1154" s="10">
        <f t="shared" si="161"/>
        <v>1</v>
      </c>
      <c r="S1154" s="10">
        <f t="shared" si="162"/>
        <v>0</v>
      </c>
      <c r="T1154" s="10">
        <f t="shared" si="163"/>
        <v>-678</v>
      </c>
      <c r="AE1154" s="18"/>
      <c r="AF1154" s="3" t="s">
        <v>3661</v>
      </c>
      <c r="AG1154" s="6" t="s">
        <v>3660</v>
      </c>
      <c r="AH1154" s="6" t="s">
        <v>7310</v>
      </c>
    </row>
    <row r="1155" spans="1:34">
      <c r="A1155" s="35">
        <v>1453</v>
      </c>
      <c r="B1155" s="32"/>
      <c r="C1155" s="32"/>
      <c r="D1155" s="53" t="s">
        <v>10751</v>
      </c>
      <c r="E1155" s="41" t="s">
        <v>7</v>
      </c>
      <c r="F1155" s="41" t="s">
        <v>3659</v>
      </c>
      <c r="G1155" s="3"/>
      <c r="H1155" s="58"/>
      <c r="I1155"/>
      <c r="J1155"/>
      <c r="K1155" s="32" t="s">
        <v>8200</v>
      </c>
      <c r="L1155" s="3" t="s">
        <v>10615</v>
      </c>
      <c r="M1155" s="32"/>
      <c r="N1155" s="32"/>
      <c r="O1155" s="6" t="s">
        <v>208</v>
      </c>
      <c r="P1155" s="4" t="s">
        <v>3330</v>
      </c>
      <c r="Q1155" s="10">
        <f t="shared" si="160"/>
        <v>0</v>
      </c>
      <c r="R1155" s="10">
        <f t="shared" si="161"/>
        <v>1</v>
      </c>
      <c r="S1155" s="10">
        <f t="shared" si="162"/>
        <v>0</v>
      </c>
      <c r="T1155" s="10">
        <f t="shared" si="163"/>
        <v>-1</v>
      </c>
      <c r="AE1155" s="18"/>
      <c r="AF1155" s="3" t="s">
        <v>3658</v>
      </c>
      <c r="AG1155" s="6" t="s">
        <v>3657</v>
      </c>
      <c r="AH1155" s="6" t="s">
        <v>7310</v>
      </c>
    </row>
    <row r="1156" spans="1:34">
      <c r="A1156" s="35">
        <v>1455</v>
      </c>
      <c r="B1156" s="32"/>
      <c r="C1156" s="32"/>
      <c r="D1156" s="53" t="s">
        <v>10706</v>
      </c>
      <c r="E1156" s="41" t="s">
        <v>7</v>
      </c>
      <c r="F1156" s="41" t="s">
        <v>3684</v>
      </c>
      <c r="G1156" s="3"/>
      <c r="H1156" s="58"/>
      <c r="I1156"/>
      <c r="J1156"/>
      <c r="K1156" s="32" t="s">
        <v>8200</v>
      </c>
      <c r="L1156" s="3" t="s">
        <v>10615</v>
      </c>
      <c r="M1156" s="32"/>
      <c r="N1156" s="32"/>
      <c r="O1156" s="6" t="s">
        <v>208</v>
      </c>
      <c r="P1156" s="4" t="s">
        <v>1096</v>
      </c>
      <c r="Q1156" s="10">
        <f t="shared" si="160"/>
        <v>0</v>
      </c>
      <c r="R1156" s="10">
        <f t="shared" si="161"/>
        <v>1</v>
      </c>
      <c r="S1156" s="10">
        <f t="shared" si="162"/>
        <v>0</v>
      </c>
      <c r="T1156" s="10">
        <f t="shared" si="163"/>
        <v>2</v>
      </c>
      <c r="AE1156" s="18" t="s">
        <v>9519</v>
      </c>
      <c r="AF1156" s="3" t="s">
        <v>3663</v>
      </c>
      <c r="AG1156" s="6" t="s">
        <v>3662</v>
      </c>
      <c r="AH1156" s="6" t="s">
        <v>7310</v>
      </c>
    </row>
    <row r="1157" spans="1:34">
      <c r="A1157" s="35">
        <v>1463</v>
      </c>
      <c r="B1157" s="32"/>
      <c r="C1157" s="32"/>
      <c r="D1157" s="53" t="s">
        <v>9521</v>
      </c>
      <c r="E1157" s="41" t="s">
        <v>7</v>
      </c>
      <c r="F1157" s="41" t="s">
        <v>3684</v>
      </c>
      <c r="G1157" s="3"/>
      <c r="H1157" s="60"/>
      <c r="I1157"/>
      <c r="J1157"/>
      <c r="K1157" s="32" t="s">
        <v>8200</v>
      </c>
      <c r="L1157" s="3" t="s">
        <v>10615</v>
      </c>
      <c r="M1157" s="32"/>
      <c r="N1157" s="32"/>
      <c r="O1157" s="6" t="s">
        <v>208</v>
      </c>
      <c r="P1157" s="4" t="s">
        <v>1096</v>
      </c>
      <c r="Q1157" s="10">
        <f t="shared" si="160"/>
        <v>0</v>
      </c>
      <c r="R1157" s="10">
        <f t="shared" si="161"/>
        <v>1</v>
      </c>
      <c r="S1157" s="10">
        <f t="shared" si="162"/>
        <v>0</v>
      </c>
      <c r="T1157" s="10">
        <f t="shared" si="163"/>
        <v>8</v>
      </c>
      <c r="AE1157" s="18"/>
      <c r="AF1157" s="3" t="s">
        <v>3683</v>
      </c>
      <c r="AG1157" s="6" t="s">
        <v>3682</v>
      </c>
      <c r="AH1157" s="6" t="s">
        <v>7310</v>
      </c>
    </row>
    <row r="1158" spans="1:34">
      <c r="A1158" s="35">
        <v>3116</v>
      </c>
      <c r="D1158" s="53" t="s">
        <v>11612</v>
      </c>
      <c r="E1158" s="44" t="s">
        <v>7</v>
      </c>
      <c r="F1158" s="41" t="s">
        <v>11567</v>
      </c>
      <c r="G1158" s="3"/>
      <c r="H1158" s="58">
        <v>1</v>
      </c>
      <c r="I1158" s="3"/>
      <c r="J1158" s="3"/>
      <c r="K1158" s="23" t="s">
        <v>8200</v>
      </c>
      <c r="L1158" s="3" t="s">
        <v>10615</v>
      </c>
      <c r="O1158" s="6"/>
      <c r="P1158" s="4"/>
      <c r="Q1158" s="10"/>
      <c r="T1158" s="10"/>
      <c r="AE1158" s="18"/>
      <c r="AF1158" s="3"/>
      <c r="AG1158" s="6"/>
      <c r="AH1158" s="6"/>
    </row>
    <row r="1159" spans="1:34">
      <c r="A1159" s="35">
        <v>2635</v>
      </c>
      <c r="D1159" s="53" t="s">
        <v>8543</v>
      </c>
      <c r="E1159" s="41" t="s">
        <v>7</v>
      </c>
      <c r="F1159" s="41" t="s">
        <v>11648</v>
      </c>
      <c r="G1159" s="3"/>
      <c r="H1159" s="58"/>
      <c r="I1159" s="3"/>
      <c r="J1159" s="3"/>
      <c r="K1159" s="32" t="s">
        <v>8200</v>
      </c>
      <c r="L1159" s="3" t="s">
        <v>10615</v>
      </c>
      <c r="O1159" s="6" t="s">
        <v>208</v>
      </c>
      <c r="P1159" s="4" t="s">
        <v>9823</v>
      </c>
      <c r="Q1159" s="10">
        <f t="shared" ref="Q1159:Q1184" si="164">IF(D1159=D1158 &amp; K1159 = K1158,1,0)</f>
        <v>0</v>
      </c>
      <c r="R1159" s="10">
        <f t="shared" ref="R1159:R1184" si="165">IF(K1159=K1158,1,0)</f>
        <v>1</v>
      </c>
      <c r="S1159" s="10">
        <f t="shared" ref="S1159:S1184" si="166">R1159*Q1159</f>
        <v>0</v>
      </c>
      <c r="T1159" s="10">
        <f t="shared" ref="T1159:T1184" si="167">A1159-A1158</f>
        <v>-481</v>
      </c>
      <c r="AE1159" s="18"/>
      <c r="AF1159" s="3" t="s">
        <v>6863</v>
      </c>
      <c r="AG1159" s="6" t="s">
        <v>6862</v>
      </c>
      <c r="AH1159" s="6" t="s">
        <v>7310</v>
      </c>
    </row>
    <row r="1160" spans="1:34">
      <c r="A1160" s="35">
        <v>2112</v>
      </c>
      <c r="D1160" s="53" t="s">
        <v>8286</v>
      </c>
      <c r="E1160" s="41" t="s">
        <v>7</v>
      </c>
      <c r="F1160" s="41" t="s">
        <v>5461</v>
      </c>
      <c r="G1160" s="3"/>
      <c r="H1160" s="58"/>
      <c r="I1160" s="3"/>
      <c r="J1160" s="3"/>
      <c r="K1160" s="32" t="s">
        <v>8200</v>
      </c>
      <c r="L1160" s="3" t="s">
        <v>10615</v>
      </c>
      <c r="O1160" s="6" t="s">
        <v>208</v>
      </c>
      <c r="P1160" s="4" t="s">
        <v>5460</v>
      </c>
      <c r="Q1160" s="10">
        <f t="shared" si="164"/>
        <v>0</v>
      </c>
      <c r="R1160" s="10">
        <f t="shared" si="165"/>
        <v>1</v>
      </c>
      <c r="S1160" s="10">
        <f t="shared" si="166"/>
        <v>0</v>
      </c>
      <c r="T1160" s="10">
        <f t="shared" si="167"/>
        <v>-523</v>
      </c>
      <c r="AE1160" s="18" t="s">
        <v>8286</v>
      </c>
      <c r="AF1160" s="3" t="s">
        <v>5459</v>
      </c>
      <c r="AG1160" s="6" t="s">
        <v>5458</v>
      </c>
      <c r="AH1160" s="6" t="s">
        <v>7310</v>
      </c>
    </row>
    <row r="1161" spans="1:34">
      <c r="A1161" s="35">
        <v>2269</v>
      </c>
      <c r="D1161" s="53" t="s">
        <v>11239</v>
      </c>
      <c r="E1161" s="41" t="s">
        <v>7</v>
      </c>
      <c r="F1161" s="41" t="s">
        <v>5917</v>
      </c>
      <c r="G1161" s="3"/>
      <c r="H1161" s="58"/>
      <c r="I1161" s="3"/>
      <c r="J1161" s="3"/>
      <c r="K1161" s="32" t="s">
        <v>8200</v>
      </c>
      <c r="L1161" s="3" t="s">
        <v>10615</v>
      </c>
      <c r="O1161" s="6" t="s">
        <v>208</v>
      </c>
      <c r="P1161" s="4" t="s">
        <v>5916</v>
      </c>
      <c r="Q1161" s="10">
        <f t="shared" si="164"/>
        <v>0</v>
      </c>
      <c r="R1161" s="10">
        <f t="shared" si="165"/>
        <v>1</v>
      </c>
      <c r="S1161" s="10">
        <f t="shared" si="166"/>
        <v>0</v>
      </c>
      <c r="T1161" s="10">
        <f t="shared" si="167"/>
        <v>157</v>
      </c>
      <c r="AE1161" s="18"/>
      <c r="AF1161" s="3" t="s">
        <v>5914</v>
      </c>
      <c r="AG1161" s="6" t="s">
        <v>5913</v>
      </c>
      <c r="AH1161" s="6" t="s">
        <v>7310</v>
      </c>
    </row>
    <row r="1162" spans="1:34">
      <c r="A1162" s="35">
        <v>2085</v>
      </c>
      <c r="D1162" s="53" t="s">
        <v>11612</v>
      </c>
      <c r="E1162" s="41" t="s">
        <v>7</v>
      </c>
      <c r="F1162" s="41" t="s">
        <v>5392</v>
      </c>
      <c r="G1162" s="3"/>
      <c r="H1162" s="58">
        <v>1</v>
      </c>
      <c r="I1162" s="3"/>
      <c r="J1162" s="3"/>
      <c r="K1162" s="32" t="s">
        <v>8200</v>
      </c>
      <c r="L1162" s="3" t="s">
        <v>10615</v>
      </c>
      <c r="O1162" s="6" t="s">
        <v>208</v>
      </c>
      <c r="P1162" s="4" t="s">
        <v>5391</v>
      </c>
      <c r="Q1162" s="10">
        <f t="shared" si="164"/>
        <v>0</v>
      </c>
      <c r="R1162" s="10">
        <f t="shared" si="165"/>
        <v>1</v>
      </c>
      <c r="S1162" s="10">
        <f t="shared" si="166"/>
        <v>0</v>
      </c>
      <c r="T1162" s="10">
        <f t="shared" si="167"/>
        <v>-184</v>
      </c>
      <c r="AE1162" s="18"/>
      <c r="AF1162" s="3" t="s">
        <v>5390</v>
      </c>
      <c r="AG1162" s="6" t="s">
        <v>5389</v>
      </c>
      <c r="AH1162" s="6" t="s">
        <v>7310</v>
      </c>
    </row>
    <row r="1163" spans="1:34">
      <c r="A1163" s="35">
        <v>2086</v>
      </c>
      <c r="D1163" s="53" t="s">
        <v>10650</v>
      </c>
      <c r="E1163" s="41" t="s">
        <v>7</v>
      </c>
      <c r="F1163" s="41" t="s">
        <v>5392</v>
      </c>
      <c r="G1163" s="3"/>
      <c r="H1163" s="58">
        <v>1</v>
      </c>
      <c r="I1163" s="3"/>
      <c r="J1163" s="3"/>
      <c r="K1163" s="32" t="s">
        <v>8200</v>
      </c>
      <c r="L1163" s="3" t="s">
        <v>10615</v>
      </c>
      <c r="O1163" s="6" t="s">
        <v>208</v>
      </c>
      <c r="P1163" s="4" t="s">
        <v>5395</v>
      </c>
      <c r="Q1163" s="10">
        <f t="shared" si="164"/>
        <v>0</v>
      </c>
      <c r="R1163" s="10">
        <f t="shared" si="165"/>
        <v>1</v>
      </c>
      <c r="S1163" s="10">
        <f t="shared" si="166"/>
        <v>0</v>
      </c>
      <c r="T1163" s="10">
        <f t="shared" si="167"/>
        <v>1</v>
      </c>
      <c r="AE1163" s="18"/>
      <c r="AF1163" s="3" t="s">
        <v>5394</v>
      </c>
      <c r="AG1163" s="6" t="s">
        <v>5393</v>
      </c>
      <c r="AH1163" s="6" t="s">
        <v>7310</v>
      </c>
    </row>
    <row r="1164" spans="1:34">
      <c r="A1164" s="35">
        <v>1225</v>
      </c>
      <c r="D1164" s="53" t="s">
        <v>8530</v>
      </c>
      <c r="E1164" s="41" t="s">
        <v>7</v>
      </c>
      <c r="F1164" s="41" t="s">
        <v>3045</v>
      </c>
      <c r="G1164" s="3"/>
      <c r="H1164" s="58"/>
      <c r="I1164" s="3"/>
      <c r="J1164" s="3"/>
      <c r="K1164" s="32" t="s">
        <v>8200</v>
      </c>
      <c r="L1164" s="3" t="s">
        <v>10615</v>
      </c>
      <c r="O1164" s="6" t="s">
        <v>208</v>
      </c>
      <c r="P1164" s="4" t="s">
        <v>3044</v>
      </c>
      <c r="Q1164" s="10">
        <f t="shared" si="164"/>
        <v>0</v>
      </c>
      <c r="R1164" s="10">
        <f t="shared" si="165"/>
        <v>1</v>
      </c>
      <c r="S1164" s="10">
        <f t="shared" si="166"/>
        <v>0</v>
      </c>
      <c r="T1164" s="10">
        <f t="shared" si="167"/>
        <v>-861</v>
      </c>
      <c r="AE1164" s="18"/>
      <c r="AF1164" s="3" t="s">
        <v>3043</v>
      </c>
      <c r="AG1164" s="6" t="s">
        <v>3042</v>
      </c>
      <c r="AH1164" s="6" t="s">
        <v>7310</v>
      </c>
    </row>
    <row r="1165" spans="1:34">
      <c r="A1165" s="35">
        <v>2119</v>
      </c>
      <c r="D1165" s="53" t="s">
        <v>9965</v>
      </c>
      <c r="E1165" s="41" t="s">
        <v>7</v>
      </c>
      <c r="F1165" s="41" t="s">
        <v>5484</v>
      </c>
      <c r="G1165" s="3"/>
      <c r="H1165" s="58"/>
      <c r="I1165" s="3"/>
      <c r="J1165" s="3"/>
      <c r="K1165" s="32" t="s">
        <v>8200</v>
      </c>
      <c r="L1165" s="3" t="s">
        <v>10615</v>
      </c>
      <c r="O1165" s="6" t="s">
        <v>208</v>
      </c>
      <c r="P1165" s="4" t="s">
        <v>5483</v>
      </c>
      <c r="Q1165" s="10">
        <f t="shared" si="164"/>
        <v>0</v>
      </c>
      <c r="R1165" s="10">
        <f t="shared" si="165"/>
        <v>1</v>
      </c>
      <c r="S1165" s="10">
        <f t="shared" si="166"/>
        <v>0</v>
      </c>
      <c r="T1165" s="10">
        <f t="shared" si="167"/>
        <v>894</v>
      </c>
      <c r="AE1165" s="18"/>
      <c r="AF1165" s="3" t="s">
        <v>5482</v>
      </c>
      <c r="AG1165" s="6" t="s">
        <v>5481</v>
      </c>
      <c r="AH1165" s="6" t="s">
        <v>7310</v>
      </c>
    </row>
    <row r="1166" spans="1:34">
      <c r="A1166" s="35">
        <v>2017</v>
      </c>
      <c r="D1166" s="53" t="s">
        <v>8535</v>
      </c>
      <c r="E1166" s="41" t="s">
        <v>7</v>
      </c>
      <c r="F1166" s="41" t="s">
        <v>5174</v>
      </c>
      <c r="G1166" s="3"/>
      <c r="H1166" s="58"/>
      <c r="I1166" s="3"/>
      <c r="J1166" s="3"/>
      <c r="K1166" s="32" t="s">
        <v>8200</v>
      </c>
      <c r="L1166" s="3" t="s">
        <v>10615</v>
      </c>
      <c r="O1166" s="6" t="s">
        <v>208</v>
      </c>
      <c r="P1166" s="4" t="s">
        <v>5173</v>
      </c>
      <c r="Q1166" s="10">
        <f t="shared" si="164"/>
        <v>0</v>
      </c>
      <c r="R1166" s="10">
        <f t="shared" si="165"/>
        <v>1</v>
      </c>
      <c r="S1166" s="10">
        <f t="shared" si="166"/>
        <v>0</v>
      </c>
      <c r="T1166" s="10">
        <f t="shared" si="167"/>
        <v>-102</v>
      </c>
      <c r="AE1166" s="18"/>
      <c r="AF1166" s="3" t="s">
        <v>5172</v>
      </c>
      <c r="AG1166" s="6" t="s">
        <v>5171</v>
      </c>
      <c r="AH1166" s="6" t="s">
        <v>7310</v>
      </c>
    </row>
    <row r="1167" spans="1:34" ht="20.100000000000001" customHeight="1">
      <c r="A1167" s="35">
        <v>2300</v>
      </c>
      <c r="D1167" s="53" t="s">
        <v>8539</v>
      </c>
      <c r="E1167" s="41" t="s">
        <v>7</v>
      </c>
      <c r="F1167" s="41" t="s">
        <v>5174</v>
      </c>
      <c r="G1167" s="3"/>
      <c r="H1167" s="60"/>
      <c r="I1167"/>
      <c r="J1167"/>
      <c r="K1167" s="32" t="s">
        <v>8200</v>
      </c>
      <c r="L1167" s="3" t="s">
        <v>10615</v>
      </c>
      <c r="O1167" s="6" t="s">
        <v>208</v>
      </c>
      <c r="P1167" s="4" t="s">
        <v>6003</v>
      </c>
      <c r="Q1167" s="10">
        <f t="shared" si="164"/>
        <v>0</v>
      </c>
      <c r="R1167" s="10">
        <f t="shared" si="165"/>
        <v>1</v>
      </c>
      <c r="S1167" s="10">
        <f t="shared" si="166"/>
        <v>0</v>
      </c>
      <c r="T1167" s="10">
        <f t="shared" si="167"/>
        <v>283</v>
      </c>
      <c r="AE1167" s="18" t="s">
        <v>9695</v>
      </c>
      <c r="AF1167" s="3" t="s">
        <v>6002</v>
      </c>
      <c r="AG1167" s="6" t="s">
        <v>6001</v>
      </c>
      <c r="AH1167" s="6" t="s">
        <v>7310</v>
      </c>
    </row>
    <row r="1168" spans="1:34">
      <c r="A1168" s="35">
        <v>2030</v>
      </c>
      <c r="D1168" s="53" t="s">
        <v>8533</v>
      </c>
      <c r="E1168" s="41" t="s">
        <v>7</v>
      </c>
      <c r="F1168" s="41" t="s">
        <v>5220</v>
      </c>
      <c r="G1168" s="3"/>
      <c r="H1168" s="58"/>
      <c r="I1168" s="3"/>
      <c r="J1168" s="3"/>
      <c r="K1168" s="32" t="s">
        <v>8200</v>
      </c>
      <c r="L1168" s="3" t="s">
        <v>10615</v>
      </c>
      <c r="O1168" s="6" t="s">
        <v>208</v>
      </c>
      <c r="P1168" s="4" t="s">
        <v>2790</v>
      </c>
      <c r="Q1168" s="10">
        <f t="shared" si="164"/>
        <v>0</v>
      </c>
      <c r="R1168" s="10">
        <f t="shared" si="165"/>
        <v>1</v>
      </c>
      <c r="S1168" s="10">
        <f t="shared" si="166"/>
        <v>0</v>
      </c>
      <c r="T1168" s="10">
        <f t="shared" si="167"/>
        <v>-270</v>
      </c>
      <c r="AE1168" s="18" t="s">
        <v>9517</v>
      </c>
      <c r="AF1168" s="3" t="s">
        <v>5219</v>
      </c>
      <c r="AG1168" s="6" t="s">
        <v>5218</v>
      </c>
      <c r="AH1168" s="6" t="s">
        <v>7310</v>
      </c>
    </row>
    <row r="1169" spans="1:40">
      <c r="A1169" s="35">
        <v>2031</v>
      </c>
      <c r="D1169" s="53" t="s">
        <v>8534</v>
      </c>
      <c r="E1169" s="41" t="s">
        <v>7</v>
      </c>
      <c r="F1169" s="41" t="s">
        <v>5223</v>
      </c>
      <c r="G1169" s="3"/>
      <c r="H1169" s="58"/>
      <c r="I1169" s="3"/>
      <c r="J1169" s="3"/>
      <c r="K1169" s="32" t="s">
        <v>8200</v>
      </c>
      <c r="L1169" s="3" t="s">
        <v>10615</v>
      </c>
      <c r="O1169" s="6" t="s">
        <v>208</v>
      </c>
      <c r="P1169" s="4" t="s">
        <v>2790</v>
      </c>
      <c r="Q1169" s="10">
        <f t="shared" si="164"/>
        <v>0</v>
      </c>
      <c r="R1169" s="10">
        <f t="shared" si="165"/>
        <v>1</v>
      </c>
      <c r="S1169" s="10">
        <f t="shared" si="166"/>
        <v>0</v>
      </c>
      <c r="T1169" s="10">
        <f t="shared" si="167"/>
        <v>1</v>
      </c>
      <c r="AE1169" s="18" t="s">
        <v>9517</v>
      </c>
      <c r="AF1169" s="3" t="s">
        <v>5222</v>
      </c>
      <c r="AG1169" s="6" t="s">
        <v>5221</v>
      </c>
      <c r="AH1169" s="6" t="s">
        <v>7310</v>
      </c>
    </row>
    <row r="1170" spans="1:40">
      <c r="A1170" s="35">
        <v>1172</v>
      </c>
      <c r="D1170" s="53" t="s">
        <v>9477</v>
      </c>
      <c r="E1170" s="41" t="s">
        <v>7</v>
      </c>
      <c r="F1170" s="41" t="s">
        <v>2903</v>
      </c>
      <c r="G1170" s="3"/>
      <c r="H1170" s="59"/>
      <c r="I1170" s="34"/>
      <c r="J1170" s="34"/>
      <c r="K1170" s="32" t="s">
        <v>8200</v>
      </c>
      <c r="L1170" s="3" t="s">
        <v>10615</v>
      </c>
      <c r="O1170" s="6" t="s">
        <v>208</v>
      </c>
      <c r="P1170" s="4" t="s">
        <v>2902</v>
      </c>
      <c r="Q1170" s="10">
        <f t="shared" si="164"/>
        <v>0</v>
      </c>
      <c r="R1170" s="10">
        <f t="shared" si="165"/>
        <v>1</v>
      </c>
      <c r="S1170" s="10">
        <f t="shared" si="166"/>
        <v>0</v>
      </c>
      <c r="T1170" s="10">
        <f t="shared" si="167"/>
        <v>-859</v>
      </c>
      <c r="AD1170" s="10"/>
      <c r="AE1170" s="18"/>
      <c r="AF1170" s="3" t="s">
        <v>2901</v>
      </c>
      <c r="AG1170" s="6" t="s">
        <v>2900</v>
      </c>
      <c r="AH1170" s="6" t="s">
        <v>7310</v>
      </c>
      <c r="AI1170" s="10"/>
      <c r="AJ1170" s="10"/>
      <c r="AK1170" s="10"/>
      <c r="AL1170" s="10"/>
      <c r="AM1170" s="10"/>
    </row>
    <row r="1171" spans="1:40">
      <c r="A1171" s="35">
        <v>2763</v>
      </c>
      <c r="D1171" s="53" t="s">
        <v>9356</v>
      </c>
      <c r="E1171" s="41" t="s">
        <v>7</v>
      </c>
      <c r="F1171" s="41" t="s">
        <v>3161</v>
      </c>
      <c r="G1171" s="3"/>
      <c r="H1171" s="58"/>
      <c r="I1171" s="3"/>
      <c r="J1171" s="3"/>
      <c r="K1171" s="32" t="s">
        <v>8200</v>
      </c>
      <c r="L1171" s="3" t="s">
        <v>10615</v>
      </c>
      <c r="O1171" s="6" t="s">
        <v>208</v>
      </c>
      <c r="P1171" s="4" t="s">
        <v>10294</v>
      </c>
      <c r="Q1171" s="10">
        <f t="shared" si="164"/>
        <v>0</v>
      </c>
      <c r="R1171" s="10">
        <f t="shared" si="165"/>
        <v>1</v>
      </c>
      <c r="S1171" s="10">
        <f t="shared" si="166"/>
        <v>0</v>
      </c>
      <c r="T1171" s="10">
        <f t="shared" si="167"/>
        <v>1591</v>
      </c>
      <c r="AE1171" s="18"/>
      <c r="AF1171" s="3" t="s">
        <v>3154</v>
      </c>
      <c r="AG1171" s="8" t="s">
        <v>7173</v>
      </c>
      <c r="AH1171" s="8" t="s">
        <v>7310</v>
      </c>
    </row>
    <row r="1172" spans="1:40">
      <c r="A1172" s="35">
        <v>2166</v>
      </c>
      <c r="D1172" s="53" t="s">
        <v>9648</v>
      </c>
      <c r="E1172" s="41" t="s">
        <v>7</v>
      </c>
      <c r="F1172" s="41" t="s">
        <v>5636</v>
      </c>
      <c r="G1172" s="3"/>
      <c r="H1172" s="58"/>
      <c r="I1172" s="3"/>
      <c r="J1172" s="3"/>
      <c r="K1172" s="22" t="s">
        <v>8200</v>
      </c>
      <c r="L1172" s="3" t="s">
        <v>10615</v>
      </c>
      <c r="O1172" s="6" t="s">
        <v>208</v>
      </c>
      <c r="P1172" s="4" t="s">
        <v>5635</v>
      </c>
      <c r="Q1172" s="10">
        <f t="shared" si="164"/>
        <v>0</v>
      </c>
      <c r="R1172" s="10">
        <f t="shared" si="165"/>
        <v>1</v>
      </c>
      <c r="S1172" s="10">
        <f t="shared" si="166"/>
        <v>0</v>
      </c>
      <c r="T1172" s="10">
        <f t="shared" si="167"/>
        <v>-597</v>
      </c>
      <c r="AE1172" s="18"/>
      <c r="AF1172" s="3" t="s">
        <v>5634</v>
      </c>
      <c r="AG1172" s="6" t="s">
        <v>5633</v>
      </c>
      <c r="AH1172" s="6" t="s">
        <v>7310</v>
      </c>
    </row>
    <row r="1173" spans="1:40">
      <c r="A1173" s="35">
        <v>1203</v>
      </c>
      <c r="D1173" s="53" t="s">
        <v>9482</v>
      </c>
      <c r="E1173" s="41" t="s">
        <v>7</v>
      </c>
      <c r="F1173" s="41" t="s">
        <v>2989</v>
      </c>
      <c r="G1173" s="3"/>
      <c r="H1173" s="59"/>
      <c r="I1173" s="34"/>
      <c r="J1173" s="34"/>
      <c r="K1173" s="32" t="s">
        <v>8200</v>
      </c>
      <c r="L1173" s="3" t="s">
        <v>10615</v>
      </c>
      <c r="O1173" s="6" t="s">
        <v>208</v>
      </c>
      <c r="P1173" s="4" t="s">
        <v>2988</v>
      </c>
      <c r="Q1173" s="10">
        <f t="shared" si="164"/>
        <v>0</v>
      </c>
      <c r="R1173" s="10">
        <f t="shared" si="165"/>
        <v>1</v>
      </c>
      <c r="S1173" s="10">
        <f t="shared" si="166"/>
        <v>0</v>
      </c>
      <c r="T1173" s="10">
        <f t="shared" si="167"/>
        <v>-963</v>
      </c>
      <c r="AE1173" s="18"/>
      <c r="AF1173" s="3" t="s">
        <v>2987</v>
      </c>
      <c r="AG1173" s="6" t="s">
        <v>2986</v>
      </c>
      <c r="AH1173" s="6" t="s">
        <v>7310</v>
      </c>
    </row>
    <row r="1174" spans="1:40">
      <c r="A1174" s="35">
        <v>1449</v>
      </c>
      <c r="B1174" s="32"/>
      <c r="C1174" s="32"/>
      <c r="D1174" s="53" t="s">
        <v>10376</v>
      </c>
      <c r="E1174" s="41" t="s">
        <v>7</v>
      </c>
      <c r="F1174" s="41" t="s">
        <v>10375</v>
      </c>
      <c r="G1174" s="3"/>
      <c r="H1174" s="58"/>
      <c r="I1174"/>
      <c r="J1174"/>
      <c r="K1174" s="32" t="s">
        <v>8200</v>
      </c>
      <c r="L1174" s="3" t="s">
        <v>10615</v>
      </c>
      <c r="M1174" s="32"/>
      <c r="N1174" s="32"/>
      <c r="O1174" s="6" t="s">
        <v>208</v>
      </c>
      <c r="P1174" s="34" t="s">
        <v>10469</v>
      </c>
      <c r="Q1174" s="10">
        <f t="shared" si="164"/>
        <v>0</v>
      </c>
      <c r="R1174" s="10">
        <f t="shared" si="165"/>
        <v>1</v>
      </c>
      <c r="S1174" s="10">
        <f t="shared" si="166"/>
        <v>0</v>
      </c>
      <c r="T1174" s="10">
        <f t="shared" si="167"/>
        <v>246</v>
      </c>
      <c r="AE1174" s="18"/>
      <c r="AF1174" s="3" t="s">
        <v>3647</v>
      </c>
      <c r="AG1174" s="6" t="s">
        <v>3646</v>
      </c>
      <c r="AH1174" s="6" t="s">
        <v>7310</v>
      </c>
    </row>
    <row r="1175" spans="1:40">
      <c r="A1175" s="32">
        <v>241</v>
      </c>
      <c r="D1175" s="54" t="s">
        <v>8512</v>
      </c>
      <c r="E1175" s="44" t="s">
        <v>7</v>
      </c>
      <c r="F1175" s="44" t="s">
        <v>254</v>
      </c>
      <c r="G1175" s="12"/>
      <c r="H1175" s="58"/>
      <c r="I1175" s="12"/>
      <c r="J1175" s="12"/>
      <c r="K1175" s="32" t="s">
        <v>8200</v>
      </c>
      <c r="L1175" s="12" t="s">
        <v>10615</v>
      </c>
      <c r="O1175" s="15" t="s">
        <v>208</v>
      </c>
      <c r="P1175" s="13" t="s">
        <v>253</v>
      </c>
      <c r="Q1175" s="10">
        <f t="shared" si="164"/>
        <v>0</v>
      </c>
      <c r="R1175" s="10">
        <f t="shared" si="165"/>
        <v>1</v>
      </c>
      <c r="S1175" s="10">
        <f t="shared" si="166"/>
        <v>0</v>
      </c>
      <c r="T1175" s="10">
        <f t="shared" si="167"/>
        <v>-1208</v>
      </c>
      <c r="U1175" s="10">
        <v>244</v>
      </c>
      <c r="V1175" s="10" t="s">
        <v>252</v>
      </c>
      <c r="W1175" s="10" t="s">
        <v>7371</v>
      </c>
      <c r="X1175" s="10" t="s">
        <v>7380</v>
      </c>
      <c r="Y1175" s="10" t="s">
        <v>7209</v>
      </c>
      <c r="Z1175" s="10" t="s">
        <v>253</v>
      </c>
      <c r="AA1175" s="10" t="s">
        <v>7</v>
      </c>
      <c r="AB1175" s="10" t="s">
        <v>254</v>
      </c>
      <c r="AC1175" s="10"/>
      <c r="AE1175" s="20"/>
      <c r="AF1175" s="10" t="s">
        <v>7380</v>
      </c>
      <c r="AG1175" s="15" t="s">
        <v>252</v>
      </c>
      <c r="AH1175" s="10" t="s">
        <v>7371</v>
      </c>
      <c r="AN1175" s="10"/>
    </row>
    <row r="1176" spans="1:40">
      <c r="A1176" s="35">
        <v>2403</v>
      </c>
      <c r="D1176" s="53" t="s">
        <v>8860</v>
      </c>
      <c r="E1176" s="41" t="s">
        <v>7</v>
      </c>
      <c r="F1176" s="41" t="s">
        <v>6271</v>
      </c>
      <c r="G1176" s="3"/>
      <c r="H1176" s="58"/>
      <c r="I1176" s="3"/>
      <c r="J1176" s="3"/>
      <c r="K1176" s="32" t="s">
        <v>8200</v>
      </c>
      <c r="L1176" s="3" t="s">
        <v>10615</v>
      </c>
      <c r="O1176" s="6" t="s">
        <v>208</v>
      </c>
      <c r="P1176" s="4" t="s">
        <v>6270</v>
      </c>
      <c r="Q1176" s="10">
        <f t="shared" si="164"/>
        <v>0</v>
      </c>
      <c r="R1176" s="10">
        <f t="shared" si="165"/>
        <v>1</v>
      </c>
      <c r="S1176" s="10">
        <f t="shared" si="166"/>
        <v>0</v>
      </c>
      <c r="T1176" s="10">
        <f t="shared" si="167"/>
        <v>2162</v>
      </c>
      <c r="AE1176" s="18"/>
      <c r="AF1176" s="3" t="s">
        <v>7235</v>
      </c>
      <c r="AG1176" s="6" t="s">
        <v>6269</v>
      </c>
      <c r="AH1176" s="6" t="s">
        <v>7310</v>
      </c>
    </row>
    <row r="1177" spans="1:40">
      <c r="A1177" s="35">
        <v>1647</v>
      </c>
      <c r="D1177" s="53" t="s">
        <v>8455</v>
      </c>
      <c r="E1177" s="41" t="s">
        <v>7</v>
      </c>
      <c r="F1177" s="41" t="s">
        <v>10446</v>
      </c>
      <c r="G1177" s="3"/>
      <c r="H1177" s="58"/>
      <c r="I1177" s="3"/>
      <c r="J1177" s="3"/>
      <c r="K1177" s="22" t="s">
        <v>8200</v>
      </c>
      <c r="L1177" s="3" t="s">
        <v>10615</v>
      </c>
      <c r="O1177" s="6" t="s">
        <v>208</v>
      </c>
      <c r="P1177" s="34" t="s">
        <v>10470</v>
      </c>
      <c r="Q1177" s="10">
        <f t="shared" si="164"/>
        <v>0</v>
      </c>
      <c r="R1177" s="10">
        <f t="shared" si="165"/>
        <v>1</v>
      </c>
      <c r="S1177" s="10">
        <f t="shared" si="166"/>
        <v>0</v>
      </c>
      <c r="T1177" s="10">
        <f t="shared" si="167"/>
        <v>-756</v>
      </c>
      <c r="AE1177" s="18"/>
      <c r="AF1177" s="3" t="s">
        <v>4204</v>
      </c>
      <c r="AG1177" s="6" t="s">
        <v>4203</v>
      </c>
      <c r="AH1177" s="6" t="s">
        <v>7310</v>
      </c>
    </row>
    <row r="1178" spans="1:40">
      <c r="A1178" s="35">
        <v>1381</v>
      </c>
      <c r="B1178" s="32"/>
      <c r="C1178" s="32"/>
      <c r="D1178" s="53" t="s">
        <v>10667</v>
      </c>
      <c r="E1178" s="41" t="s">
        <v>7</v>
      </c>
      <c r="F1178" s="41" t="s">
        <v>3189</v>
      </c>
      <c r="G1178" s="3"/>
      <c r="H1178" s="58"/>
      <c r="I1178" s="3"/>
      <c r="J1178" s="3"/>
      <c r="K1178" s="32" t="s">
        <v>8200</v>
      </c>
      <c r="L1178" s="3" t="s">
        <v>10615</v>
      </c>
      <c r="M1178" s="32"/>
      <c r="N1178" s="32"/>
      <c r="O1178" s="6" t="s">
        <v>208</v>
      </c>
      <c r="P1178" s="4" t="s">
        <v>3188</v>
      </c>
      <c r="Q1178" s="10">
        <f t="shared" si="164"/>
        <v>0</v>
      </c>
      <c r="R1178" s="10">
        <f t="shared" si="165"/>
        <v>1</v>
      </c>
      <c r="S1178" s="10">
        <f t="shared" si="166"/>
        <v>0</v>
      </c>
      <c r="T1178" s="10">
        <f t="shared" si="167"/>
        <v>-266</v>
      </c>
      <c r="AE1178" s="18"/>
      <c r="AF1178" s="3" t="s">
        <v>3458</v>
      </c>
      <c r="AG1178" s="6" t="s">
        <v>3457</v>
      </c>
      <c r="AH1178" s="6" t="s">
        <v>7310</v>
      </c>
    </row>
    <row r="1179" spans="1:40">
      <c r="A1179" s="35">
        <v>1890</v>
      </c>
      <c r="D1179" s="53" t="s">
        <v>9586</v>
      </c>
      <c r="E1179" s="41" t="s">
        <v>7</v>
      </c>
      <c r="F1179" s="41" t="s">
        <v>4827</v>
      </c>
      <c r="G1179" s="3"/>
      <c r="H1179" s="58"/>
      <c r="I1179" s="3"/>
      <c r="J1179" s="3"/>
      <c r="K1179" s="32" t="s">
        <v>8200</v>
      </c>
      <c r="L1179" s="3" t="s">
        <v>10615</v>
      </c>
      <c r="O1179" s="6" t="s">
        <v>208</v>
      </c>
      <c r="P1179" s="4" t="s">
        <v>4826</v>
      </c>
      <c r="Q1179" s="10">
        <f t="shared" si="164"/>
        <v>0</v>
      </c>
      <c r="R1179" s="10">
        <f t="shared" si="165"/>
        <v>1</v>
      </c>
      <c r="S1179" s="10">
        <f t="shared" si="166"/>
        <v>0</v>
      </c>
      <c r="T1179" s="10">
        <f t="shared" si="167"/>
        <v>509</v>
      </c>
      <c r="AE1179" s="18"/>
      <c r="AF1179" s="3" t="s">
        <v>4825</v>
      </c>
      <c r="AG1179" s="6" t="s">
        <v>4824</v>
      </c>
      <c r="AH1179" s="6" t="s">
        <v>7310</v>
      </c>
    </row>
    <row r="1180" spans="1:40" ht="20.100000000000001" customHeight="1">
      <c r="A1180" s="35">
        <v>2496</v>
      </c>
      <c r="D1180" s="53" t="s">
        <v>8541</v>
      </c>
      <c r="E1180" s="41" t="s">
        <v>7</v>
      </c>
      <c r="F1180" s="41" t="s">
        <v>6504</v>
      </c>
      <c r="G1180" s="3"/>
      <c r="H1180" s="58"/>
      <c r="I1180" s="3"/>
      <c r="J1180" s="3"/>
      <c r="K1180" s="32" t="s">
        <v>8200</v>
      </c>
      <c r="L1180" s="3" t="s">
        <v>10615</v>
      </c>
      <c r="O1180" s="6" t="s">
        <v>208</v>
      </c>
      <c r="P1180" s="4" t="s">
        <v>6503</v>
      </c>
      <c r="Q1180" s="10">
        <f t="shared" si="164"/>
        <v>0</v>
      </c>
      <c r="R1180" s="10">
        <f t="shared" si="165"/>
        <v>1</v>
      </c>
      <c r="S1180" s="10">
        <f t="shared" si="166"/>
        <v>0</v>
      </c>
      <c r="T1180" s="10">
        <f t="shared" si="167"/>
        <v>606</v>
      </c>
      <c r="AE1180" s="18"/>
      <c r="AF1180" s="3" t="s">
        <v>6502</v>
      </c>
      <c r="AG1180" s="6" t="s">
        <v>6501</v>
      </c>
      <c r="AH1180" s="6" t="s">
        <v>7310</v>
      </c>
    </row>
    <row r="1181" spans="1:40">
      <c r="A1181" s="35">
        <v>754</v>
      </c>
      <c r="D1181" s="54" t="s">
        <v>8687</v>
      </c>
      <c r="E1181" s="41" t="s">
        <v>7</v>
      </c>
      <c r="F1181" s="41" t="s">
        <v>1734</v>
      </c>
      <c r="G1181" s="3"/>
      <c r="H1181" s="58"/>
      <c r="I1181" s="3"/>
      <c r="J1181" s="3"/>
      <c r="K1181" s="32" t="s">
        <v>8200</v>
      </c>
      <c r="L1181" s="3" t="s">
        <v>10615</v>
      </c>
      <c r="O1181" s="6" t="s">
        <v>208</v>
      </c>
      <c r="P1181" s="4" t="s">
        <v>1733</v>
      </c>
      <c r="Q1181" s="10">
        <f t="shared" si="164"/>
        <v>0</v>
      </c>
      <c r="R1181" s="10">
        <f t="shared" si="165"/>
        <v>1</v>
      </c>
      <c r="S1181" s="10">
        <f t="shared" si="166"/>
        <v>0</v>
      </c>
      <c r="T1181" s="10">
        <f t="shared" si="167"/>
        <v>-1742</v>
      </c>
      <c r="U1181" s="1">
        <v>759</v>
      </c>
      <c r="V1181" s="1" t="s">
        <v>1719</v>
      </c>
      <c r="W1181" s="1" t="s">
        <v>7368</v>
      </c>
      <c r="X1181" s="1" t="s">
        <v>8037</v>
      </c>
      <c r="Y1181" s="1" t="s">
        <v>7209</v>
      </c>
      <c r="Z1181" s="1" t="s">
        <v>1720</v>
      </c>
      <c r="AA1181" s="1" t="s">
        <v>7</v>
      </c>
      <c r="AB1181" s="1" t="s">
        <v>1721</v>
      </c>
      <c r="AE1181" s="20"/>
      <c r="AF1181" s="1" t="s">
        <v>8043</v>
      </c>
      <c r="AG1181" s="6" t="s">
        <v>1732</v>
      </c>
      <c r="AH1181" s="1" t="s">
        <v>7368</v>
      </c>
    </row>
    <row r="1182" spans="1:40">
      <c r="A1182" s="32">
        <v>257</v>
      </c>
      <c r="D1182" s="54" t="s">
        <v>8515</v>
      </c>
      <c r="E1182" s="44" t="s">
        <v>7</v>
      </c>
      <c r="F1182" s="44" t="s">
        <v>297</v>
      </c>
      <c r="G1182" s="12"/>
      <c r="H1182" s="58"/>
      <c r="I1182" s="12"/>
      <c r="J1182" s="12"/>
      <c r="K1182" s="32" t="s">
        <v>8200</v>
      </c>
      <c r="L1182" s="12" t="s">
        <v>10615</v>
      </c>
      <c r="O1182" s="15" t="s">
        <v>208</v>
      </c>
      <c r="P1182" s="13" t="s">
        <v>296</v>
      </c>
      <c r="Q1182" s="10">
        <f t="shared" si="164"/>
        <v>0</v>
      </c>
      <c r="R1182" s="10">
        <f t="shared" si="165"/>
        <v>1</v>
      </c>
      <c r="S1182" s="10">
        <f t="shared" si="166"/>
        <v>0</v>
      </c>
      <c r="T1182" s="10">
        <f t="shared" si="167"/>
        <v>-497</v>
      </c>
      <c r="U1182" s="10">
        <v>260</v>
      </c>
      <c r="V1182" s="10" t="s">
        <v>295</v>
      </c>
      <c r="W1182" s="10" t="s">
        <v>7371</v>
      </c>
      <c r="X1182" s="10" t="s">
        <v>7398</v>
      </c>
      <c r="Y1182" s="10" t="s">
        <v>7209</v>
      </c>
      <c r="Z1182" s="10" t="s">
        <v>296</v>
      </c>
      <c r="AA1182" s="10" t="s">
        <v>7</v>
      </c>
      <c r="AB1182" s="10" t="s">
        <v>297</v>
      </c>
      <c r="AC1182" s="10"/>
      <c r="AE1182" s="20"/>
      <c r="AF1182" s="10" t="s">
        <v>7398</v>
      </c>
      <c r="AG1182" s="15" t="s">
        <v>295</v>
      </c>
      <c r="AH1182" s="10" t="s">
        <v>7371</v>
      </c>
      <c r="AN1182" s="10"/>
    </row>
    <row r="1183" spans="1:40">
      <c r="A1183" s="35">
        <v>826</v>
      </c>
      <c r="D1183" s="53" t="s">
        <v>9368</v>
      </c>
      <c r="E1183" s="41" t="s">
        <v>7</v>
      </c>
      <c r="F1183" s="41" t="s">
        <v>297</v>
      </c>
      <c r="G1183" s="3"/>
      <c r="H1183" s="59"/>
      <c r="I1183" s="34"/>
      <c r="J1183" s="34"/>
      <c r="K1183" s="32" t="s">
        <v>8200</v>
      </c>
      <c r="L1183" s="3" t="s">
        <v>10615</v>
      </c>
      <c r="O1183" s="6" t="s">
        <v>208</v>
      </c>
      <c r="P1183" s="4" t="s">
        <v>1957</v>
      </c>
      <c r="Q1183" s="10">
        <f t="shared" si="164"/>
        <v>0</v>
      </c>
      <c r="R1183" s="10">
        <f t="shared" si="165"/>
        <v>1</v>
      </c>
      <c r="S1183" s="10">
        <f t="shared" si="166"/>
        <v>0</v>
      </c>
      <c r="T1183" s="10">
        <f t="shared" si="167"/>
        <v>569</v>
      </c>
      <c r="AE1183" s="18"/>
      <c r="AF1183" s="3" t="s">
        <v>1956</v>
      </c>
      <c r="AG1183" s="6"/>
      <c r="AH1183" s="6" t="s">
        <v>7310</v>
      </c>
    </row>
    <row r="1184" spans="1:40">
      <c r="A1184" s="35">
        <v>2301</v>
      </c>
      <c r="D1184" s="53" t="s">
        <v>11247</v>
      </c>
      <c r="E1184" s="41" t="s">
        <v>7</v>
      </c>
      <c r="F1184" s="41" t="s">
        <v>6005</v>
      </c>
      <c r="G1184" s="3"/>
      <c r="H1184" s="58"/>
      <c r="I1184" s="3"/>
      <c r="J1184" s="3"/>
      <c r="K1184" s="32" t="s">
        <v>8200</v>
      </c>
      <c r="L1184" s="3" t="s">
        <v>10615</v>
      </c>
      <c r="O1184" s="6" t="s">
        <v>208</v>
      </c>
      <c r="P1184" s="4" t="s">
        <v>6004</v>
      </c>
      <c r="Q1184" s="10">
        <f t="shared" si="164"/>
        <v>0</v>
      </c>
      <c r="R1184" s="10">
        <f t="shared" si="165"/>
        <v>1</v>
      </c>
      <c r="S1184" s="10">
        <f t="shared" si="166"/>
        <v>0</v>
      </c>
      <c r="T1184" s="10">
        <f t="shared" si="167"/>
        <v>1475</v>
      </c>
      <c r="AE1184" s="18" t="s">
        <v>9695</v>
      </c>
      <c r="AF1184" s="3" t="s">
        <v>6002</v>
      </c>
      <c r="AG1184" s="6" t="s">
        <v>6001</v>
      </c>
      <c r="AH1184" s="6" t="s">
        <v>7310</v>
      </c>
    </row>
    <row r="1185" spans="1:40">
      <c r="A1185" s="35">
        <v>3117</v>
      </c>
      <c r="D1185" s="53" t="s">
        <v>11612</v>
      </c>
      <c r="E1185" s="44" t="s">
        <v>7</v>
      </c>
      <c r="F1185" s="41" t="s">
        <v>11568</v>
      </c>
      <c r="G1185" s="3"/>
      <c r="H1185" s="58">
        <v>1</v>
      </c>
      <c r="I1185" s="3"/>
      <c r="J1185" s="3"/>
      <c r="K1185" s="23" t="s">
        <v>8200</v>
      </c>
      <c r="L1185" s="3" t="s">
        <v>10615</v>
      </c>
      <c r="O1185" s="6"/>
      <c r="P1185" s="4"/>
      <c r="Q1185" s="10"/>
      <c r="T1185" s="10"/>
      <c r="AE1185" s="18"/>
      <c r="AF1185" s="3"/>
      <c r="AG1185" s="6"/>
      <c r="AH1185" s="6"/>
    </row>
    <row r="1186" spans="1:40">
      <c r="A1186" s="35">
        <v>1809</v>
      </c>
      <c r="D1186" s="53" t="s">
        <v>11203</v>
      </c>
      <c r="E1186" s="41" t="s">
        <v>7</v>
      </c>
      <c r="F1186" s="41" t="s">
        <v>11645</v>
      </c>
      <c r="G1186" s="3"/>
      <c r="H1186" s="58"/>
      <c r="I1186" s="3"/>
      <c r="J1186" s="3"/>
      <c r="K1186" s="32" t="s">
        <v>8200</v>
      </c>
      <c r="L1186" s="3" t="s">
        <v>10615</v>
      </c>
      <c r="O1186" s="6" t="s">
        <v>208</v>
      </c>
      <c r="P1186" s="4" t="s">
        <v>4598</v>
      </c>
      <c r="Q1186" s="10">
        <f t="shared" ref="Q1186:Q1217" si="168">IF(D1186=D1185 &amp; K1186 = K1185,1,0)</f>
        <v>0</v>
      </c>
      <c r="R1186" s="10">
        <f t="shared" ref="R1186:R1217" si="169">IF(K1186=K1185,1,0)</f>
        <v>1</v>
      </c>
      <c r="S1186" s="10">
        <f t="shared" ref="S1186:S1217" si="170">R1186*Q1186</f>
        <v>0</v>
      </c>
      <c r="T1186" s="10">
        <f t="shared" ref="T1186:T1217" si="171">A1186-A1185</f>
        <v>-1308</v>
      </c>
      <c r="AE1186" s="18" t="s">
        <v>9517</v>
      </c>
      <c r="AF1186" s="3" t="s">
        <v>4597</v>
      </c>
      <c r="AG1186" s="6" t="s">
        <v>4596</v>
      </c>
      <c r="AH1186" s="6" t="s">
        <v>7310</v>
      </c>
    </row>
    <row r="1187" spans="1:40">
      <c r="A1187" s="35">
        <v>1378</v>
      </c>
      <c r="D1187" s="53" t="s">
        <v>9867</v>
      </c>
      <c r="E1187" s="41" t="s">
        <v>7</v>
      </c>
      <c r="F1187" s="41" t="s">
        <v>3451</v>
      </c>
      <c r="G1187" s="3"/>
      <c r="H1187" s="58"/>
      <c r="I1187" s="3"/>
      <c r="J1187" s="3"/>
      <c r="K1187" s="32" t="s">
        <v>8200</v>
      </c>
      <c r="L1187" s="3" t="s">
        <v>10615</v>
      </c>
      <c r="O1187" s="6" t="s">
        <v>208</v>
      </c>
      <c r="P1187" s="4" t="s">
        <v>3450</v>
      </c>
      <c r="Q1187" s="10">
        <f t="shared" si="168"/>
        <v>0</v>
      </c>
      <c r="R1187" s="10">
        <f t="shared" si="169"/>
        <v>1</v>
      </c>
      <c r="S1187" s="10">
        <f t="shared" si="170"/>
        <v>0</v>
      </c>
      <c r="T1187" s="10">
        <f t="shared" si="171"/>
        <v>-431</v>
      </c>
      <c r="AE1187" s="18"/>
      <c r="AF1187" s="3" t="s">
        <v>3449</v>
      </c>
      <c r="AG1187" s="6" t="s">
        <v>3448</v>
      </c>
      <c r="AH1187" s="6" t="s">
        <v>7310</v>
      </c>
    </row>
    <row r="1188" spans="1:40">
      <c r="A1188" s="32">
        <v>330</v>
      </c>
      <c r="D1188" s="53" t="s">
        <v>8658</v>
      </c>
      <c r="E1188" s="44" t="s">
        <v>7</v>
      </c>
      <c r="F1188" s="44" t="s">
        <v>514</v>
      </c>
      <c r="G1188" s="12"/>
      <c r="H1188" s="58"/>
      <c r="I1188" s="12"/>
      <c r="J1188" s="12"/>
      <c r="K1188" s="22" t="s">
        <v>8200</v>
      </c>
      <c r="L1188" s="12" t="s">
        <v>10615</v>
      </c>
      <c r="O1188" s="15" t="s">
        <v>208</v>
      </c>
      <c r="P1188" s="13" t="s">
        <v>513</v>
      </c>
      <c r="Q1188" s="10">
        <f t="shared" si="168"/>
        <v>0</v>
      </c>
      <c r="R1188" s="10">
        <f t="shared" si="169"/>
        <v>1</v>
      </c>
      <c r="S1188" s="10">
        <f t="shared" si="170"/>
        <v>0</v>
      </c>
      <c r="T1188" s="10">
        <f t="shared" si="171"/>
        <v>-1048</v>
      </c>
      <c r="U1188" s="10">
        <v>335</v>
      </c>
      <c r="V1188" s="10" t="s">
        <v>511</v>
      </c>
      <c r="W1188" s="10" t="s">
        <v>7473</v>
      </c>
      <c r="X1188" s="10" t="s">
        <v>7209</v>
      </c>
      <c r="Y1188" s="10" t="s">
        <v>513</v>
      </c>
      <c r="Z1188" s="10" t="s">
        <v>7</v>
      </c>
      <c r="AA1188" s="10" t="s">
        <v>514</v>
      </c>
      <c r="AB1188" s="10"/>
      <c r="AC1188" s="10"/>
      <c r="AE1188" s="18"/>
      <c r="AF1188" s="12" t="s">
        <v>512</v>
      </c>
      <c r="AG1188" s="15" t="s">
        <v>511</v>
      </c>
      <c r="AH1188" s="15" t="s">
        <v>7310</v>
      </c>
      <c r="AN1188" s="10"/>
    </row>
    <row r="1189" spans="1:40" ht="20.100000000000001" customHeight="1">
      <c r="A1189" s="35">
        <v>2400</v>
      </c>
      <c r="D1189" s="53" t="s">
        <v>8281</v>
      </c>
      <c r="E1189" s="41" t="s">
        <v>7</v>
      </c>
      <c r="F1189" s="41" t="s">
        <v>6264</v>
      </c>
      <c r="G1189" s="3"/>
      <c r="H1189" s="58"/>
      <c r="I1189" s="3"/>
      <c r="J1189" s="3"/>
      <c r="K1189" s="32" t="s">
        <v>8200</v>
      </c>
      <c r="L1189" s="3" t="s">
        <v>10615</v>
      </c>
      <c r="O1189" s="6" t="s">
        <v>208</v>
      </c>
      <c r="P1189" s="4" t="s">
        <v>6263</v>
      </c>
      <c r="Q1189" s="10">
        <f t="shared" si="168"/>
        <v>0</v>
      </c>
      <c r="R1189" s="10">
        <f t="shared" si="169"/>
        <v>1</v>
      </c>
      <c r="S1189" s="10">
        <f t="shared" si="170"/>
        <v>0</v>
      </c>
      <c r="T1189" s="10">
        <f t="shared" si="171"/>
        <v>2070</v>
      </c>
      <c r="AE1189" s="18" t="s">
        <v>7212</v>
      </c>
      <c r="AF1189" s="3" t="s">
        <v>6261</v>
      </c>
      <c r="AG1189" s="6" t="s">
        <v>6260</v>
      </c>
      <c r="AH1189" s="6" t="s">
        <v>7310</v>
      </c>
    </row>
    <row r="1190" spans="1:40">
      <c r="A1190" s="32">
        <v>143</v>
      </c>
      <c r="D1190" s="53" t="s">
        <v>10862</v>
      </c>
      <c r="E1190" s="44" t="s">
        <v>7</v>
      </c>
      <c r="F1190" s="44" t="s">
        <v>10062</v>
      </c>
      <c r="G1190" s="12"/>
      <c r="H1190" s="58"/>
      <c r="I1190" s="12"/>
      <c r="J1190" s="12"/>
      <c r="K1190" s="32" t="s">
        <v>8200</v>
      </c>
      <c r="L1190" s="12" t="s">
        <v>10615</v>
      </c>
      <c r="O1190" s="6" t="s">
        <v>208</v>
      </c>
      <c r="P1190" s="13" t="s">
        <v>130</v>
      </c>
      <c r="Q1190" s="10">
        <f t="shared" si="168"/>
        <v>0</v>
      </c>
      <c r="R1190" s="10">
        <f t="shared" si="169"/>
        <v>1</v>
      </c>
      <c r="S1190" s="10">
        <f t="shared" si="170"/>
        <v>0</v>
      </c>
      <c r="T1190" s="10">
        <f t="shared" si="171"/>
        <v>-2257</v>
      </c>
      <c r="U1190" s="10">
        <v>143</v>
      </c>
      <c r="V1190" s="10" t="s">
        <v>130</v>
      </c>
      <c r="W1190" s="10"/>
      <c r="X1190" s="10"/>
      <c r="Y1190" s="10"/>
      <c r="Z1190" s="10"/>
      <c r="AA1190" s="10"/>
      <c r="AB1190" s="10"/>
      <c r="AC1190" s="10"/>
      <c r="AE1190" s="18"/>
      <c r="AF1190" s="12"/>
      <c r="AG1190" s="11"/>
      <c r="AH1190" s="11" t="s">
        <v>7310</v>
      </c>
      <c r="AN1190" s="10"/>
    </row>
    <row r="1191" spans="1:40">
      <c r="A1191" s="35">
        <v>482</v>
      </c>
      <c r="D1191" s="54" t="s">
        <v>8519</v>
      </c>
      <c r="E1191" s="41" t="s">
        <v>7</v>
      </c>
      <c r="F1191" s="41" t="s">
        <v>10133</v>
      </c>
      <c r="G1191" s="3"/>
      <c r="H1191" s="58"/>
      <c r="I1191" s="3"/>
      <c r="J1191" s="3"/>
      <c r="K1191" s="22" t="s">
        <v>8200</v>
      </c>
      <c r="L1191" s="3" t="s">
        <v>10615</v>
      </c>
      <c r="O1191" s="6" t="s">
        <v>208</v>
      </c>
      <c r="P1191" s="4" t="s">
        <v>984</v>
      </c>
      <c r="Q1191" s="10">
        <f t="shared" si="168"/>
        <v>0</v>
      </c>
      <c r="R1191" s="10">
        <f t="shared" si="169"/>
        <v>1</v>
      </c>
      <c r="S1191" s="10">
        <f t="shared" si="170"/>
        <v>0</v>
      </c>
      <c r="T1191" s="10">
        <f t="shared" si="171"/>
        <v>339</v>
      </c>
      <c r="U1191" s="1">
        <v>487</v>
      </c>
      <c r="V1191" s="1" t="s">
        <v>976</v>
      </c>
      <c r="W1191" s="1" t="s">
        <v>7368</v>
      </c>
      <c r="X1191" s="1" t="s">
        <v>7673</v>
      </c>
      <c r="Y1191" s="1" t="s">
        <v>7375</v>
      </c>
      <c r="Z1191" s="1" t="s">
        <v>977</v>
      </c>
      <c r="AA1191" s="1" t="s">
        <v>245</v>
      </c>
      <c r="AB1191" s="1" t="s">
        <v>978</v>
      </c>
      <c r="AE1191" s="20"/>
      <c r="AF1191" s="1" t="s">
        <v>7677</v>
      </c>
      <c r="AG1191" s="6" t="s">
        <v>983</v>
      </c>
      <c r="AH1191" s="1" t="s">
        <v>7368</v>
      </c>
    </row>
    <row r="1192" spans="1:40">
      <c r="A1192" s="32">
        <v>349</v>
      </c>
      <c r="D1192" s="53" t="s">
        <v>8521</v>
      </c>
      <c r="E1192" s="44" t="s">
        <v>7</v>
      </c>
      <c r="F1192" s="44" t="s">
        <v>569</v>
      </c>
      <c r="G1192" s="12"/>
      <c r="H1192" s="58"/>
      <c r="I1192" s="12"/>
      <c r="J1192" s="12"/>
      <c r="K1192" s="32" t="s">
        <v>8200</v>
      </c>
      <c r="L1192" s="12" t="s">
        <v>10615</v>
      </c>
      <c r="O1192" s="15" t="s">
        <v>208</v>
      </c>
      <c r="P1192" s="13" t="s">
        <v>568</v>
      </c>
      <c r="Q1192" s="10">
        <f t="shared" si="168"/>
        <v>0</v>
      </c>
      <c r="R1192" s="10">
        <f t="shared" si="169"/>
        <v>1</v>
      </c>
      <c r="S1192" s="10">
        <f t="shared" si="170"/>
        <v>0</v>
      </c>
      <c r="T1192" s="10">
        <f t="shared" si="171"/>
        <v>-133</v>
      </c>
      <c r="U1192" s="10">
        <v>354</v>
      </c>
      <c r="V1192" s="10" t="s">
        <v>566</v>
      </c>
      <c r="W1192" s="10" t="s">
        <v>7499</v>
      </c>
      <c r="X1192" s="10" t="s">
        <v>7209</v>
      </c>
      <c r="Y1192" s="10" t="s">
        <v>568</v>
      </c>
      <c r="Z1192" s="10" t="s">
        <v>7</v>
      </c>
      <c r="AA1192" s="10" t="s">
        <v>569</v>
      </c>
      <c r="AB1192" s="10"/>
      <c r="AC1192" s="10"/>
      <c r="AE1192" s="18"/>
      <c r="AF1192" s="12" t="s">
        <v>567</v>
      </c>
      <c r="AG1192" s="15" t="s">
        <v>566</v>
      </c>
      <c r="AH1192" s="15" t="s">
        <v>7310</v>
      </c>
      <c r="AN1192" s="10"/>
    </row>
    <row r="1193" spans="1:40">
      <c r="A1193" s="35">
        <v>2417</v>
      </c>
      <c r="D1193" s="53" t="s">
        <v>8673</v>
      </c>
      <c r="E1193" s="41" t="s">
        <v>7</v>
      </c>
      <c r="F1193" s="41" t="s">
        <v>6303</v>
      </c>
      <c r="G1193" s="3"/>
      <c r="H1193" s="58"/>
      <c r="I1193" s="3"/>
      <c r="J1193" s="3"/>
      <c r="K1193" s="32" t="s">
        <v>8200</v>
      </c>
      <c r="L1193" s="3" t="s">
        <v>10615</v>
      </c>
      <c r="O1193" s="6" t="s">
        <v>208</v>
      </c>
      <c r="P1193" s="4" t="s">
        <v>6302</v>
      </c>
      <c r="Q1193" s="10">
        <f t="shared" si="168"/>
        <v>0</v>
      </c>
      <c r="R1193" s="10">
        <f t="shared" si="169"/>
        <v>1</v>
      </c>
      <c r="S1193" s="10">
        <f t="shared" si="170"/>
        <v>0</v>
      </c>
      <c r="T1193" s="10">
        <f t="shared" si="171"/>
        <v>2068</v>
      </c>
      <c r="AE1193" s="18"/>
      <c r="AF1193" s="3" t="s">
        <v>6301</v>
      </c>
      <c r="AG1193" s="6" t="s">
        <v>6300</v>
      </c>
      <c r="AH1193" s="6" t="s">
        <v>7310</v>
      </c>
    </row>
    <row r="1194" spans="1:40">
      <c r="A1194" s="35">
        <v>2589</v>
      </c>
      <c r="D1194" s="53" t="s">
        <v>8296</v>
      </c>
      <c r="E1194" s="41" t="s">
        <v>7</v>
      </c>
      <c r="F1194" s="41" t="s">
        <v>6762</v>
      </c>
      <c r="G1194" s="3"/>
      <c r="H1194" s="58"/>
      <c r="I1194" s="3"/>
      <c r="J1194" s="3"/>
      <c r="K1194" s="32" t="s">
        <v>8200</v>
      </c>
      <c r="L1194" s="3" t="s">
        <v>10615</v>
      </c>
      <c r="O1194" s="6" t="s">
        <v>208</v>
      </c>
      <c r="P1194" s="4" t="s">
        <v>6761</v>
      </c>
      <c r="Q1194" s="10">
        <f t="shared" si="168"/>
        <v>0</v>
      </c>
      <c r="R1194" s="10">
        <f t="shared" si="169"/>
        <v>1</v>
      </c>
      <c r="S1194" s="10">
        <f t="shared" si="170"/>
        <v>0</v>
      </c>
      <c r="T1194" s="10">
        <f t="shared" si="171"/>
        <v>172</v>
      </c>
      <c r="AE1194" s="18" t="s">
        <v>9746</v>
      </c>
      <c r="AF1194" s="3" t="s">
        <v>6760</v>
      </c>
      <c r="AG1194" s="6" t="s">
        <v>6759</v>
      </c>
      <c r="AH1194" s="6" t="s">
        <v>7310</v>
      </c>
    </row>
    <row r="1195" spans="1:40">
      <c r="A1195" s="35">
        <v>2882</v>
      </c>
      <c r="D1195" s="54" t="s">
        <v>8514</v>
      </c>
      <c r="E1195" s="41" t="s">
        <v>7</v>
      </c>
      <c r="F1195" s="41" t="s">
        <v>1571</v>
      </c>
      <c r="G1195" s="3"/>
      <c r="H1195" s="58"/>
      <c r="I1195" s="3"/>
      <c r="J1195" s="3"/>
      <c r="K1195" s="32" t="s">
        <v>8200</v>
      </c>
      <c r="L1195" s="3" t="s">
        <v>10615</v>
      </c>
      <c r="O1195" s="6" t="s">
        <v>208</v>
      </c>
      <c r="P1195" s="4" t="s">
        <v>1570</v>
      </c>
      <c r="Q1195" s="10">
        <f t="shared" si="168"/>
        <v>0</v>
      </c>
      <c r="R1195" s="10">
        <f t="shared" si="169"/>
        <v>1</v>
      </c>
      <c r="S1195" s="10">
        <f t="shared" si="170"/>
        <v>0</v>
      </c>
      <c r="T1195" s="10">
        <f t="shared" si="171"/>
        <v>293</v>
      </c>
      <c r="U1195" s="1">
        <v>700</v>
      </c>
      <c r="V1195" s="1" t="s">
        <v>7952</v>
      </c>
      <c r="W1195" s="1" t="s">
        <v>7953</v>
      </c>
      <c r="X1195" s="1" t="s">
        <v>7362</v>
      </c>
      <c r="Y1195" s="1" t="s">
        <v>1559</v>
      </c>
      <c r="Z1195" s="1" t="s">
        <v>170</v>
      </c>
      <c r="AA1195" s="1" t="s">
        <v>1560</v>
      </c>
      <c r="AE1195" s="20"/>
      <c r="AF1195" s="1" t="s">
        <v>7959</v>
      </c>
      <c r="AG1195" s="6" t="s">
        <v>1569</v>
      </c>
      <c r="AH1195" s="1" t="s">
        <v>7368</v>
      </c>
    </row>
    <row r="1196" spans="1:40">
      <c r="A1196" s="35">
        <v>695</v>
      </c>
      <c r="D1196" s="54" t="s">
        <v>10419</v>
      </c>
      <c r="E1196" s="41" t="s">
        <v>7</v>
      </c>
      <c r="F1196" s="41" t="s">
        <v>1571</v>
      </c>
      <c r="G1196" s="3"/>
      <c r="H1196" s="58"/>
      <c r="I1196" s="3"/>
      <c r="J1196" s="3"/>
      <c r="K1196" s="32" t="s">
        <v>8200</v>
      </c>
      <c r="L1196" s="3" t="s">
        <v>10615</v>
      </c>
      <c r="O1196" s="6" t="s">
        <v>208</v>
      </c>
      <c r="P1196" s="4" t="s">
        <v>1570</v>
      </c>
      <c r="Q1196" s="10">
        <f t="shared" si="168"/>
        <v>0</v>
      </c>
      <c r="R1196" s="10">
        <f t="shared" si="169"/>
        <v>1</v>
      </c>
      <c r="S1196" s="10">
        <f t="shared" si="170"/>
        <v>0</v>
      </c>
      <c r="T1196" s="10">
        <f t="shared" si="171"/>
        <v>-2187</v>
      </c>
      <c r="U1196" s="1">
        <v>700</v>
      </c>
      <c r="V1196" s="1" t="s">
        <v>7952</v>
      </c>
      <c r="W1196" s="1" t="s">
        <v>7953</v>
      </c>
      <c r="X1196" s="1" t="s">
        <v>7362</v>
      </c>
      <c r="Y1196" s="1" t="s">
        <v>1559</v>
      </c>
      <c r="Z1196" s="1" t="s">
        <v>170</v>
      </c>
      <c r="AA1196" s="1" t="s">
        <v>1560</v>
      </c>
      <c r="AE1196" s="20"/>
      <c r="AF1196" s="1" t="s">
        <v>7959</v>
      </c>
      <c r="AG1196" s="6" t="s">
        <v>1569</v>
      </c>
      <c r="AH1196" s="1" t="s">
        <v>7368</v>
      </c>
    </row>
    <row r="1197" spans="1:40">
      <c r="A1197" s="35">
        <v>1949</v>
      </c>
      <c r="D1197" s="53" t="s">
        <v>8536</v>
      </c>
      <c r="E1197" s="41" t="s">
        <v>7</v>
      </c>
      <c r="F1197" s="41" t="s">
        <v>4990</v>
      </c>
      <c r="G1197" s="3"/>
      <c r="H1197" s="58"/>
      <c r="I1197" s="3"/>
      <c r="J1197" s="3"/>
      <c r="K1197" s="32" t="s">
        <v>8200</v>
      </c>
      <c r="L1197" s="3" t="s">
        <v>10615</v>
      </c>
      <c r="O1197" s="6" t="s">
        <v>208</v>
      </c>
      <c r="P1197" s="4" t="s">
        <v>4989</v>
      </c>
      <c r="Q1197" s="10">
        <f t="shared" si="168"/>
        <v>0</v>
      </c>
      <c r="R1197" s="10">
        <f t="shared" si="169"/>
        <v>1</v>
      </c>
      <c r="S1197" s="10">
        <f t="shared" si="170"/>
        <v>0</v>
      </c>
      <c r="T1197" s="10">
        <f t="shared" si="171"/>
        <v>1254</v>
      </c>
      <c r="AE1197" s="18"/>
      <c r="AF1197" s="3" t="s">
        <v>4988</v>
      </c>
      <c r="AG1197" s="6" t="s">
        <v>4987</v>
      </c>
      <c r="AH1197" s="6" t="s">
        <v>7310</v>
      </c>
    </row>
    <row r="1198" spans="1:40">
      <c r="A1198" s="35">
        <v>1014</v>
      </c>
      <c r="D1198" s="53" t="s">
        <v>8545</v>
      </c>
      <c r="E1198" s="41" t="s">
        <v>7</v>
      </c>
      <c r="F1198" s="41" t="s">
        <v>2461</v>
      </c>
      <c r="G1198" s="3"/>
      <c r="H1198" s="59"/>
      <c r="I1198" s="34"/>
      <c r="J1198" s="34"/>
      <c r="K1198" s="22" t="s">
        <v>8200</v>
      </c>
      <c r="L1198" s="3" t="s">
        <v>10615</v>
      </c>
      <c r="O1198" s="6" t="s">
        <v>208</v>
      </c>
      <c r="P1198" s="4" t="s">
        <v>2460</v>
      </c>
      <c r="Q1198" s="10">
        <f t="shared" si="168"/>
        <v>0</v>
      </c>
      <c r="R1198" s="10">
        <f t="shared" si="169"/>
        <v>1</v>
      </c>
      <c r="S1198" s="10">
        <f t="shared" si="170"/>
        <v>0</v>
      </c>
      <c r="T1198" s="10">
        <f t="shared" si="171"/>
        <v>-935</v>
      </c>
      <c r="AE1198" s="18"/>
      <c r="AF1198" s="3" t="s">
        <v>2459</v>
      </c>
      <c r="AG1198" s="6" t="s">
        <v>2458</v>
      </c>
      <c r="AH1198" s="6" t="s">
        <v>7310</v>
      </c>
    </row>
    <row r="1199" spans="1:40">
      <c r="A1199" s="35">
        <v>2398</v>
      </c>
      <c r="D1199" s="53" t="s">
        <v>9931</v>
      </c>
      <c r="E1199" s="41" t="s">
        <v>7</v>
      </c>
      <c r="F1199" s="41" t="s">
        <v>6259</v>
      </c>
      <c r="G1199" s="3"/>
      <c r="H1199" s="58"/>
      <c r="I1199" s="3"/>
      <c r="J1199" s="3"/>
      <c r="K1199" s="32" t="s">
        <v>8200</v>
      </c>
      <c r="L1199" s="3" t="s">
        <v>10615</v>
      </c>
      <c r="O1199" s="6" t="s">
        <v>208</v>
      </c>
      <c r="P1199" s="4" t="s">
        <v>6258</v>
      </c>
      <c r="Q1199" s="10">
        <f t="shared" si="168"/>
        <v>0</v>
      </c>
      <c r="R1199" s="10">
        <f t="shared" si="169"/>
        <v>1</v>
      </c>
      <c r="S1199" s="10">
        <f t="shared" si="170"/>
        <v>0</v>
      </c>
      <c r="T1199" s="10">
        <f t="shared" si="171"/>
        <v>1384</v>
      </c>
      <c r="AE1199" s="18"/>
      <c r="AF1199" s="3" t="s">
        <v>6257</v>
      </c>
      <c r="AG1199" s="6" t="s">
        <v>6256</v>
      </c>
      <c r="AH1199" s="6" t="s">
        <v>7310</v>
      </c>
    </row>
    <row r="1200" spans="1:40">
      <c r="A1200" s="35">
        <v>410</v>
      </c>
      <c r="D1200" s="54" t="s">
        <v>8523</v>
      </c>
      <c r="E1200" s="41" t="s">
        <v>7</v>
      </c>
      <c r="F1200" s="41" t="s">
        <v>757</v>
      </c>
      <c r="G1200" s="3"/>
      <c r="H1200" s="58"/>
      <c r="I1200" s="3"/>
      <c r="J1200" s="3"/>
      <c r="K1200" s="32" t="s">
        <v>8200</v>
      </c>
      <c r="L1200" s="3" t="s">
        <v>10615</v>
      </c>
      <c r="O1200" s="6" t="s">
        <v>208</v>
      </c>
      <c r="P1200" s="4" t="s">
        <v>756</v>
      </c>
      <c r="Q1200" s="10">
        <f t="shared" si="168"/>
        <v>0</v>
      </c>
      <c r="R1200" s="10">
        <f t="shared" si="169"/>
        <v>1</v>
      </c>
      <c r="S1200" s="10">
        <f t="shared" si="170"/>
        <v>0</v>
      </c>
      <c r="T1200" s="10">
        <f t="shared" si="171"/>
        <v>-1988</v>
      </c>
      <c r="U1200" s="1">
        <v>415</v>
      </c>
      <c r="V1200" s="1" t="s">
        <v>751</v>
      </c>
      <c r="W1200" s="1" t="s">
        <v>7584</v>
      </c>
      <c r="X1200" s="1" t="s">
        <v>7209</v>
      </c>
      <c r="Y1200" s="1" t="s">
        <v>753</v>
      </c>
      <c r="Z1200" s="1" t="s">
        <v>7</v>
      </c>
      <c r="AA1200" s="1" t="s">
        <v>754</v>
      </c>
      <c r="AE1200" s="20"/>
      <c r="AF1200" s="1" t="s">
        <v>7585</v>
      </c>
      <c r="AG1200" s="6" t="s">
        <v>755</v>
      </c>
      <c r="AH1200" s="1" t="s">
        <v>7368</v>
      </c>
      <c r="AN1200" s="10"/>
    </row>
    <row r="1201" spans="1:40" ht="18.95" customHeight="1">
      <c r="A1201" s="35">
        <v>2089</v>
      </c>
      <c r="D1201" s="53" t="s">
        <v>10756</v>
      </c>
      <c r="E1201" s="41" t="s">
        <v>7</v>
      </c>
      <c r="F1201" s="41" t="s">
        <v>10655</v>
      </c>
      <c r="G1201" s="3"/>
      <c r="H1201" s="60"/>
      <c r="I1201"/>
      <c r="J1201"/>
      <c r="K1201" s="32" t="s">
        <v>8200</v>
      </c>
      <c r="L1201" s="3" t="s">
        <v>10615</v>
      </c>
      <c r="O1201" s="6" t="s">
        <v>208</v>
      </c>
      <c r="P1201" s="4" t="s">
        <v>5401</v>
      </c>
      <c r="Q1201" s="10">
        <f t="shared" si="168"/>
        <v>0</v>
      </c>
      <c r="R1201" s="10">
        <f t="shared" si="169"/>
        <v>1</v>
      </c>
      <c r="S1201" s="10">
        <f t="shared" si="170"/>
        <v>0</v>
      </c>
      <c r="T1201" s="10">
        <f t="shared" si="171"/>
        <v>1679</v>
      </c>
      <c r="AE1201" s="18"/>
      <c r="AF1201" s="3" t="s">
        <v>5400</v>
      </c>
      <c r="AG1201" s="6" t="s">
        <v>5399</v>
      </c>
      <c r="AH1201" s="6" t="s">
        <v>7310</v>
      </c>
    </row>
    <row r="1202" spans="1:40">
      <c r="A1202" s="35">
        <v>1266</v>
      </c>
      <c r="D1202" s="53" t="s">
        <v>8688</v>
      </c>
      <c r="E1202" s="41" t="s">
        <v>7</v>
      </c>
      <c r="F1202" s="41" t="s">
        <v>3168</v>
      </c>
      <c r="G1202" s="3"/>
      <c r="H1202" s="58"/>
      <c r="I1202" s="3"/>
      <c r="J1202" s="3"/>
      <c r="K1202" s="32" t="s">
        <v>8200</v>
      </c>
      <c r="L1202" s="3" t="s">
        <v>10615</v>
      </c>
      <c r="O1202" s="6" t="s">
        <v>208</v>
      </c>
      <c r="P1202" s="4" t="s">
        <v>3167</v>
      </c>
      <c r="Q1202" s="10">
        <f t="shared" si="168"/>
        <v>0</v>
      </c>
      <c r="R1202" s="10">
        <f t="shared" si="169"/>
        <v>1</v>
      </c>
      <c r="S1202" s="10">
        <f t="shared" si="170"/>
        <v>0</v>
      </c>
      <c r="T1202" s="10">
        <f t="shared" si="171"/>
        <v>-823</v>
      </c>
      <c r="AE1202" s="18"/>
      <c r="AF1202" s="3" t="s">
        <v>3166</v>
      </c>
      <c r="AG1202" s="6" t="s">
        <v>3165</v>
      </c>
      <c r="AH1202" s="6" t="s">
        <v>7310</v>
      </c>
    </row>
    <row r="1203" spans="1:40">
      <c r="A1203" s="35">
        <v>849</v>
      </c>
      <c r="D1203" s="53" t="s">
        <v>8546</v>
      </c>
      <c r="E1203" s="41" t="s">
        <v>7</v>
      </c>
      <c r="F1203" s="41" t="s">
        <v>9378</v>
      </c>
      <c r="G1203" s="3"/>
      <c r="H1203" s="60"/>
      <c r="I1203"/>
      <c r="J1203"/>
      <c r="K1203" s="32" t="s">
        <v>8200</v>
      </c>
      <c r="L1203" s="3" t="s">
        <v>10615</v>
      </c>
      <c r="O1203" s="6" t="s">
        <v>208</v>
      </c>
      <c r="P1203" s="4" t="s">
        <v>2020</v>
      </c>
      <c r="Q1203" s="10">
        <f t="shared" si="168"/>
        <v>0</v>
      </c>
      <c r="R1203" s="10">
        <f t="shared" si="169"/>
        <v>1</v>
      </c>
      <c r="S1203" s="10">
        <f t="shared" si="170"/>
        <v>0</v>
      </c>
      <c r="T1203" s="10">
        <f t="shared" si="171"/>
        <v>-417</v>
      </c>
      <c r="AE1203" s="18"/>
      <c r="AF1203" s="3" t="s">
        <v>2019</v>
      </c>
      <c r="AG1203" s="6" t="s">
        <v>2018</v>
      </c>
      <c r="AH1203" s="6" t="s">
        <v>7310</v>
      </c>
    </row>
    <row r="1204" spans="1:40">
      <c r="A1204" s="35">
        <v>1498</v>
      </c>
      <c r="D1204" s="53" t="s">
        <v>8443</v>
      </c>
      <c r="E1204" s="41" t="s">
        <v>7</v>
      </c>
      <c r="F1204" s="41" t="s">
        <v>3779</v>
      </c>
      <c r="G1204" s="3"/>
      <c r="H1204" s="58"/>
      <c r="I1204" s="3"/>
      <c r="J1204" s="3"/>
      <c r="K1204" s="22" t="s">
        <v>8200</v>
      </c>
      <c r="L1204" s="3" t="s">
        <v>10615</v>
      </c>
      <c r="O1204" s="6" t="s">
        <v>208</v>
      </c>
      <c r="P1204" s="4" t="s">
        <v>3778</v>
      </c>
      <c r="Q1204" s="10">
        <f t="shared" si="168"/>
        <v>0</v>
      </c>
      <c r="R1204" s="10">
        <f t="shared" si="169"/>
        <v>1</v>
      </c>
      <c r="S1204" s="10">
        <f t="shared" si="170"/>
        <v>0</v>
      </c>
      <c r="T1204" s="10">
        <f t="shared" si="171"/>
        <v>649</v>
      </c>
      <c r="AE1204" s="18"/>
      <c r="AF1204" s="3" t="s">
        <v>3777</v>
      </c>
      <c r="AG1204" s="6" t="s">
        <v>3776</v>
      </c>
      <c r="AH1204" s="6" t="s">
        <v>7310</v>
      </c>
    </row>
    <row r="1205" spans="1:40">
      <c r="A1205" s="35">
        <v>2156</v>
      </c>
      <c r="D1205" s="53" t="s">
        <v>9007</v>
      </c>
      <c r="E1205" s="41" t="s">
        <v>7</v>
      </c>
      <c r="F1205" s="41" t="s">
        <v>4677</v>
      </c>
      <c r="G1205" s="3"/>
      <c r="H1205" s="58"/>
      <c r="I1205" s="3"/>
      <c r="J1205" s="3"/>
      <c r="K1205" s="32" t="s">
        <v>8200</v>
      </c>
      <c r="L1205" s="3" t="s">
        <v>10615</v>
      </c>
      <c r="O1205" s="6" t="s">
        <v>208</v>
      </c>
      <c r="P1205" s="4" t="s">
        <v>5599</v>
      </c>
      <c r="Q1205" s="10">
        <f t="shared" si="168"/>
        <v>0</v>
      </c>
      <c r="R1205" s="10">
        <f t="shared" si="169"/>
        <v>1</v>
      </c>
      <c r="S1205" s="10">
        <f t="shared" si="170"/>
        <v>0</v>
      </c>
      <c r="T1205" s="10">
        <f t="shared" si="171"/>
        <v>658</v>
      </c>
      <c r="AD1205" s="10"/>
      <c r="AE1205" s="18"/>
      <c r="AF1205" s="3" t="s">
        <v>5598</v>
      </c>
      <c r="AG1205" s="6" t="s">
        <v>5597</v>
      </c>
      <c r="AH1205" s="6" t="s">
        <v>7310</v>
      </c>
      <c r="AI1205" s="10"/>
      <c r="AJ1205" s="10"/>
      <c r="AK1205" s="10"/>
      <c r="AL1205" s="10"/>
      <c r="AM1205" s="10"/>
    </row>
    <row r="1206" spans="1:40">
      <c r="A1206" s="35">
        <v>1834</v>
      </c>
      <c r="D1206" s="53" t="s">
        <v>9010</v>
      </c>
      <c r="E1206" s="41" t="s">
        <v>7</v>
      </c>
      <c r="F1206" s="41" t="s">
        <v>4677</v>
      </c>
      <c r="G1206" s="3"/>
      <c r="H1206" s="58"/>
      <c r="I1206" s="3"/>
      <c r="J1206" s="3"/>
      <c r="K1206" s="32" t="s">
        <v>8200</v>
      </c>
      <c r="L1206" s="3" t="s">
        <v>10615</v>
      </c>
      <c r="O1206" s="6" t="s">
        <v>208</v>
      </c>
      <c r="P1206" s="4" t="s">
        <v>2425</v>
      </c>
      <c r="Q1206" s="10">
        <f t="shared" si="168"/>
        <v>0</v>
      </c>
      <c r="R1206" s="10">
        <f t="shared" si="169"/>
        <v>1</v>
      </c>
      <c r="S1206" s="10">
        <f t="shared" si="170"/>
        <v>0</v>
      </c>
      <c r="T1206" s="10">
        <f t="shared" si="171"/>
        <v>-322</v>
      </c>
      <c r="AD1206" s="10"/>
      <c r="AE1206" s="18" t="s">
        <v>9517</v>
      </c>
      <c r="AF1206" s="3" t="s">
        <v>4676</v>
      </c>
      <c r="AG1206" s="6" t="s">
        <v>4675</v>
      </c>
      <c r="AH1206" s="6" t="s">
        <v>7310</v>
      </c>
      <c r="AI1206" s="10"/>
      <c r="AJ1206" s="10"/>
      <c r="AK1206" s="10"/>
      <c r="AL1206" s="10"/>
      <c r="AM1206" s="10"/>
    </row>
    <row r="1207" spans="1:40" ht="18.95" customHeight="1">
      <c r="A1207" s="35">
        <v>2899</v>
      </c>
      <c r="D1207" s="56" t="s">
        <v>10542</v>
      </c>
      <c r="E1207" s="51" t="s">
        <v>7</v>
      </c>
      <c r="F1207" s="43" t="s">
        <v>11448</v>
      </c>
      <c r="K1207" s="35" t="s">
        <v>8200</v>
      </c>
      <c r="L1207" s="37" t="s">
        <v>10615</v>
      </c>
      <c r="O1207" s="6" t="s">
        <v>208</v>
      </c>
      <c r="P1207" s="34" t="s">
        <v>10553</v>
      </c>
      <c r="Q1207" s="10">
        <f t="shared" si="168"/>
        <v>0</v>
      </c>
      <c r="R1207" s="10">
        <f t="shared" si="169"/>
        <v>1</v>
      </c>
      <c r="S1207" s="10">
        <f t="shared" si="170"/>
        <v>0</v>
      </c>
      <c r="T1207" s="10">
        <f t="shared" si="171"/>
        <v>1065</v>
      </c>
    </row>
    <row r="1208" spans="1:40" ht="20.100000000000001" customHeight="1">
      <c r="A1208" s="32">
        <v>348</v>
      </c>
      <c r="D1208" s="54" t="s">
        <v>8520</v>
      </c>
      <c r="E1208" s="44" t="s">
        <v>7</v>
      </c>
      <c r="F1208" s="44" t="s">
        <v>565</v>
      </c>
      <c r="G1208" s="12"/>
      <c r="H1208" s="58"/>
      <c r="I1208" s="12"/>
      <c r="J1208" s="12"/>
      <c r="K1208" s="22" t="s">
        <v>8200</v>
      </c>
      <c r="L1208" s="12" t="s">
        <v>10615</v>
      </c>
      <c r="O1208" s="15" t="s">
        <v>208</v>
      </c>
      <c r="P1208" s="13" t="s">
        <v>564</v>
      </c>
      <c r="Q1208" s="10">
        <f t="shared" si="168"/>
        <v>0</v>
      </c>
      <c r="R1208" s="10">
        <f t="shared" si="169"/>
        <v>1</v>
      </c>
      <c r="S1208" s="10">
        <f t="shared" si="170"/>
        <v>0</v>
      </c>
      <c r="T1208" s="10">
        <f t="shared" si="171"/>
        <v>-2551</v>
      </c>
      <c r="U1208" s="10">
        <v>353</v>
      </c>
      <c r="V1208" s="10" t="s">
        <v>563</v>
      </c>
      <c r="W1208" s="10" t="s">
        <v>7368</v>
      </c>
      <c r="X1208" s="10" t="s">
        <v>7498</v>
      </c>
      <c r="Y1208" s="10" t="s">
        <v>7209</v>
      </c>
      <c r="Z1208" s="10" t="s">
        <v>564</v>
      </c>
      <c r="AA1208" s="10" t="s">
        <v>7</v>
      </c>
      <c r="AB1208" s="10" t="s">
        <v>565</v>
      </c>
      <c r="AC1208" s="10"/>
      <c r="AE1208" s="20"/>
      <c r="AF1208" s="10" t="s">
        <v>7498</v>
      </c>
      <c r="AG1208" s="15" t="s">
        <v>563</v>
      </c>
      <c r="AH1208" s="10" t="s">
        <v>7368</v>
      </c>
      <c r="AN1208" s="10"/>
    </row>
    <row r="1209" spans="1:40">
      <c r="A1209" s="32">
        <v>2988</v>
      </c>
      <c r="D1209" s="52" t="s">
        <v>11048</v>
      </c>
      <c r="E1209" s="41" t="s">
        <v>7</v>
      </c>
      <c r="F1209" s="51" t="s">
        <v>11049</v>
      </c>
      <c r="K1209" s="32" t="s">
        <v>8200</v>
      </c>
      <c r="L1209" s="3" t="s">
        <v>10615</v>
      </c>
      <c r="Q1209" s="10">
        <f t="shared" si="168"/>
        <v>0</v>
      </c>
      <c r="R1209" s="10">
        <f t="shared" si="169"/>
        <v>1</v>
      </c>
      <c r="S1209" s="10">
        <f t="shared" si="170"/>
        <v>0</v>
      </c>
      <c r="T1209" s="10">
        <f t="shared" si="171"/>
        <v>2640</v>
      </c>
    </row>
    <row r="1210" spans="1:40">
      <c r="A1210" s="35">
        <v>787</v>
      </c>
      <c r="D1210" s="53" t="s">
        <v>9355</v>
      </c>
      <c r="E1210" s="41" t="s">
        <v>7</v>
      </c>
      <c r="F1210" s="41" t="s">
        <v>1842</v>
      </c>
      <c r="G1210" s="3"/>
      <c r="H1210" s="58"/>
      <c r="I1210" s="3"/>
      <c r="J1210" s="3"/>
      <c r="K1210" s="32" t="s">
        <v>8200</v>
      </c>
      <c r="L1210" s="3" t="s">
        <v>10615</v>
      </c>
      <c r="O1210" s="6" t="s">
        <v>208</v>
      </c>
      <c r="P1210" s="4" t="s">
        <v>1841</v>
      </c>
      <c r="Q1210" s="10">
        <f t="shared" si="168"/>
        <v>0</v>
      </c>
      <c r="R1210" s="10">
        <f t="shared" si="169"/>
        <v>1</v>
      </c>
      <c r="S1210" s="10">
        <f t="shared" si="170"/>
        <v>0</v>
      </c>
      <c r="T1210" s="10">
        <f t="shared" si="171"/>
        <v>-2201</v>
      </c>
      <c r="U1210" s="1">
        <v>792</v>
      </c>
      <c r="V1210" s="1" t="s">
        <v>8081</v>
      </c>
      <c r="W1210" s="1" t="s">
        <v>8082</v>
      </c>
      <c r="X1210" s="1" t="s">
        <v>7362</v>
      </c>
      <c r="Y1210" s="1" t="s">
        <v>8083</v>
      </c>
      <c r="Z1210" s="1" t="s">
        <v>170</v>
      </c>
      <c r="AA1210" s="1" t="s">
        <v>1822</v>
      </c>
      <c r="AE1210" s="18"/>
      <c r="AF1210" s="3" t="s">
        <v>1840</v>
      </c>
      <c r="AG1210" s="6" t="s">
        <v>1839</v>
      </c>
      <c r="AH1210" s="6" t="s">
        <v>7310</v>
      </c>
    </row>
    <row r="1211" spans="1:40">
      <c r="A1211" s="32">
        <v>182</v>
      </c>
      <c r="D1211" s="53" t="s">
        <v>10874</v>
      </c>
      <c r="E1211" s="44" t="s">
        <v>7</v>
      </c>
      <c r="F1211" s="44" t="s">
        <v>10875</v>
      </c>
      <c r="G1211" s="12"/>
      <c r="H1211" s="58"/>
      <c r="I1211" s="12"/>
      <c r="J1211" s="12"/>
      <c r="K1211" s="32" t="s">
        <v>8200</v>
      </c>
      <c r="L1211" s="12" t="s">
        <v>10615</v>
      </c>
      <c r="O1211" s="6" t="s">
        <v>208</v>
      </c>
      <c r="P1211" s="13" t="s">
        <v>10876</v>
      </c>
      <c r="Q1211" s="10">
        <f t="shared" si="168"/>
        <v>0</v>
      </c>
      <c r="R1211" s="10">
        <f t="shared" si="169"/>
        <v>1</v>
      </c>
      <c r="S1211" s="10">
        <f t="shared" si="170"/>
        <v>0</v>
      </c>
      <c r="T1211" s="10">
        <f t="shared" si="171"/>
        <v>-605</v>
      </c>
      <c r="U1211" s="10">
        <v>182</v>
      </c>
      <c r="V1211" s="10" t="s">
        <v>164</v>
      </c>
      <c r="W1211" s="10"/>
      <c r="X1211" s="10"/>
      <c r="Y1211" s="10"/>
      <c r="Z1211" s="10"/>
      <c r="AA1211" s="10"/>
      <c r="AB1211" s="10"/>
      <c r="AC1211" s="10"/>
      <c r="AE1211" s="18"/>
      <c r="AF1211" s="12"/>
      <c r="AG1211" s="11"/>
      <c r="AH1211" s="11" t="s">
        <v>7310</v>
      </c>
      <c r="AN1211" s="10"/>
    </row>
    <row r="1212" spans="1:40">
      <c r="A1212" s="32">
        <v>183</v>
      </c>
      <c r="D1212" s="53" t="s">
        <v>10878</v>
      </c>
      <c r="E1212" s="44" t="s">
        <v>7</v>
      </c>
      <c r="F1212" s="44" t="s">
        <v>10877</v>
      </c>
      <c r="G1212" s="12"/>
      <c r="H1212" s="58"/>
      <c r="I1212" s="12"/>
      <c r="J1212" s="12"/>
      <c r="K1212" s="32" t="s">
        <v>8200</v>
      </c>
      <c r="L1212" s="12" t="s">
        <v>10615</v>
      </c>
      <c r="O1212" s="6" t="s">
        <v>208</v>
      </c>
      <c r="P1212" s="13" t="s">
        <v>165</v>
      </c>
      <c r="Q1212" s="10">
        <f t="shared" si="168"/>
        <v>0</v>
      </c>
      <c r="R1212" s="10">
        <f t="shared" si="169"/>
        <v>1</v>
      </c>
      <c r="S1212" s="10">
        <f t="shared" si="170"/>
        <v>0</v>
      </c>
      <c r="T1212" s="10">
        <f t="shared" si="171"/>
        <v>1</v>
      </c>
      <c r="U1212" s="10">
        <v>183</v>
      </c>
      <c r="V1212" s="10" t="s">
        <v>165</v>
      </c>
      <c r="W1212" s="10"/>
      <c r="X1212" s="10"/>
      <c r="Y1212" s="10"/>
      <c r="Z1212" s="10"/>
      <c r="AA1212" s="10"/>
      <c r="AB1212" s="10"/>
      <c r="AC1212" s="10"/>
      <c r="AE1212" s="18"/>
      <c r="AF1212" s="12"/>
      <c r="AG1212" s="11"/>
      <c r="AH1212" s="11" t="s">
        <v>7310</v>
      </c>
      <c r="AN1212" s="10"/>
    </row>
    <row r="1213" spans="1:40">
      <c r="A1213" s="35">
        <v>1482</v>
      </c>
      <c r="D1213" s="53" t="s">
        <v>10674</v>
      </c>
      <c r="E1213" s="41" t="s">
        <v>7</v>
      </c>
      <c r="F1213" s="41" t="s">
        <v>985</v>
      </c>
      <c r="G1213" s="3"/>
      <c r="H1213" s="58"/>
      <c r="I1213"/>
      <c r="J1213"/>
      <c r="K1213" s="32" t="s">
        <v>8200</v>
      </c>
      <c r="L1213" s="3" t="s">
        <v>10615</v>
      </c>
      <c r="O1213" s="6" t="s">
        <v>208</v>
      </c>
      <c r="P1213" s="4" t="s">
        <v>984</v>
      </c>
      <c r="Q1213" s="10">
        <f t="shared" si="168"/>
        <v>0</v>
      </c>
      <c r="R1213" s="10">
        <f t="shared" si="169"/>
        <v>1</v>
      </c>
      <c r="S1213" s="10">
        <f t="shared" si="170"/>
        <v>0</v>
      </c>
      <c r="T1213" s="10">
        <f t="shared" si="171"/>
        <v>1299</v>
      </c>
      <c r="AE1213" s="18" t="s">
        <v>7212</v>
      </c>
      <c r="AF1213" s="3" t="s">
        <v>3737</v>
      </c>
      <c r="AG1213" s="6" t="s">
        <v>3736</v>
      </c>
      <c r="AH1213" s="6" t="s">
        <v>7310</v>
      </c>
    </row>
    <row r="1214" spans="1:40">
      <c r="A1214" s="35">
        <v>1209</v>
      </c>
      <c r="B1214" s="32"/>
      <c r="C1214" s="32"/>
      <c r="D1214" s="53" t="s">
        <v>11298</v>
      </c>
      <c r="E1214" s="41" t="s">
        <v>7</v>
      </c>
      <c r="F1214" s="41" t="s">
        <v>3005</v>
      </c>
      <c r="G1214" s="3"/>
      <c r="H1214" s="60"/>
      <c r="I1214"/>
      <c r="J1214"/>
      <c r="K1214" s="22" t="s">
        <v>8200</v>
      </c>
      <c r="L1214" s="3" t="s">
        <v>10615</v>
      </c>
      <c r="M1214" s="32"/>
      <c r="N1214" s="32"/>
      <c r="O1214" s="6" t="s">
        <v>208</v>
      </c>
      <c r="P1214" s="4" t="s">
        <v>3004</v>
      </c>
      <c r="Q1214" s="10">
        <f t="shared" si="168"/>
        <v>0</v>
      </c>
      <c r="R1214" s="10">
        <f t="shared" si="169"/>
        <v>1</v>
      </c>
      <c r="S1214" s="10">
        <f t="shared" si="170"/>
        <v>0</v>
      </c>
      <c r="T1214" s="10">
        <f t="shared" si="171"/>
        <v>-273</v>
      </c>
      <c r="AE1214" s="18"/>
      <c r="AF1214" s="3" t="s">
        <v>3003</v>
      </c>
      <c r="AG1214" s="6" t="s">
        <v>3002</v>
      </c>
      <c r="AH1214" s="6" t="s">
        <v>7310</v>
      </c>
    </row>
    <row r="1215" spans="1:40">
      <c r="A1215" s="35">
        <v>2459</v>
      </c>
      <c r="D1215" s="53" t="s">
        <v>8540</v>
      </c>
      <c r="E1215" s="41" t="s">
        <v>7</v>
      </c>
      <c r="F1215" s="41" t="s">
        <v>6414</v>
      </c>
      <c r="G1215" s="3"/>
      <c r="H1215" s="58"/>
      <c r="I1215" s="3"/>
      <c r="J1215" s="3"/>
      <c r="K1215" s="32" t="s">
        <v>8200</v>
      </c>
      <c r="L1215" s="3" t="s">
        <v>10615</v>
      </c>
      <c r="O1215" s="6" t="s">
        <v>208</v>
      </c>
      <c r="P1215" s="4" t="s">
        <v>6413</v>
      </c>
      <c r="Q1215" s="10">
        <f t="shared" si="168"/>
        <v>0</v>
      </c>
      <c r="R1215" s="10">
        <f t="shared" si="169"/>
        <v>1</v>
      </c>
      <c r="S1215" s="10">
        <f t="shared" si="170"/>
        <v>0</v>
      </c>
      <c r="T1215" s="10">
        <f t="shared" si="171"/>
        <v>1250</v>
      </c>
      <c r="AE1215" s="18"/>
      <c r="AF1215" s="3" t="s">
        <v>6412</v>
      </c>
      <c r="AG1215" s="6" t="s">
        <v>6411</v>
      </c>
      <c r="AH1215" s="6" t="s">
        <v>7310</v>
      </c>
    </row>
    <row r="1216" spans="1:40">
      <c r="A1216" s="35">
        <v>1893</v>
      </c>
      <c r="D1216" s="53" t="s">
        <v>8531</v>
      </c>
      <c r="E1216" s="41" t="s">
        <v>7</v>
      </c>
      <c r="F1216" s="41" t="s">
        <v>4835</v>
      </c>
      <c r="G1216" s="3"/>
      <c r="H1216" s="58"/>
      <c r="I1216" s="3"/>
      <c r="J1216" s="3"/>
      <c r="K1216" s="32" t="s">
        <v>8200</v>
      </c>
      <c r="L1216" s="3" t="s">
        <v>10615</v>
      </c>
      <c r="O1216" s="6" t="s">
        <v>208</v>
      </c>
      <c r="P1216" s="4" t="s">
        <v>4834</v>
      </c>
      <c r="Q1216" s="10">
        <f t="shared" si="168"/>
        <v>0</v>
      </c>
      <c r="R1216" s="10">
        <f t="shared" si="169"/>
        <v>1</v>
      </c>
      <c r="S1216" s="10">
        <f t="shared" si="170"/>
        <v>0</v>
      </c>
      <c r="T1216" s="10">
        <f t="shared" si="171"/>
        <v>-566</v>
      </c>
      <c r="AE1216" s="18" t="s">
        <v>9517</v>
      </c>
      <c r="AF1216" s="3" t="s">
        <v>4833</v>
      </c>
      <c r="AG1216" s="6" t="s">
        <v>4832</v>
      </c>
      <c r="AH1216" s="6" t="s">
        <v>7310</v>
      </c>
    </row>
    <row r="1217" spans="1:40">
      <c r="A1217" s="35">
        <v>2629</v>
      </c>
      <c r="D1217" s="53" t="s">
        <v>9876</v>
      </c>
      <c r="E1217" s="45" t="s">
        <v>7</v>
      </c>
      <c r="F1217" s="41" t="s">
        <v>10101</v>
      </c>
      <c r="G1217" s="3"/>
      <c r="H1217" s="58"/>
      <c r="I1217"/>
      <c r="J1217"/>
      <c r="K1217" s="32" t="s">
        <v>8200</v>
      </c>
      <c r="L1217" s="9" t="s">
        <v>10615</v>
      </c>
      <c r="O1217" s="6" t="s">
        <v>208</v>
      </c>
      <c r="P1217" s="4" t="s">
        <v>8190</v>
      </c>
      <c r="Q1217" s="10">
        <f t="shared" si="168"/>
        <v>0</v>
      </c>
      <c r="R1217" s="10">
        <f t="shared" si="169"/>
        <v>1</v>
      </c>
      <c r="S1217" s="10">
        <f t="shared" si="170"/>
        <v>0</v>
      </c>
      <c r="T1217" s="10">
        <f t="shared" si="171"/>
        <v>736</v>
      </c>
      <c r="AE1217" s="18"/>
      <c r="AF1217" s="3" t="s">
        <v>6850</v>
      </c>
      <c r="AG1217" s="6" t="s">
        <v>6849</v>
      </c>
      <c r="AH1217" s="6" t="s">
        <v>7310</v>
      </c>
    </row>
    <row r="1218" spans="1:40">
      <c r="A1218" s="35">
        <v>1476</v>
      </c>
      <c r="D1218" s="53" t="s">
        <v>9526</v>
      </c>
      <c r="E1218" s="41" t="s">
        <v>7</v>
      </c>
      <c r="F1218" s="41" t="s">
        <v>3724</v>
      </c>
      <c r="G1218" s="3"/>
      <c r="H1218" s="58"/>
      <c r="I1218" s="3"/>
      <c r="J1218" s="3"/>
      <c r="K1218" s="32" t="s">
        <v>8200</v>
      </c>
      <c r="L1218" s="3" t="s">
        <v>10615</v>
      </c>
      <c r="O1218" s="6" t="s">
        <v>208</v>
      </c>
      <c r="P1218" s="4" t="s">
        <v>3723</v>
      </c>
      <c r="Q1218" s="10">
        <f t="shared" ref="Q1218:Q1249" si="172">IF(D1218=D1217 &amp; K1218 = K1217,1,0)</f>
        <v>0</v>
      </c>
      <c r="R1218" s="10">
        <f t="shared" ref="R1218:R1249" si="173">IF(K1218=K1217,1,0)</f>
        <v>1</v>
      </c>
      <c r="S1218" s="10">
        <f t="shared" ref="S1218:S1249" si="174">R1218*Q1218</f>
        <v>0</v>
      </c>
      <c r="T1218" s="10">
        <f t="shared" ref="T1218:T1249" si="175">A1218-A1217</f>
        <v>-1153</v>
      </c>
      <c r="AE1218" s="18"/>
      <c r="AF1218" s="3" t="s">
        <v>3722</v>
      </c>
      <c r="AG1218" s="6" t="s">
        <v>3721</v>
      </c>
      <c r="AH1218" s="6" t="s">
        <v>7310</v>
      </c>
    </row>
    <row r="1219" spans="1:40">
      <c r="A1219" s="35">
        <v>2632</v>
      </c>
      <c r="D1219" s="53" t="s">
        <v>8542</v>
      </c>
      <c r="E1219" s="41" t="s">
        <v>7</v>
      </c>
      <c r="F1219" s="41" t="s">
        <v>6861</v>
      </c>
      <c r="G1219" s="3"/>
      <c r="H1219" s="58"/>
      <c r="I1219" s="3"/>
      <c r="J1219" s="3"/>
      <c r="K1219" s="32" t="s">
        <v>8200</v>
      </c>
      <c r="L1219" s="3" t="s">
        <v>10615</v>
      </c>
      <c r="O1219" s="6" t="s">
        <v>208</v>
      </c>
      <c r="P1219" s="4" t="s">
        <v>6860</v>
      </c>
      <c r="Q1219" s="10">
        <f t="shared" si="172"/>
        <v>0</v>
      </c>
      <c r="R1219" s="10">
        <f t="shared" si="173"/>
        <v>1</v>
      </c>
      <c r="S1219" s="10">
        <f t="shared" si="174"/>
        <v>0</v>
      </c>
      <c r="T1219" s="10">
        <f t="shared" si="175"/>
        <v>1156</v>
      </c>
      <c r="AE1219" s="18"/>
      <c r="AF1219" s="3" t="s">
        <v>6859</v>
      </c>
      <c r="AG1219" s="6" t="s">
        <v>6858</v>
      </c>
      <c r="AH1219" s="6" t="s">
        <v>7310</v>
      </c>
    </row>
    <row r="1220" spans="1:40">
      <c r="A1220" s="35">
        <v>2483</v>
      </c>
      <c r="D1220" s="53" t="s">
        <v>8543</v>
      </c>
      <c r="E1220" s="41" t="s">
        <v>7</v>
      </c>
      <c r="F1220" s="41" t="s">
        <v>11644</v>
      </c>
      <c r="G1220" s="3"/>
      <c r="H1220" s="58"/>
      <c r="I1220" s="3"/>
      <c r="J1220" s="3"/>
      <c r="K1220" s="32" t="s">
        <v>8200</v>
      </c>
      <c r="L1220" s="3" t="s">
        <v>10615</v>
      </c>
      <c r="O1220" s="6" t="s">
        <v>208</v>
      </c>
      <c r="P1220" s="4" t="s">
        <v>6468</v>
      </c>
      <c r="Q1220" s="10">
        <f t="shared" si="172"/>
        <v>0</v>
      </c>
      <c r="R1220" s="10">
        <f t="shared" si="173"/>
        <v>1</v>
      </c>
      <c r="S1220" s="10">
        <f t="shared" si="174"/>
        <v>0</v>
      </c>
      <c r="T1220" s="10">
        <f t="shared" si="175"/>
        <v>-149</v>
      </c>
      <c r="AE1220" s="18"/>
      <c r="AF1220" s="3" t="s">
        <v>6467</v>
      </c>
      <c r="AG1220" s="6" t="s">
        <v>6466</v>
      </c>
      <c r="AH1220" s="6" t="s">
        <v>7310</v>
      </c>
    </row>
    <row r="1221" spans="1:40">
      <c r="A1221" s="35">
        <v>1898</v>
      </c>
      <c r="D1221" s="53" t="s">
        <v>11224</v>
      </c>
      <c r="E1221" s="41" t="s">
        <v>7</v>
      </c>
      <c r="F1221" s="41" t="s">
        <v>4855</v>
      </c>
      <c r="G1221" s="3"/>
      <c r="H1221" s="58"/>
      <c r="I1221"/>
      <c r="J1221"/>
      <c r="K1221" s="32" t="s">
        <v>8200</v>
      </c>
      <c r="L1221" s="3" t="s">
        <v>10615</v>
      </c>
      <c r="O1221" s="6" t="s">
        <v>208</v>
      </c>
      <c r="P1221" s="4" t="s">
        <v>4854</v>
      </c>
      <c r="Q1221" s="10">
        <f t="shared" si="172"/>
        <v>0</v>
      </c>
      <c r="R1221" s="10">
        <f t="shared" si="173"/>
        <v>1</v>
      </c>
      <c r="S1221" s="10">
        <f t="shared" si="174"/>
        <v>0</v>
      </c>
      <c r="T1221" s="10">
        <f t="shared" si="175"/>
        <v>-585</v>
      </c>
      <c r="AE1221" s="18" t="s">
        <v>9517</v>
      </c>
      <c r="AF1221" s="3" t="s">
        <v>4853</v>
      </c>
      <c r="AG1221" s="6" t="s">
        <v>4852</v>
      </c>
      <c r="AH1221" s="6" t="s">
        <v>7310</v>
      </c>
    </row>
    <row r="1222" spans="1:40">
      <c r="A1222" s="35">
        <v>1635</v>
      </c>
      <c r="D1222" s="53" t="s">
        <v>8544</v>
      </c>
      <c r="E1222" s="41" t="s">
        <v>7</v>
      </c>
      <c r="F1222" s="41" t="s">
        <v>4182</v>
      </c>
      <c r="G1222" s="3"/>
      <c r="H1222" s="58"/>
      <c r="I1222"/>
      <c r="J1222"/>
      <c r="K1222" s="32" t="s">
        <v>8200</v>
      </c>
      <c r="L1222" s="3" t="s">
        <v>10615</v>
      </c>
      <c r="O1222" s="6" t="s">
        <v>208</v>
      </c>
      <c r="P1222" s="4" t="s">
        <v>4181</v>
      </c>
      <c r="Q1222" s="10">
        <f t="shared" si="172"/>
        <v>0</v>
      </c>
      <c r="R1222" s="10">
        <f t="shared" si="173"/>
        <v>1</v>
      </c>
      <c r="S1222" s="10">
        <f t="shared" si="174"/>
        <v>0</v>
      </c>
      <c r="T1222" s="10">
        <f t="shared" si="175"/>
        <v>-263</v>
      </c>
      <c r="AE1222" s="18"/>
      <c r="AF1222" s="3" t="s">
        <v>4180</v>
      </c>
      <c r="AG1222" s="6" t="s">
        <v>4179</v>
      </c>
      <c r="AH1222" s="6" t="s">
        <v>7310</v>
      </c>
    </row>
    <row r="1223" spans="1:40">
      <c r="A1223" s="35">
        <v>1930</v>
      </c>
      <c r="D1223" s="53" t="s">
        <v>8538</v>
      </c>
      <c r="E1223" s="41" t="s">
        <v>7</v>
      </c>
      <c r="F1223" s="41" t="s">
        <v>4939</v>
      </c>
      <c r="G1223" s="3"/>
      <c r="H1223" s="58"/>
      <c r="I1223" s="3"/>
      <c r="J1223" s="3"/>
      <c r="K1223" s="32" t="s">
        <v>8200</v>
      </c>
      <c r="L1223" s="3" t="s">
        <v>10615</v>
      </c>
      <c r="O1223" s="6" t="s">
        <v>208</v>
      </c>
      <c r="P1223" s="4" t="s">
        <v>4938</v>
      </c>
      <c r="Q1223" s="10">
        <f t="shared" si="172"/>
        <v>0</v>
      </c>
      <c r="R1223" s="10">
        <f t="shared" si="173"/>
        <v>1</v>
      </c>
      <c r="S1223" s="10">
        <f t="shared" si="174"/>
        <v>0</v>
      </c>
      <c r="T1223" s="10">
        <f t="shared" si="175"/>
        <v>295</v>
      </c>
      <c r="AE1223" s="18" t="s">
        <v>9517</v>
      </c>
      <c r="AF1223" s="3" t="s">
        <v>4937</v>
      </c>
      <c r="AG1223" s="6" t="s">
        <v>4936</v>
      </c>
      <c r="AH1223" s="6" t="s">
        <v>7310</v>
      </c>
    </row>
    <row r="1224" spans="1:40">
      <c r="A1224" s="35">
        <v>1531</v>
      </c>
      <c r="D1224" s="53" t="s">
        <v>8548</v>
      </c>
      <c r="E1224" s="41" t="s">
        <v>7</v>
      </c>
      <c r="F1224" s="41" t="s">
        <v>3883</v>
      </c>
      <c r="G1224" s="3"/>
      <c r="H1224" s="58"/>
      <c r="I1224" s="3"/>
      <c r="J1224" s="3"/>
      <c r="K1224" s="32" t="s">
        <v>8200</v>
      </c>
      <c r="L1224" s="3" t="s">
        <v>10615</v>
      </c>
      <c r="O1224" s="6" t="s">
        <v>208</v>
      </c>
      <c r="P1224" s="4" t="s">
        <v>3882</v>
      </c>
      <c r="Q1224" s="10">
        <f t="shared" si="172"/>
        <v>0</v>
      </c>
      <c r="R1224" s="10">
        <f t="shared" si="173"/>
        <v>1</v>
      </c>
      <c r="S1224" s="10">
        <f t="shared" si="174"/>
        <v>0</v>
      </c>
      <c r="T1224" s="10">
        <f t="shared" si="175"/>
        <v>-399</v>
      </c>
      <c r="AE1224" s="18" t="s">
        <v>9517</v>
      </c>
      <c r="AF1224" s="3" t="s">
        <v>3881</v>
      </c>
      <c r="AG1224" s="6" t="s">
        <v>3880</v>
      </c>
      <c r="AH1224" s="6" t="s">
        <v>7310</v>
      </c>
    </row>
    <row r="1225" spans="1:40">
      <c r="A1225" s="35">
        <v>494</v>
      </c>
      <c r="B1225" s="32"/>
      <c r="C1225" s="32"/>
      <c r="D1225" s="53" t="s">
        <v>8714</v>
      </c>
      <c r="E1225" s="41" t="s">
        <v>7</v>
      </c>
      <c r="F1225" s="41" t="s">
        <v>1025</v>
      </c>
      <c r="G1225" s="3"/>
      <c r="H1225" s="60"/>
      <c r="I1225"/>
      <c r="J1225"/>
      <c r="K1225" s="32" t="s">
        <v>8200</v>
      </c>
      <c r="L1225" s="3" t="s">
        <v>10615</v>
      </c>
      <c r="M1225" s="32"/>
      <c r="N1225" s="32"/>
      <c r="O1225" s="6" t="s">
        <v>208</v>
      </c>
      <c r="P1225" s="4" t="s">
        <v>1024</v>
      </c>
      <c r="Q1225" s="10">
        <f t="shared" si="172"/>
        <v>0</v>
      </c>
      <c r="R1225" s="10">
        <f t="shared" si="173"/>
        <v>1</v>
      </c>
      <c r="S1225" s="10">
        <f t="shared" si="174"/>
        <v>0</v>
      </c>
      <c r="T1225" s="10">
        <f t="shared" si="175"/>
        <v>-1037</v>
      </c>
      <c r="U1225" s="1">
        <v>499</v>
      </c>
      <c r="V1225" s="1" t="s">
        <v>1018</v>
      </c>
      <c r="W1225" s="1" t="s">
        <v>7368</v>
      </c>
      <c r="X1225" s="1" t="s">
        <v>7693</v>
      </c>
      <c r="Y1225" s="1" t="s">
        <v>7362</v>
      </c>
      <c r="Z1225" s="1" t="s">
        <v>1020</v>
      </c>
      <c r="AA1225" s="1" t="s">
        <v>170</v>
      </c>
      <c r="AB1225" s="1" t="s">
        <v>1021</v>
      </c>
      <c r="AE1225" s="18"/>
      <c r="AF1225" s="3" t="s">
        <v>1019</v>
      </c>
      <c r="AG1225" s="6" t="s">
        <v>1018</v>
      </c>
      <c r="AH1225" s="6" t="s">
        <v>7310</v>
      </c>
    </row>
    <row r="1226" spans="1:40">
      <c r="A1226" s="32">
        <v>2932</v>
      </c>
      <c r="D1226" s="52" t="s">
        <v>10934</v>
      </c>
      <c r="E1226" s="51" t="s">
        <v>7</v>
      </c>
      <c r="F1226" s="51" t="s">
        <v>10933</v>
      </c>
      <c r="K1226" s="39" t="s">
        <v>8200</v>
      </c>
      <c r="L1226" s="7" t="s">
        <v>10615</v>
      </c>
      <c r="O1226" s="6" t="s">
        <v>208</v>
      </c>
      <c r="P1226" t="s">
        <v>68</v>
      </c>
      <c r="Q1226" s="10">
        <f t="shared" si="172"/>
        <v>0</v>
      </c>
      <c r="R1226" s="10">
        <f t="shared" si="173"/>
        <v>1</v>
      </c>
      <c r="S1226" s="10">
        <f t="shared" si="174"/>
        <v>0</v>
      </c>
      <c r="T1226" s="10">
        <f t="shared" si="175"/>
        <v>2438</v>
      </c>
      <c r="AN1226" s="10"/>
    </row>
    <row r="1227" spans="1:40">
      <c r="A1227" s="35">
        <v>2933</v>
      </c>
      <c r="D1227" s="52" t="s">
        <v>10935</v>
      </c>
      <c r="E1227" s="51" t="s">
        <v>7</v>
      </c>
      <c r="F1227" s="51" t="s">
        <v>10933</v>
      </c>
      <c r="K1227" s="39" t="s">
        <v>8200</v>
      </c>
      <c r="L1227" s="7" t="s">
        <v>10615</v>
      </c>
      <c r="O1227" s="6" t="s">
        <v>208</v>
      </c>
      <c r="P1227" t="s">
        <v>68</v>
      </c>
      <c r="Q1227" s="10">
        <f t="shared" si="172"/>
        <v>0</v>
      </c>
      <c r="R1227" s="10">
        <f t="shared" si="173"/>
        <v>1</v>
      </c>
      <c r="S1227" s="10">
        <f t="shared" si="174"/>
        <v>0</v>
      </c>
      <c r="T1227" s="10">
        <f t="shared" si="175"/>
        <v>1</v>
      </c>
      <c r="AN1227" s="10"/>
    </row>
    <row r="1228" spans="1:40">
      <c r="A1228" s="35">
        <v>1039</v>
      </c>
      <c r="D1228" s="53" t="s">
        <v>9445</v>
      </c>
      <c r="E1228" s="41" t="s">
        <v>7</v>
      </c>
      <c r="F1228" s="41" t="s">
        <v>2547</v>
      </c>
      <c r="G1228" s="3"/>
      <c r="H1228" s="58"/>
      <c r="I1228" s="3"/>
      <c r="J1228" s="3"/>
      <c r="K1228" s="32" t="s">
        <v>8200</v>
      </c>
      <c r="L1228" s="3" t="s">
        <v>10615</v>
      </c>
      <c r="O1228" s="6" t="s">
        <v>208</v>
      </c>
      <c r="P1228" s="4" t="s">
        <v>2546</v>
      </c>
      <c r="Q1228" s="10">
        <f t="shared" si="172"/>
        <v>0</v>
      </c>
      <c r="R1228" s="10">
        <f t="shared" si="173"/>
        <v>1</v>
      </c>
      <c r="S1228" s="10">
        <f t="shared" si="174"/>
        <v>0</v>
      </c>
      <c r="T1228" s="10">
        <f t="shared" si="175"/>
        <v>-1894</v>
      </c>
      <c r="AE1228" s="18" t="s">
        <v>7213</v>
      </c>
      <c r="AF1228" s="3" t="s">
        <v>2545</v>
      </c>
      <c r="AG1228" s="6" t="s">
        <v>2544</v>
      </c>
      <c r="AH1228" s="6" t="s">
        <v>7310</v>
      </c>
    </row>
    <row r="1229" spans="1:40">
      <c r="A1229" s="35">
        <v>1023</v>
      </c>
      <c r="D1229" s="53" t="s">
        <v>9438</v>
      </c>
      <c r="E1229" s="41" t="s">
        <v>7</v>
      </c>
      <c r="F1229" s="41" t="s">
        <v>2491</v>
      </c>
      <c r="G1229" s="3"/>
      <c r="H1229" s="58"/>
      <c r="I1229" s="3"/>
      <c r="J1229" s="3"/>
      <c r="K1229" s="32" t="s">
        <v>8200</v>
      </c>
      <c r="L1229" s="3" t="s">
        <v>10615</v>
      </c>
      <c r="O1229" s="6" t="s">
        <v>208</v>
      </c>
      <c r="P1229" s="4" t="s">
        <v>2490</v>
      </c>
      <c r="Q1229" s="10">
        <f t="shared" si="172"/>
        <v>0</v>
      </c>
      <c r="R1229" s="10">
        <f t="shared" si="173"/>
        <v>1</v>
      </c>
      <c r="S1229" s="10">
        <f t="shared" si="174"/>
        <v>0</v>
      </c>
      <c r="T1229" s="10">
        <f t="shared" si="175"/>
        <v>-16</v>
      </c>
      <c r="AE1229" s="18"/>
      <c r="AF1229" s="3" t="s">
        <v>2489</v>
      </c>
      <c r="AG1229" s="6" t="s">
        <v>2488</v>
      </c>
      <c r="AH1229" s="6" t="s">
        <v>7310</v>
      </c>
    </row>
    <row r="1230" spans="1:40">
      <c r="A1230" s="35">
        <v>1027</v>
      </c>
      <c r="D1230" s="53" t="s">
        <v>9441</v>
      </c>
      <c r="E1230" s="41" t="s">
        <v>7</v>
      </c>
      <c r="F1230" s="41" t="s">
        <v>2507</v>
      </c>
      <c r="G1230" s="3"/>
      <c r="H1230" s="58"/>
      <c r="I1230" s="3"/>
      <c r="J1230" s="3"/>
      <c r="K1230" s="32" t="s">
        <v>8200</v>
      </c>
      <c r="L1230" s="3" t="s">
        <v>10615</v>
      </c>
      <c r="O1230" s="6" t="s">
        <v>208</v>
      </c>
      <c r="P1230" s="4" t="s">
        <v>2506</v>
      </c>
      <c r="Q1230" s="10">
        <f t="shared" si="172"/>
        <v>0</v>
      </c>
      <c r="R1230" s="10">
        <f t="shared" si="173"/>
        <v>1</v>
      </c>
      <c r="S1230" s="10">
        <f t="shared" si="174"/>
        <v>0</v>
      </c>
      <c r="T1230" s="10">
        <f t="shared" si="175"/>
        <v>4</v>
      </c>
      <c r="AE1230" s="18"/>
      <c r="AF1230" s="3" t="s">
        <v>2505</v>
      </c>
      <c r="AG1230" s="6" t="s">
        <v>2504</v>
      </c>
      <c r="AH1230" s="6" t="s">
        <v>7310</v>
      </c>
    </row>
    <row r="1231" spans="1:40">
      <c r="A1231" s="35">
        <v>702</v>
      </c>
      <c r="B1231" s="32"/>
      <c r="C1231" s="32"/>
      <c r="D1231" s="53" t="s">
        <v>10642</v>
      </c>
      <c r="E1231" s="41" t="s">
        <v>7</v>
      </c>
      <c r="F1231" s="41" t="s">
        <v>1590</v>
      </c>
      <c r="G1231" s="3"/>
      <c r="H1231" s="58"/>
      <c r="I1231" s="3"/>
      <c r="J1231" s="3"/>
      <c r="K1231" s="32" t="s">
        <v>8200</v>
      </c>
      <c r="L1231" s="3" t="s">
        <v>10615</v>
      </c>
      <c r="M1231" s="32"/>
      <c r="N1231" s="32"/>
      <c r="O1231" s="6" t="s">
        <v>208</v>
      </c>
      <c r="P1231" s="4" t="s">
        <v>1589</v>
      </c>
      <c r="Q1231" s="10">
        <f t="shared" si="172"/>
        <v>0</v>
      </c>
      <c r="R1231" s="10">
        <f t="shared" si="173"/>
        <v>1</v>
      </c>
      <c r="S1231" s="10">
        <f t="shared" si="174"/>
        <v>0</v>
      </c>
      <c r="T1231" s="10">
        <f t="shared" si="175"/>
        <v>-325</v>
      </c>
      <c r="U1231" s="1">
        <v>707</v>
      </c>
      <c r="V1231" s="1" t="s">
        <v>1576</v>
      </c>
      <c r="W1231" s="1" t="s">
        <v>7368</v>
      </c>
      <c r="X1231" s="1" t="s">
        <v>7962</v>
      </c>
      <c r="Y1231" s="1" t="s">
        <v>7209</v>
      </c>
      <c r="Z1231" s="1" t="s">
        <v>1576</v>
      </c>
      <c r="AA1231" s="1" t="s">
        <v>7</v>
      </c>
      <c r="AB1231" s="1" t="s">
        <v>1577</v>
      </c>
      <c r="AE1231" s="18"/>
      <c r="AF1231" s="3" t="s">
        <v>1588</v>
      </c>
      <c r="AG1231" s="6" t="s">
        <v>1587</v>
      </c>
      <c r="AH1231" s="6" t="s">
        <v>7310</v>
      </c>
    </row>
    <row r="1232" spans="1:40">
      <c r="A1232" s="35">
        <v>519</v>
      </c>
      <c r="B1232" s="32"/>
      <c r="C1232" s="32"/>
      <c r="D1232" s="54" t="s">
        <v>10377</v>
      </c>
      <c r="E1232" s="41" t="s">
        <v>7</v>
      </c>
      <c r="F1232" s="41" t="s">
        <v>1097</v>
      </c>
      <c r="G1232" s="3"/>
      <c r="H1232" s="60"/>
      <c r="I1232"/>
      <c r="J1232"/>
      <c r="K1232" s="32" t="s">
        <v>8200</v>
      </c>
      <c r="L1232" s="3" t="s">
        <v>10615</v>
      </c>
      <c r="M1232" s="32"/>
      <c r="N1232" s="32"/>
      <c r="O1232" s="6" t="s">
        <v>208</v>
      </c>
      <c r="P1232" s="4" t="s">
        <v>1096</v>
      </c>
      <c r="Q1232" s="10">
        <f t="shared" si="172"/>
        <v>0</v>
      </c>
      <c r="R1232" s="10">
        <f t="shared" si="173"/>
        <v>1</v>
      </c>
      <c r="S1232" s="10">
        <f t="shared" si="174"/>
        <v>0</v>
      </c>
      <c r="T1232" s="10">
        <f t="shared" si="175"/>
        <v>-183</v>
      </c>
      <c r="U1232" s="1">
        <v>524</v>
      </c>
      <c r="V1232" s="1" t="s">
        <v>1090</v>
      </c>
      <c r="W1232" s="1" t="s">
        <v>7721</v>
      </c>
      <c r="X1232" s="1" t="s">
        <v>7414</v>
      </c>
      <c r="Y1232" s="1" t="s">
        <v>7722</v>
      </c>
      <c r="Z1232" s="1" t="s">
        <v>1093</v>
      </c>
      <c r="AE1232" s="20"/>
      <c r="AF1232" s="1" t="s">
        <v>7724</v>
      </c>
      <c r="AG1232" s="6" t="s">
        <v>1095</v>
      </c>
      <c r="AH1232" s="1" t="s">
        <v>7368</v>
      </c>
    </row>
    <row r="1233" spans="1:40">
      <c r="A1233" s="35">
        <v>1323</v>
      </c>
      <c r="B1233" s="32"/>
      <c r="C1233" s="32"/>
      <c r="D1233" s="53" t="s">
        <v>9909</v>
      </c>
      <c r="E1233" s="41" t="s">
        <v>7</v>
      </c>
      <c r="F1233" s="41" t="s">
        <v>1097</v>
      </c>
      <c r="G1233" s="3" t="s">
        <v>10378</v>
      </c>
      <c r="H1233" s="60"/>
      <c r="I1233"/>
      <c r="J1233"/>
      <c r="K1233" s="32" t="s">
        <v>8200</v>
      </c>
      <c r="L1233" s="3" t="s">
        <v>10615</v>
      </c>
      <c r="M1233" s="32"/>
      <c r="N1233" s="32"/>
      <c r="O1233" s="6" t="s">
        <v>208</v>
      </c>
      <c r="P1233" s="4" t="s">
        <v>3330</v>
      </c>
      <c r="Q1233" s="10">
        <f t="shared" si="172"/>
        <v>0</v>
      </c>
      <c r="R1233" s="10">
        <f t="shared" si="173"/>
        <v>1</v>
      </c>
      <c r="S1233" s="10">
        <f t="shared" si="174"/>
        <v>0</v>
      </c>
      <c r="T1233" s="10">
        <f t="shared" si="175"/>
        <v>804</v>
      </c>
      <c r="AE1233" s="18" t="s">
        <v>8971</v>
      </c>
      <c r="AF1233" s="3" t="s">
        <v>3329</v>
      </c>
      <c r="AG1233" s="6" t="s">
        <v>3328</v>
      </c>
      <c r="AH1233" s="6" t="s">
        <v>7310</v>
      </c>
    </row>
    <row r="1234" spans="1:40">
      <c r="A1234" s="35">
        <v>2243</v>
      </c>
      <c r="D1234" s="53" t="s">
        <v>8516</v>
      </c>
      <c r="E1234" s="41" t="s">
        <v>7</v>
      </c>
      <c r="F1234" s="41" t="s">
        <v>5848</v>
      </c>
      <c r="G1234" s="3"/>
      <c r="H1234" s="58"/>
      <c r="I1234" s="3"/>
      <c r="J1234" s="3"/>
      <c r="K1234" s="32" t="s">
        <v>8200</v>
      </c>
      <c r="L1234" s="3" t="s">
        <v>10615</v>
      </c>
      <c r="O1234" s="6" t="s">
        <v>208</v>
      </c>
      <c r="P1234" s="4" t="s">
        <v>5847</v>
      </c>
      <c r="Q1234" s="10">
        <f t="shared" si="172"/>
        <v>0</v>
      </c>
      <c r="R1234" s="10">
        <f t="shared" si="173"/>
        <v>1</v>
      </c>
      <c r="S1234" s="10">
        <f t="shared" si="174"/>
        <v>0</v>
      </c>
      <c r="T1234" s="10">
        <f t="shared" si="175"/>
        <v>920</v>
      </c>
      <c r="AE1234" s="18"/>
      <c r="AF1234" s="3" t="s">
        <v>5846</v>
      </c>
      <c r="AG1234" s="6" t="s">
        <v>5845</v>
      </c>
      <c r="AH1234" s="6" t="s">
        <v>7310</v>
      </c>
    </row>
    <row r="1235" spans="1:40" ht="18.95" customHeight="1">
      <c r="A1235" s="35">
        <v>622</v>
      </c>
      <c r="D1235" s="54" t="s">
        <v>8672</v>
      </c>
      <c r="E1235" s="41" t="s">
        <v>7</v>
      </c>
      <c r="F1235" s="41" t="s">
        <v>1370</v>
      </c>
      <c r="G1235" s="3"/>
      <c r="H1235" s="58"/>
      <c r="I1235" s="3"/>
      <c r="J1235" s="3"/>
      <c r="K1235" s="32" t="s">
        <v>8200</v>
      </c>
      <c r="L1235" s="3" t="s">
        <v>10615</v>
      </c>
      <c r="O1235" s="6" t="s">
        <v>208</v>
      </c>
      <c r="P1235" s="4" t="s">
        <v>1369</v>
      </c>
      <c r="Q1235" s="10">
        <f t="shared" si="172"/>
        <v>0</v>
      </c>
      <c r="R1235" s="10">
        <f t="shared" si="173"/>
        <v>1</v>
      </c>
      <c r="S1235" s="10">
        <f t="shared" si="174"/>
        <v>0</v>
      </c>
      <c r="T1235" s="10">
        <f t="shared" si="175"/>
        <v>-1621</v>
      </c>
      <c r="U1235" s="1">
        <v>627</v>
      </c>
      <c r="V1235" s="1" t="s">
        <v>1358</v>
      </c>
      <c r="W1235" s="1" t="s">
        <v>7368</v>
      </c>
      <c r="X1235" s="1" t="s">
        <v>7535</v>
      </c>
      <c r="Y1235" s="1" t="s">
        <v>7362</v>
      </c>
      <c r="Z1235" s="1" t="s">
        <v>1360</v>
      </c>
      <c r="AA1235" s="1" t="s">
        <v>170</v>
      </c>
      <c r="AB1235" s="1" t="s">
        <v>1361</v>
      </c>
      <c r="AE1235" s="20"/>
      <c r="AF1235" s="1" t="s">
        <v>7860</v>
      </c>
      <c r="AG1235" s="6" t="s">
        <v>1365</v>
      </c>
      <c r="AH1235" s="1" t="s">
        <v>7368</v>
      </c>
    </row>
    <row r="1236" spans="1:40">
      <c r="A1236" s="35">
        <v>2392</v>
      </c>
      <c r="D1236" s="53" t="s">
        <v>8526</v>
      </c>
      <c r="E1236" s="41" t="s">
        <v>7</v>
      </c>
      <c r="F1236" s="41" t="s">
        <v>6238</v>
      </c>
      <c r="G1236" s="3"/>
      <c r="H1236" s="58"/>
      <c r="I1236" s="3"/>
      <c r="J1236" s="3"/>
      <c r="K1236" s="32" t="s">
        <v>8200</v>
      </c>
      <c r="L1236" s="3" t="s">
        <v>10615</v>
      </c>
      <c r="O1236" s="6" t="s">
        <v>208</v>
      </c>
      <c r="P1236" s="4" t="s">
        <v>6237</v>
      </c>
      <c r="Q1236" s="10">
        <f t="shared" si="172"/>
        <v>0</v>
      </c>
      <c r="R1236" s="10">
        <f t="shared" si="173"/>
        <v>1</v>
      </c>
      <c r="S1236" s="10">
        <f t="shared" si="174"/>
        <v>0</v>
      </c>
      <c r="T1236" s="10">
        <f t="shared" si="175"/>
        <v>1770</v>
      </c>
      <c r="AE1236" s="18"/>
      <c r="AF1236" s="3" t="s">
        <v>6236</v>
      </c>
      <c r="AG1236" s="6" t="s">
        <v>6235</v>
      </c>
      <c r="AH1236" s="6" t="s">
        <v>7310</v>
      </c>
    </row>
    <row r="1237" spans="1:40">
      <c r="A1237" s="35">
        <v>1042</v>
      </c>
      <c r="D1237" s="53" t="s">
        <v>9446</v>
      </c>
      <c r="E1237" s="41" t="s">
        <v>7</v>
      </c>
      <c r="F1237" s="41" t="s">
        <v>2558</v>
      </c>
      <c r="G1237" s="3"/>
      <c r="H1237" s="59"/>
      <c r="I1237" s="34"/>
      <c r="J1237" s="34"/>
      <c r="K1237" s="32" t="s">
        <v>8200</v>
      </c>
      <c r="L1237" s="3" t="s">
        <v>10615</v>
      </c>
      <c r="O1237" s="6" t="s">
        <v>208</v>
      </c>
      <c r="P1237" s="4" t="s">
        <v>2557</v>
      </c>
      <c r="Q1237" s="10">
        <f t="shared" si="172"/>
        <v>0</v>
      </c>
      <c r="R1237" s="10">
        <f t="shared" si="173"/>
        <v>1</v>
      </c>
      <c r="S1237" s="10">
        <f t="shared" si="174"/>
        <v>0</v>
      </c>
      <c r="T1237" s="10">
        <f t="shared" si="175"/>
        <v>-1350</v>
      </c>
      <c r="AE1237" s="18"/>
      <c r="AF1237" s="3" t="s">
        <v>2556</v>
      </c>
      <c r="AG1237" s="6" t="s">
        <v>2555</v>
      </c>
      <c r="AH1237" s="6" t="s">
        <v>7310</v>
      </c>
    </row>
    <row r="1238" spans="1:40">
      <c r="A1238" s="35">
        <v>2776</v>
      </c>
      <c r="D1238" s="53" t="s">
        <v>8915</v>
      </c>
      <c r="E1238" s="41" t="s">
        <v>7</v>
      </c>
      <c r="F1238" s="41" t="s">
        <v>7195</v>
      </c>
      <c r="G1238" s="3"/>
      <c r="H1238" s="58"/>
      <c r="I1238" s="3"/>
      <c r="J1238" s="3"/>
      <c r="K1238" s="32" t="s">
        <v>8200</v>
      </c>
      <c r="L1238" s="3" t="s">
        <v>10615</v>
      </c>
      <c r="O1238" s="6" t="s">
        <v>208</v>
      </c>
      <c r="P1238" s="4" t="s">
        <v>7194</v>
      </c>
      <c r="Q1238" s="10">
        <f t="shared" si="172"/>
        <v>0</v>
      </c>
      <c r="R1238" s="10">
        <f t="shared" si="173"/>
        <v>1</v>
      </c>
      <c r="S1238" s="10">
        <f t="shared" si="174"/>
        <v>0</v>
      </c>
      <c r="T1238" s="10">
        <f t="shared" si="175"/>
        <v>1734</v>
      </c>
      <c r="AE1238" s="18"/>
      <c r="AF1238" s="3" t="s">
        <v>7193</v>
      </c>
      <c r="AG1238" s="8" t="s">
        <v>7192</v>
      </c>
      <c r="AH1238" s="8" t="s">
        <v>7310</v>
      </c>
    </row>
    <row r="1239" spans="1:40">
      <c r="A1239" s="35">
        <v>1705</v>
      </c>
      <c r="D1239" s="53" t="s">
        <v>10695</v>
      </c>
      <c r="E1239" s="41" t="s">
        <v>7</v>
      </c>
      <c r="F1239" s="41" t="s">
        <v>4349</v>
      </c>
      <c r="G1239" s="3"/>
      <c r="H1239" s="58"/>
      <c r="I1239"/>
      <c r="J1239"/>
      <c r="K1239" s="32" t="s">
        <v>8200</v>
      </c>
      <c r="L1239" s="3" t="s">
        <v>10615</v>
      </c>
      <c r="O1239" s="6" t="s">
        <v>208</v>
      </c>
      <c r="P1239" s="4" t="s">
        <v>4348</v>
      </c>
      <c r="Q1239" s="10">
        <f t="shared" si="172"/>
        <v>0</v>
      </c>
      <c r="R1239" s="10">
        <f t="shared" si="173"/>
        <v>1</v>
      </c>
      <c r="S1239" s="10">
        <f t="shared" si="174"/>
        <v>0</v>
      </c>
      <c r="T1239" s="10">
        <f t="shared" si="175"/>
        <v>-1071</v>
      </c>
      <c r="AE1239" s="18"/>
      <c r="AF1239" s="3" t="s">
        <v>4347</v>
      </c>
      <c r="AG1239" s="6" t="s">
        <v>4346</v>
      </c>
      <c r="AH1239" s="6" t="s">
        <v>7310</v>
      </c>
    </row>
    <row r="1240" spans="1:40">
      <c r="A1240" s="35">
        <v>2133</v>
      </c>
      <c r="D1240" s="53" t="s">
        <v>8528</v>
      </c>
      <c r="E1240" s="41" t="s">
        <v>7</v>
      </c>
      <c r="F1240" s="41" t="s">
        <v>5526</v>
      </c>
      <c r="G1240" s="3"/>
      <c r="H1240" s="58"/>
      <c r="I1240" s="3"/>
      <c r="J1240" s="3"/>
      <c r="K1240" s="32" t="s">
        <v>8200</v>
      </c>
      <c r="L1240" s="3" t="s">
        <v>10615</v>
      </c>
      <c r="O1240" s="6" t="s">
        <v>208</v>
      </c>
      <c r="P1240" s="4" t="s">
        <v>5525</v>
      </c>
      <c r="Q1240" s="10">
        <f t="shared" si="172"/>
        <v>0</v>
      </c>
      <c r="R1240" s="10">
        <f t="shared" si="173"/>
        <v>1</v>
      </c>
      <c r="S1240" s="10">
        <f t="shared" si="174"/>
        <v>0</v>
      </c>
      <c r="T1240" s="10">
        <f t="shared" si="175"/>
        <v>428</v>
      </c>
      <c r="AE1240" s="18"/>
      <c r="AF1240" s="3" t="s">
        <v>5524</v>
      </c>
      <c r="AG1240" s="6" t="s">
        <v>5523</v>
      </c>
      <c r="AH1240" s="6" t="s">
        <v>7310</v>
      </c>
    </row>
    <row r="1241" spans="1:40">
      <c r="A1241" s="35">
        <v>377</v>
      </c>
      <c r="D1241" s="53" t="s">
        <v>8525</v>
      </c>
      <c r="E1241" s="41" t="s">
        <v>7</v>
      </c>
      <c r="F1241" s="41" t="s">
        <v>661</v>
      </c>
      <c r="G1241" s="3"/>
      <c r="H1241" s="58"/>
      <c r="I1241" s="3"/>
      <c r="J1241" s="3"/>
      <c r="K1241" s="32" t="s">
        <v>8200</v>
      </c>
      <c r="L1241" s="3" t="s">
        <v>10615</v>
      </c>
      <c r="O1241" s="6" t="s">
        <v>208</v>
      </c>
      <c r="P1241" s="4" t="s">
        <v>660</v>
      </c>
      <c r="Q1241" s="10">
        <f t="shared" si="172"/>
        <v>0</v>
      </c>
      <c r="R1241" s="10">
        <f t="shared" si="173"/>
        <v>1</v>
      </c>
      <c r="S1241" s="10">
        <f t="shared" si="174"/>
        <v>0</v>
      </c>
      <c r="T1241" s="10">
        <f t="shared" si="175"/>
        <v>-1756</v>
      </c>
      <c r="U1241" s="1">
        <v>382</v>
      </c>
      <c r="V1241" s="1" t="s">
        <v>654</v>
      </c>
      <c r="W1241" s="1" t="s">
        <v>7535</v>
      </c>
      <c r="X1241" s="1" t="s">
        <v>7362</v>
      </c>
      <c r="Y1241" s="1" t="s">
        <v>656</v>
      </c>
      <c r="Z1241" s="1" t="s">
        <v>170</v>
      </c>
      <c r="AA1241" s="1" t="s">
        <v>657</v>
      </c>
      <c r="AE1241" s="18"/>
      <c r="AF1241" s="3" t="s">
        <v>659</v>
      </c>
      <c r="AG1241" s="6" t="s">
        <v>658</v>
      </c>
      <c r="AH1241" s="6" t="s">
        <v>7310</v>
      </c>
      <c r="AN1241" s="10"/>
    </row>
    <row r="1242" spans="1:40">
      <c r="A1242" s="35">
        <v>2113</v>
      </c>
      <c r="D1242" s="53" t="s">
        <v>8527</v>
      </c>
      <c r="E1242" s="41" t="s">
        <v>7</v>
      </c>
      <c r="F1242" s="41" t="s">
        <v>5463</v>
      </c>
      <c r="G1242" s="3"/>
      <c r="H1242" s="58"/>
      <c r="I1242" s="3"/>
      <c r="J1242" s="3"/>
      <c r="K1242" s="32" t="s">
        <v>8200</v>
      </c>
      <c r="L1242" s="3" t="s">
        <v>10615</v>
      </c>
      <c r="O1242" s="6" t="s">
        <v>208</v>
      </c>
      <c r="P1242" s="4" t="s">
        <v>5462</v>
      </c>
      <c r="Q1242" s="10">
        <f t="shared" si="172"/>
        <v>0</v>
      </c>
      <c r="R1242" s="10">
        <f t="shared" si="173"/>
        <v>1</v>
      </c>
      <c r="S1242" s="10">
        <f t="shared" si="174"/>
        <v>0</v>
      </c>
      <c r="T1242" s="10">
        <f t="shared" si="175"/>
        <v>1736</v>
      </c>
      <c r="AE1242" s="18"/>
      <c r="AF1242" s="3" t="s">
        <v>5459</v>
      </c>
      <c r="AG1242" s="6" t="s">
        <v>5458</v>
      </c>
      <c r="AH1242" s="6" t="s">
        <v>7310</v>
      </c>
    </row>
    <row r="1243" spans="1:40">
      <c r="A1243" s="35">
        <v>1922</v>
      </c>
      <c r="D1243" s="53" t="s">
        <v>11611</v>
      </c>
      <c r="E1243" s="41" t="s">
        <v>7</v>
      </c>
      <c r="F1243" s="41" t="s">
        <v>4914</v>
      </c>
      <c r="G1243" s="3"/>
      <c r="H1243" s="58">
        <v>1</v>
      </c>
      <c r="I1243" s="3"/>
      <c r="J1243" s="3"/>
      <c r="K1243" s="32" t="s">
        <v>8200</v>
      </c>
      <c r="L1243" s="3" t="s">
        <v>10615</v>
      </c>
      <c r="O1243" s="6" t="s">
        <v>208</v>
      </c>
      <c r="P1243" s="4" t="s">
        <v>4913</v>
      </c>
      <c r="Q1243" s="10">
        <f t="shared" si="172"/>
        <v>0</v>
      </c>
      <c r="R1243" s="10">
        <f t="shared" si="173"/>
        <v>1</v>
      </c>
      <c r="S1243" s="10">
        <f t="shared" si="174"/>
        <v>0</v>
      </c>
      <c r="T1243" s="10">
        <f t="shared" si="175"/>
        <v>-191</v>
      </c>
      <c r="AE1243" s="18" t="s">
        <v>9517</v>
      </c>
      <c r="AF1243" s="3" t="s">
        <v>4909</v>
      </c>
      <c r="AG1243" s="6" t="s">
        <v>4908</v>
      </c>
      <c r="AH1243" s="6" t="s">
        <v>7310</v>
      </c>
    </row>
    <row r="1244" spans="1:40">
      <c r="A1244" s="35">
        <v>1135</v>
      </c>
      <c r="D1244" s="53" t="s">
        <v>8513</v>
      </c>
      <c r="E1244" s="41" t="s">
        <v>7</v>
      </c>
      <c r="F1244" s="41" t="s">
        <v>2791</v>
      </c>
      <c r="G1244" s="3"/>
      <c r="H1244" s="59"/>
      <c r="I1244" s="34"/>
      <c r="J1244" s="34"/>
      <c r="K1244" s="32" t="s">
        <v>8200</v>
      </c>
      <c r="L1244" s="3" t="s">
        <v>10615</v>
      </c>
      <c r="O1244" s="6" t="s">
        <v>208</v>
      </c>
      <c r="P1244" s="4" t="s">
        <v>2790</v>
      </c>
      <c r="Q1244" s="10">
        <f t="shared" si="172"/>
        <v>0</v>
      </c>
      <c r="R1244" s="10">
        <f t="shared" si="173"/>
        <v>1</v>
      </c>
      <c r="S1244" s="10">
        <f t="shared" si="174"/>
        <v>0</v>
      </c>
      <c r="T1244" s="10">
        <f t="shared" si="175"/>
        <v>-787</v>
      </c>
      <c r="AE1244" s="18"/>
      <c r="AF1244" s="3" t="s">
        <v>2789</v>
      </c>
      <c r="AG1244" s="6" t="s">
        <v>2788</v>
      </c>
      <c r="AH1244" s="6" t="s">
        <v>7310</v>
      </c>
    </row>
    <row r="1245" spans="1:40">
      <c r="A1245" s="35">
        <v>1371</v>
      </c>
      <c r="D1245" s="53" t="s">
        <v>9865</v>
      </c>
      <c r="E1245" s="41" t="s">
        <v>7</v>
      </c>
      <c r="F1245" s="41" t="s">
        <v>3436</v>
      </c>
      <c r="G1245" s="3"/>
      <c r="H1245" s="59"/>
      <c r="I1245" s="34"/>
      <c r="J1245" s="34"/>
      <c r="K1245" s="32" t="s">
        <v>8200</v>
      </c>
      <c r="L1245" s="3" t="s">
        <v>10615</v>
      </c>
      <c r="O1245" s="6" t="s">
        <v>208</v>
      </c>
      <c r="P1245" s="4" t="s">
        <v>3435</v>
      </c>
      <c r="Q1245" s="10">
        <f t="shared" si="172"/>
        <v>0</v>
      </c>
      <c r="R1245" s="10">
        <f t="shared" si="173"/>
        <v>1</v>
      </c>
      <c r="S1245" s="10">
        <f t="shared" si="174"/>
        <v>0</v>
      </c>
      <c r="T1245" s="10">
        <f t="shared" si="175"/>
        <v>236</v>
      </c>
      <c r="AE1245" s="18"/>
      <c r="AF1245" s="3" t="s">
        <v>3434</v>
      </c>
      <c r="AG1245" s="6" t="s">
        <v>3433</v>
      </c>
      <c r="AH1245" s="6" t="s">
        <v>7310</v>
      </c>
    </row>
    <row r="1246" spans="1:40">
      <c r="A1246" s="35">
        <v>2421</v>
      </c>
      <c r="D1246" s="53" t="s">
        <v>9933</v>
      </c>
      <c r="E1246" s="41" t="s">
        <v>7</v>
      </c>
      <c r="F1246" s="41" t="s">
        <v>1427</v>
      </c>
      <c r="G1246" s="3"/>
      <c r="H1246" s="58"/>
      <c r="I1246" s="3"/>
      <c r="J1246" s="3"/>
      <c r="K1246" s="32" t="s">
        <v>8200</v>
      </c>
      <c r="L1246" s="3" t="s">
        <v>10615</v>
      </c>
      <c r="O1246" s="6" t="s">
        <v>208</v>
      </c>
      <c r="P1246" s="4" t="s">
        <v>1426</v>
      </c>
      <c r="Q1246" s="10">
        <f t="shared" si="172"/>
        <v>0</v>
      </c>
      <c r="R1246" s="10">
        <f t="shared" si="173"/>
        <v>1</v>
      </c>
      <c r="S1246" s="10">
        <f t="shared" si="174"/>
        <v>0</v>
      </c>
      <c r="T1246" s="10">
        <f t="shared" si="175"/>
        <v>1050</v>
      </c>
      <c r="AE1246" s="18"/>
      <c r="AF1246" s="3" t="s">
        <v>6316</v>
      </c>
      <c r="AG1246" s="6" t="s">
        <v>6315</v>
      </c>
      <c r="AH1246" s="6" t="s">
        <v>7310</v>
      </c>
    </row>
    <row r="1247" spans="1:40">
      <c r="A1247" s="35">
        <v>889</v>
      </c>
      <c r="B1247" s="32"/>
      <c r="C1247" s="32"/>
      <c r="D1247" s="53" t="s">
        <v>9397</v>
      </c>
      <c r="E1247" s="41" t="s">
        <v>7</v>
      </c>
      <c r="F1247" s="41" t="s">
        <v>10623</v>
      </c>
      <c r="G1247" s="3"/>
      <c r="H1247" s="60"/>
      <c r="I1247"/>
      <c r="J1247"/>
      <c r="K1247" s="32" t="s">
        <v>8200</v>
      </c>
      <c r="L1247" s="3" t="s">
        <v>10615</v>
      </c>
      <c r="M1247" s="32"/>
      <c r="N1247" s="32"/>
      <c r="O1247" s="6" t="s">
        <v>208</v>
      </c>
      <c r="P1247" s="4" t="s">
        <v>2123</v>
      </c>
      <c r="Q1247" s="10">
        <f t="shared" si="172"/>
        <v>0</v>
      </c>
      <c r="R1247" s="10">
        <f t="shared" si="173"/>
        <v>1</v>
      </c>
      <c r="S1247" s="10">
        <f t="shared" si="174"/>
        <v>0</v>
      </c>
      <c r="T1247" s="10">
        <f t="shared" si="175"/>
        <v>-1532</v>
      </c>
      <c r="AE1247" s="18"/>
      <c r="AF1247" s="3" t="s">
        <v>2122</v>
      </c>
      <c r="AG1247" s="6" t="s">
        <v>2121</v>
      </c>
      <c r="AH1247" s="6" t="s">
        <v>7310</v>
      </c>
    </row>
    <row r="1248" spans="1:40" ht="20.100000000000001" customHeight="1">
      <c r="A1248" s="35">
        <v>365</v>
      </c>
      <c r="D1248" s="53" t="s">
        <v>8524</v>
      </c>
      <c r="E1248" s="41" t="s">
        <v>7</v>
      </c>
      <c r="F1248" s="41" t="s">
        <v>619</v>
      </c>
      <c r="G1248" s="3"/>
      <c r="H1248" s="58"/>
      <c r="I1248" s="3"/>
      <c r="J1248" s="3"/>
      <c r="K1248" s="32" t="s">
        <v>8200</v>
      </c>
      <c r="L1248" s="3" t="s">
        <v>10615</v>
      </c>
      <c r="O1248" s="6" t="s">
        <v>208</v>
      </c>
      <c r="P1248" s="4" t="s">
        <v>618</v>
      </c>
      <c r="Q1248" s="10">
        <f t="shared" si="172"/>
        <v>0</v>
      </c>
      <c r="R1248" s="10">
        <f t="shared" si="173"/>
        <v>1</v>
      </c>
      <c r="S1248" s="10">
        <f t="shared" si="174"/>
        <v>0</v>
      </c>
      <c r="T1248" s="10">
        <f t="shared" si="175"/>
        <v>-524</v>
      </c>
      <c r="U1248" s="1">
        <v>370</v>
      </c>
      <c r="V1248" s="1" t="s">
        <v>612</v>
      </c>
      <c r="W1248" s="1" t="s">
        <v>7520</v>
      </c>
      <c r="X1248" s="1" t="s">
        <v>7209</v>
      </c>
      <c r="Y1248" s="1" t="s">
        <v>614</v>
      </c>
      <c r="Z1248" s="1" t="s">
        <v>7</v>
      </c>
      <c r="AA1248" s="1" t="s">
        <v>615</v>
      </c>
      <c r="AE1248" s="18"/>
      <c r="AF1248" s="3" t="s">
        <v>617</v>
      </c>
      <c r="AG1248" s="6" t="s">
        <v>616</v>
      </c>
      <c r="AH1248" s="6" t="s">
        <v>7310</v>
      </c>
      <c r="AN1248" s="10"/>
    </row>
    <row r="1249" spans="1:40" ht="20.100000000000001" customHeight="1">
      <c r="A1249" s="35">
        <v>1948</v>
      </c>
      <c r="D1249" s="53" t="s">
        <v>8537</v>
      </c>
      <c r="E1249" s="41" t="s">
        <v>7</v>
      </c>
      <c r="F1249" s="41" t="s">
        <v>4986</v>
      </c>
      <c r="G1249" s="3"/>
      <c r="H1249" s="58"/>
      <c r="I1249" s="3"/>
      <c r="J1249" s="3"/>
      <c r="K1249" s="32" t="s">
        <v>8200</v>
      </c>
      <c r="L1249" s="3" t="s">
        <v>10615</v>
      </c>
      <c r="O1249" s="6" t="s">
        <v>208</v>
      </c>
      <c r="P1249" s="4" t="s">
        <v>4985</v>
      </c>
      <c r="Q1249" s="10">
        <f t="shared" si="172"/>
        <v>0</v>
      </c>
      <c r="R1249" s="10">
        <f t="shared" si="173"/>
        <v>1</v>
      </c>
      <c r="S1249" s="10">
        <f t="shared" si="174"/>
        <v>0</v>
      </c>
      <c r="T1249" s="10">
        <f t="shared" si="175"/>
        <v>1583</v>
      </c>
      <c r="AE1249" s="18" t="s">
        <v>9587</v>
      </c>
      <c r="AF1249" s="3" t="s">
        <v>4984</v>
      </c>
      <c r="AG1249" s="6" t="s">
        <v>4983</v>
      </c>
      <c r="AH1249" s="6" t="s">
        <v>7310</v>
      </c>
    </row>
    <row r="1250" spans="1:40">
      <c r="A1250" s="35">
        <v>2939</v>
      </c>
      <c r="D1250" s="53" t="s">
        <v>10909</v>
      </c>
      <c r="E1250" s="41" t="s">
        <v>7</v>
      </c>
      <c r="F1250" s="41" t="s">
        <v>11580</v>
      </c>
      <c r="G1250" s="3"/>
      <c r="H1250" s="58"/>
      <c r="I1250" s="3"/>
      <c r="J1250" s="3"/>
      <c r="K1250" s="32" t="s">
        <v>8200</v>
      </c>
      <c r="L1250" s="3" t="s">
        <v>10615</v>
      </c>
      <c r="O1250" s="6" t="s">
        <v>208</v>
      </c>
      <c r="P1250" t="s">
        <v>197</v>
      </c>
      <c r="Q1250" s="10">
        <f t="shared" ref="Q1250:Q1281" si="176">IF(D1250=D1249 &amp; K1250 = K1249,1,0)</f>
        <v>0</v>
      </c>
      <c r="R1250" s="10">
        <f t="shared" ref="R1250:R1281" si="177">IF(K1250=K1249,1,0)</f>
        <v>1</v>
      </c>
      <c r="S1250" s="10">
        <f t="shared" ref="S1250:S1281" si="178">R1250*Q1250</f>
        <v>0</v>
      </c>
      <c r="T1250" s="10">
        <f t="shared" ref="T1250:T1281" si="179">A1250-A1249</f>
        <v>991</v>
      </c>
      <c r="AE1250" s="18"/>
      <c r="AF1250" s="3"/>
      <c r="AG1250" s="6"/>
      <c r="AH1250" s="6"/>
      <c r="AN1250" s="10"/>
    </row>
    <row r="1251" spans="1:40">
      <c r="A1251" s="35">
        <v>2938</v>
      </c>
      <c r="D1251" s="53" t="s">
        <v>10908</v>
      </c>
      <c r="E1251" s="41" t="s">
        <v>7</v>
      </c>
      <c r="F1251" s="41" t="s">
        <v>11581</v>
      </c>
      <c r="G1251" s="3"/>
      <c r="H1251" s="58"/>
      <c r="I1251" s="3"/>
      <c r="J1251" s="3"/>
      <c r="K1251" s="32" t="s">
        <v>8200</v>
      </c>
      <c r="L1251" s="3" t="s">
        <v>10615</v>
      </c>
      <c r="O1251" s="6" t="s">
        <v>208</v>
      </c>
      <c r="P1251" t="s">
        <v>197</v>
      </c>
      <c r="Q1251" s="10">
        <f t="shared" si="176"/>
        <v>0</v>
      </c>
      <c r="R1251" s="10">
        <f t="shared" si="177"/>
        <v>1</v>
      </c>
      <c r="S1251" s="10">
        <f t="shared" si="178"/>
        <v>0</v>
      </c>
      <c r="T1251" s="10">
        <f t="shared" si="179"/>
        <v>-1</v>
      </c>
      <c r="AE1251" s="18"/>
      <c r="AF1251" s="3"/>
      <c r="AG1251" s="6"/>
      <c r="AH1251" s="6"/>
      <c r="AN1251" s="10"/>
    </row>
    <row r="1252" spans="1:40">
      <c r="A1252" s="32">
        <v>2940</v>
      </c>
      <c r="D1252" s="53" t="s">
        <v>10907</v>
      </c>
      <c r="E1252" s="41" t="s">
        <v>7</v>
      </c>
      <c r="F1252" s="41" t="s">
        <v>10906</v>
      </c>
      <c r="G1252" s="3"/>
      <c r="H1252" s="58"/>
      <c r="I1252" s="3"/>
      <c r="J1252" s="3"/>
      <c r="K1252" s="32" t="s">
        <v>8200</v>
      </c>
      <c r="L1252" s="3" t="s">
        <v>10615</v>
      </c>
      <c r="O1252" s="6" t="s">
        <v>208</v>
      </c>
      <c r="P1252" t="s">
        <v>197</v>
      </c>
      <c r="Q1252" s="10">
        <f t="shared" si="176"/>
        <v>0</v>
      </c>
      <c r="R1252" s="10">
        <f t="shared" si="177"/>
        <v>1</v>
      </c>
      <c r="S1252" s="10">
        <f t="shared" si="178"/>
        <v>0</v>
      </c>
      <c r="T1252" s="10">
        <f t="shared" si="179"/>
        <v>2</v>
      </c>
      <c r="AE1252" s="18"/>
      <c r="AF1252" s="3"/>
      <c r="AG1252" s="6"/>
      <c r="AH1252" s="6"/>
      <c r="AN1252" s="10"/>
    </row>
    <row r="1253" spans="1:40">
      <c r="A1253" s="35">
        <v>867</v>
      </c>
      <c r="D1253" s="53" t="s">
        <v>8547</v>
      </c>
      <c r="E1253" s="41" t="s">
        <v>7</v>
      </c>
      <c r="F1253" s="41" t="s">
        <v>2068</v>
      </c>
      <c r="G1253" s="3"/>
      <c r="H1253" s="58"/>
      <c r="I1253" s="3"/>
      <c r="J1253" s="3"/>
      <c r="K1253" s="32" t="s">
        <v>8200</v>
      </c>
      <c r="L1253" s="3" t="s">
        <v>10615</v>
      </c>
      <c r="O1253" s="6" t="s">
        <v>208</v>
      </c>
      <c r="P1253" s="4" t="s">
        <v>2067</v>
      </c>
      <c r="Q1253" s="10">
        <f t="shared" si="176"/>
        <v>0</v>
      </c>
      <c r="R1253" s="10">
        <f t="shared" si="177"/>
        <v>1</v>
      </c>
      <c r="S1253" s="10">
        <f t="shared" si="178"/>
        <v>0</v>
      </c>
      <c r="T1253" s="10">
        <f t="shared" si="179"/>
        <v>-2073</v>
      </c>
      <c r="AE1253" s="18"/>
      <c r="AF1253" s="3" t="s">
        <v>2066</v>
      </c>
      <c r="AG1253" s="6" t="s">
        <v>2065</v>
      </c>
      <c r="AH1253" s="6" t="s">
        <v>7310</v>
      </c>
    </row>
    <row r="1254" spans="1:40">
      <c r="A1254" s="35">
        <v>992</v>
      </c>
      <c r="D1254" s="53" t="s">
        <v>9891</v>
      </c>
      <c r="E1254" s="41" t="s">
        <v>7</v>
      </c>
      <c r="F1254" s="41" t="s">
        <v>2391</v>
      </c>
      <c r="G1254" s="3"/>
      <c r="H1254" s="59"/>
      <c r="I1254" s="34"/>
      <c r="J1254" s="34"/>
      <c r="K1254" s="32" t="s">
        <v>8200</v>
      </c>
      <c r="L1254" s="3" t="s">
        <v>10615</v>
      </c>
      <c r="O1254" s="6" t="s">
        <v>208</v>
      </c>
      <c r="P1254" s="4" t="s">
        <v>2390</v>
      </c>
      <c r="Q1254" s="10">
        <f t="shared" si="176"/>
        <v>0</v>
      </c>
      <c r="R1254" s="10">
        <f t="shared" si="177"/>
        <v>1</v>
      </c>
      <c r="S1254" s="10">
        <f t="shared" si="178"/>
        <v>0</v>
      </c>
      <c r="T1254" s="10">
        <f t="shared" si="179"/>
        <v>125</v>
      </c>
      <c r="AE1254" s="18"/>
      <c r="AF1254" s="3" t="s">
        <v>2389</v>
      </c>
      <c r="AG1254" s="6" t="s">
        <v>2388</v>
      </c>
      <c r="AH1254" s="6" t="s">
        <v>7310</v>
      </c>
    </row>
    <row r="1255" spans="1:40">
      <c r="A1255" s="35">
        <v>2742</v>
      </c>
      <c r="D1255" s="53" t="s">
        <v>10978</v>
      </c>
      <c r="E1255" s="41" t="s">
        <v>7</v>
      </c>
      <c r="F1255" s="41" t="s">
        <v>7136</v>
      </c>
      <c r="G1255" s="3"/>
      <c r="H1255" s="60"/>
      <c r="I1255"/>
      <c r="J1255"/>
      <c r="K1255" s="32" t="s">
        <v>8200</v>
      </c>
      <c r="L1255" s="3" t="s">
        <v>10615</v>
      </c>
      <c r="O1255" s="6" t="s">
        <v>208</v>
      </c>
      <c r="P1255" s="4" t="s">
        <v>7135</v>
      </c>
      <c r="Q1255" s="10">
        <f t="shared" si="176"/>
        <v>0</v>
      </c>
      <c r="R1255" s="10">
        <f t="shared" si="177"/>
        <v>1</v>
      </c>
      <c r="S1255" s="10">
        <f t="shared" si="178"/>
        <v>0</v>
      </c>
      <c r="T1255" s="10">
        <f t="shared" si="179"/>
        <v>1750</v>
      </c>
      <c r="AE1255" s="18"/>
      <c r="AF1255" s="3" t="s">
        <v>7134</v>
      </c>
      <c r="AG1255" s="6" t="s">
        <v>7133</v>
      </c>
      <c r="AH1255" s="6" t="s">
        <v>7310</v>
      </c>
    </row>
    <row r="1256" spans="1:40">
      <c r="A1256" s="35">
        <v>1001</v>
      </c>
      <c r="B1256" s="32"/>
      <c r="C1256" s="32"/>
      <c r="D1256" s="53" t="s">
        <v>9427</v>
      </c>
      <c r="E1256" s="41" t="s">
        <v>7</v>
      </c>
      <c r="F1256" s="41" t="s">
        <v>2420</v>
      </c>
      <c r="G1256" s="3"/>
      <c r="H1256" s="60">
        <v>1</v>
      </c>
      <c r="I1256"/>
      <c r="J1256"/>
      <c r="K1256" s="32" t="s">
        <v>8200</v>
      </c>
      <c r="L1256" s="3" t="s">
        <v>10615</v>
      </c>
      <c r="M1256" s="32"/>
      <c r="N1256" s="32"/>
      <c r="O1256" s="6" t="s">
        <v>208</v>
      </c>
      <c r="P1256" s="4" t="s">
        <v>2419</v>
      </c>
      <c r="Q1256" s="10">
        <f t="shared" si="176"/>
        <v>0</v>
      </c>
      <c r="R1256" s="10">
        <f t="shared" si="177"/>
        <v>1</v>
      </c>
      <c r="S1256" s="10">
        <f t="shared" si="178"/>
        <v>0</v>
      </c>
      <c r="T1256" s="10">
        <f t="shared" si="179"/>
        <v>-1741</v>
      </c>
      <c r="AE1256" s="18"/>
      <c r="AF1256" s="3" t="s">
        <v>2418</v>
      </c>
      <c r="AG1256" s="6" t="s">
        <v>2417</v>
      </c>
      <c r="AH1256" s="6" t="s">
        <v>7310</v>
      </c>
    </row>
    <row r="1257" spans="1:40">
      <c r="A1257" s="35">
        <v>2087</v>
      </c>
      <c r="D1257" s="53" t="s">
        <v>10656</v>
      </c>
      <c r="E1257" s="41" t="s">
        <v>7</v>
      </c>
      <c r="F1257" s="41" t="s">
        <v>10389</v>
      </c>
      <c r="G1257" s="3"/>
      <c r="H1257" s="58">
        <v>1</v>
      </c>
      <c r="I1257" s="3"/>
      <c r="J1257" s="3"/>
      <c r="K1257" s="32" t="s">
        <v>8200</v>
      </c>
      <c r="L1257" s="3" t="s">
        <v>10615</v>
      </c>
      <c r="O1257" s="6" t="s">
        <v>208</v>
      </c>
      <c r="P1257" s="4" t="s">
        <v>5398</v>
      </c>
      <c r="Q1257" s="10">
        <f t="shared" si="176"/>
        <v>0</v>
      </c>
      <c r="R1257" s="10">
        <f t="shared" si="177"/>
        <v>1</v>
      </c>
      <c r="S1257" s="10">
        <f t="shared" si="178"/>
        <v>0</v>
      </c>
      <c r="T1257" s="10">
        <f t="shared" si="179"/>
        <v>1086</v>
      </c>
      <c r="AE1257" s="18"/>
      <c r="AF1257" s="3" t="s">
        <v>5397</v>
      </c>
      <c r="AG1257" s="6" t="s">
        <v>5396</v>
      </c>
      <c r="AH1257" s="6" t="s">
        <v>7310</v>
      </c>
    </row>
    <row r="1258" spans="1:40">
      <c r="A1258" s="35">
        <v>2308</v>
      </c>
      <c r="D1258" s="53" t="s">
        <v>9696</v>
      </c>
      <c r="E1258" s="41" t="s">
        <v>7</v>
      </c>
      <c r="F1258" s="41" t="s">
        <v>6019</v>
      </c>
      <c r="G1258" s="3"/>
      <c r="H1258" s="60"/>
      <c r="I1258"/>
      <c r="J1258"/>
      <c r="K1258" s="32" t="s">
        <v>8200</v>
      </c>
      <c r="L1258" s="3" t="s">
        <v>10615</v>
      </c>
      <c r="O1258" s="6" t="s">
        <v>208</v>
      </c>
      <c r="P1258" s="4" t="s">
        <v>6018</v>
      </c>
      <c r="Q1258" s="10">
        <f t="shared" si="176"/>
        <v>0</v>
      </c>
      <c r="R1258" s="10">
        <f t="shared" si="177"/>
        <v>1</v>
      </c>
      <c r="S1258" s="10">
        <f t="shared" si="178"/>
        <v>0</v>
      </c>
      <c r="T1258" s="10">
        <f t="shared" si="179"/>
        <v>221</v>
      </c>
      <c r="AE1258" s="18"/>
      <c r="AF1258" s="3" t="s">
        <v>7283</v>
      </c>
      <c r="AG1258" s="6" t="s">
        <v>6017</v>
      </c>
      <c r="AH1258" s="6" t="s">
        <v>7310</v>
      </c>
    </row>
    <row r="1259" spans="1:40">
      <c r="A1259" s="35">
        <v>1714</v>
      </c>
      <c r="D1259" s="53" t="s">
        <v>11178</v>
      </c>
      <c r="E1259" s="41" t="s">
        <v>7</v>
      </c>
      <c r="F1259" s="41" t="s">
        <v>4383</v>
      </c>
      <c r="G1259" s="3"/>
      <c r="H1259" s="58"/>
      <c r="I1259"/>
      <c r="J1259"/>
      <c r="K1259" s="32" t="s">
        <v>8200</v>
      </c>
      <c r="L1259" s="3" t="s">
        <v>10615</v>
      </c>
      <c r="O1259" s="6" t="s">
        <v>208</v>
      </c>
      <c r="P1259" s="4" t="s">
        <v>4382</v>
      </c>
      <c r="Q1259" s="10">
        <f t="shared" si="176"/>
        <v>0</v>
      </c>
      <c r="R1259" s="10">
        <f t="shared" si="177"/>
        <v>1</v>
      </c>
      <c r="S1259" s="10">
        <f t="shared" si="178"/>
        <v>0</v>
      </c>
      <c r="T1259" s="10">
        <f t="shared" si="179"/>
        <v>-594</v>
      </c>
      <c r="AE1259" s="18"/>
      <c r="AF1259" s="3" t="s">
        <v>4381</v>
      </c>
      <c r="AG1259" s="6" t="s">
        <v>4380</v>
      </c>
      <c r="AH1259" s="6" t="s">
        <v>7310</v>
      </c>
    </row>
    <row r="1260" spans="1:40">
      <c r="A1260" s="35">
        <v>1457</v>
      </c>
      <c r="B1260" s="32"/>
      <c r="C1260" s="32"/>
      <c r="D1260" s="53" t="s">
        <v>10755</v>
      </c>
      <c r="E1260" s="41" t="s">
        <v>7</v>
      </c>
      <c r="F1260" s="41" t="s">
        <v>3668</v>
      </c>
      <c r="G1260" s="3"/>
      <c r="H1260" s="58"/>
      <c r="I1260" s="3"/>
      <c r="J1260" s="3"/>
      <c r="K1260" s="32" t="s">
        <v>8200</v>
      </c>
      <c r="L1260" s="3" t="s">
        <v>10615</v>
      </c>
      <c r="M1260" s="32"/>
      <c r="N1260" s="32"/>
      <c r="O1260" s="6" t="s">
        <v>208</v>
      </c>
      <c r="P1260" s="4" t="s">
        <v>3667</v>
      </c>
      <c r="Q1260" s="10">
        <f t="shared" si="176"/>
        <v>0</v>
      </c>
      <c r="R1260" s="10">
        <f t="shared" si="177"/>
        <v>1</v>
      </c>
      <c r="S1260" s="10">
        <f t="shared" si="178"/>
        <v>0</v>
      </c>
      <c r="T1260" s="10">
        <f t="shared" si="179"/>
        <v>-257</v>
      </c>
      <c r="AE1260" s="18"/>
      <c r="AF1260" s="3" t="s">
        <v>7275</v>
      </c>
      <c r="AG1260" s="6" t="s">
        <v>3666</v>
      </c>
      <c r="AH1260" s="6" t="s">
        <v>7310</v>
      </c>
    </row>
    <row r="1261" spans="1:40">
      <c r="A1261" s="35">
        <v>2100</v>
      </c>
      <c r="D1261" s="53" t="s">
        <v>10388</v>
      </c>
      <c r="E1261" s="41" t="s">
        <v>7</v>
      </c>
      <c r="F1261" s="41" t="s">
        <v>3668</v>
      </c>
      <c r="G1261" s="3"/>
      <c r="H1261" s="58"/>
      <c r="I1261" s="3"/>
      <c r="J1261" s="3"/>
      <c r="K1261" s="32" t="s">
        <v>8200</v>
      </c>
      <c r="L1261" s="3" t="s">
        <v>10615</v>
      </c>
      <c r="O1261" s="6" t="s">
        <v>208</v>
      </c>
      <c r="P1261" s="4" t="s">
        <v>5441</v>
      </c>
      <c r="Q1261" s="10">
        <f t="shared" si="176"/>
        <v>0</v>
      </c>
      <c r="R1261" s="10">
        <f t="shared" si="177"/>
        <v>1</v>
      </c>
      <c r="S1261" s="10">
        <f t="shared" si="178"/>
        <v>0</v>
      </c>
      <c r="T1261" s="10">
        <f t="shared" si="179"/>
        <v>643</v>
      </c>
      <c r="AE1261" s="18"/>
      <c r="AF1261" s="3" t="s">
        <v>5440</v>
      </c>
      <c r="AG1261" s="6" t="s">
        <v>5439</v>
      </c>
      <c r="AH1261" s="6" t="s">
        <v>7310</v>
      </c>
    </row>
    <row r="1262" spans="1:40">
      <c r="A1262" s="35">
        <v>476</v>
      </c>
      <c r="D1262" s="54" t="s">
        <v>8517</v>
      </c>
      <c r="E1262" s="41" t="s">
        <v>7</v>
      </c>
      <c r="F1262" s="41" t="s">
        <v>964</v>
      </c>
      <c r="G1262" s="3"/>
      <c r="H1262" s="58"/>
      <c r="I1262" s="3"/>
      <c r="J1262" s="3"/>
      <c r="K1262" s="32" t="s">
        <v>8200</v>
      </c>
      <c r="L1262" s="3" t="s">
        <v>10615</v>
      </c>
      <c r="O1262" s="6" t="s">
        <v>208</v>
      </c>
      <c r="P1262" s="4" t="s">
        <v>963</v>
      </c>
      <c r="Q1262" s="10">
        <f t="shared" si="176"/>
        <v>0</v>
      </c>
      <c r="R1262" s="10">
        <f t="shared" si="177"/>
        <v>1</v>
      </c>
      <c r="S1262" s="10">
        <f t="shared" si="178"/>
        <v>0</v>
      </c>
      <c r="T1262" s="10">
        <f t="shared" si="179"/>
        <v>-1624</v>
      </c>
      <c r="U1262" s="1">
        <v>481</v>
      </c>
      <c r="V1262" s="1" t="s">
        <v>958</v>
      </c>
      <c r="W1262" s="1" t="s">
        <v>7371</v>
      </c>
      <c r="X1262" s="1" t="s">
        <v>7665</v>
      </c>
      <c r="Y1262" s="1" t="s">
        <v>7366</v>
      </c>
      <c r="Z1262" s="1" t="s">
        <v>959</v>
      </c>
      <c r="AA1262" s="1" t="s">
        <v>227</v>
      </c>
      <c r="AB1262" s="1" t="s">
        <v>960</v>
      </c>
      <c r="AE1262" s="20"/>
      <c r="AF1262" s="1" t="s">
        <v>7669</v>
      </c>
      <c r="AG1262" s="6" t="s">
        <v>962</v>
      </c>
      <c r="AH1262" s="1" t="s">
        <v>7368</v>
      </c>
    </row>
    <row r="1263" spans="1:40">
      <c r="A1263" s="35">
        <v>2199</v>
      </c>
      <c r="D1263" s="53" t="s">
        <v>9357</v>
      </c>
      <c r="E1263" s="41" t="s">
        <v>7</v>
      </c>
      <c r="F1263" s="41" t="s">
        <v>5745</v>
      </c>
      <c r="G1263" s="3"/>
      <c r="H1263" s="58"/>
      <c r="I1263" s="3"/>
      <c r="J1263" s="3"/>
      <c r="K1263" s="32" t="s">
        <v>8200</v>
      </c>
      <c r="L1263" s="3" t="s">
        <v>10615</v>
      </c>
      <c r="O1263" s="6" t="s">
        <v>208</v>
      </c>
      <c r="P1263" s="4" t="s">
        <v>5744</v>
      </c>
      <c r="Q1263" s="10">
        <f t="shared" si="176"/>
        <v>0</v>
      </c>
      <c r="R1263" s="10">
        <f t="shared" si="177"/>
        <v>1</v>
      </c>
      <c r="S1263" s="10">
        <f t="shared" si="178"/>
        <v>0</v>
      </c>
      <c r="T1263" s="10">
        <f t="shared" si="179"/>
        <v>1723</v>
      </c>
      <c r="AE1263" s="18"/>
      <c r="AF1263" s="3" t="s">
        <v>5743</v>
      </c>
      <c r="AG1263" s="6" t="s">
        <v>1720</v>
      </c>
      <c r="AH1263" s="6" t="s">
        <v>7310</v>
      </c>
    </row>
    <row r="1264" spans="1:40">
      <c r="A1264" s="35">
        <v>2901</v>
      </c>
      <c r="D1264" s="56" t="s">
        <v>10633</v>
      </c>
      <c r="E1264" s="51" t="s">
        <v>7</v>
      </c>
      <c r="F1264" s="43" t="s">
        <v>11647</v>
      </c>
      <c r="K1264" s="35" t="s">
        <v>8200</v>
      </c>
      <c r="L1264" s="37" t="s">
        <v>10615</v>
      </c>
      <c r="O1264" s="6" t="s">
        <v>208</v>
      </c>
      <c r="P1264" s="34" t="s">
        <v>10554</v>
      </c>
      <c r="Q1264" s="10">
        <f t="shared" si="176"/>
        <v>0</v>
      </c>
      <c r="R1264" s="10">
        <f t="shared" si="177"/>
        <v>1</v>
      </c>
      <c r="S1264" s="10">
        <f t="shared" si="178"/>
        <v>0</v>
      </c>
      <c r="T1264" s="10">
        <f t="shared" si="179"/>
        <v>702</v>
      </c>
    </row>
    <row r="1265" spans="1:40">
      <c r="A1265" s="35">
        <v>630</v>
      </c>
      <c r="D1265" s="54" t="s">
        <v>10303</v>
      </c>
      <c r="E1265" s="41" t="s">
        <v>10087</v>
      </c>
      <c r="F1265" s="41" t="s">
        <v>9807</v>
      </c>
      <c r="G1265" s="3"/>
      <c r="H1265" s="58"/>
      <c r="I1265" s="3"/>
      <c r="J1265" s="3"/>
      <c r="K1265" s="32" t="s">
        <v>8200</v>
      </c>
      <c r="L1265" s="3" t="s">
        <v>10618</v>
      </c>
      <c r="O1265" s="6" t="s">
        <v>10088</v>
      </c>
      <c r="P1265" s="4" t="s">
        <v>1392</v>
      </c>
      <c r="Q1265" s="10">
        <f t="shared" si="176"/>
        <v>0</v>
      </c>
      <c r="R1265" s="10">
        <f t="shared" si="177"/>
        <v>1</v>
      </c>
      <c r="S1265" s="10">
        <f t="shared" si="178"/>
        <v>0</v>
      </c>
      <c r="T1265" s="10">
        <f t="shared" si="179"/>
        <v>-2271</v>
      </c>
      <c r="U1265" s="1">
        <v>635</v>
      </c>
      <c r="V1265" s="1" t="s">
        <v>1384</v>
      </c>
      <c r="W1265" s="1" t="s">
        <v>7865</v>
      </c>
      <c r="X1265" s="1" t="s">
        <v>7568</v>
      </c>
      <c r="Y1265" s="1" t="s">
        <v>7569</v>
      </c>
      <c r="Z1265" s="1" t="s">
        <v>719</v>
      </c>
      <c r="AD1265" s="10"/>
      <c r="AE1265" s="20"/>
      <c r="AF1265" s="1" t="s">
        <v>7800</v>
      </c>
      <c r="AG1265" s="6" t="s">
        <v>1391</v>
      </c>
      <c r="AH1265" s="1" t="s">
        <v>7368</v>
      </c>
      <c r="AI1265" s="10"/>
      <c r="AJ1265" s="10"/>
      <c r="AK1265" s="10"/>
      <c r="AL1265" s="10"/>
      <c r="AM1265" s="10"/>
    </row>
    <row r="1266" spans="1:40">
      <c r="A1266" s="35">
        <v>696</v>
      </c>
      <c r="B1266" s="32"/>
      <c r="C1266" s="32"/>
      <c r="D1266" s="54" t="s">
        <v>8981</v>
      </c>
      <c r="E1266" s="41" t="s">
        <v>245</v>
      </c>
      <c r="F1266" s="41" t="s">
        <v>10476</v>
      </c>
      <c r="G1266" s="3"/>
      <c r="H1266" s="58"/>
      <c r="I1266" s="3"/>
      <c r="J1266" s="3"/>
      <c r="K1266" s="32" t="s">
        <v>8200</v>
      </c>
      <c r="L1266" s="3" t="s">
        <v>10616</v>
      </c>
      <c r="M1266" s="32"/>
      <c r="N1266" s="32"/>
      <c r="O1266" s="6" t="s">
        <v>243</v>
      </c>
      <c r="P1266" s="4" t="s">
        <v>1447</v>
      </c>
      <c r="Q1266" s="10">
        <f t="shared" si="176"/>
        <v>0</v>
      </c>
      <c r="R1266" s="10">
        <f t="shared" si="177"/>
        <v>1</v>
      </c>
      <c r="S1266" s="10">
        <f t="shared" si="178"/>
        <v>0</v>
      </c>
      <c r="T1266" s="10">
        <f t="shared" si="179"/>
        <v>66</v>
      </c>
      <c r="U1266" s="1">
        <v>701</v>
      </c>
      <c r="V1266" s="1" t="s">
        <v>1561</v>
      </c>
      <c r="W1266" s="1" t="s">
        <v>7368</v>
      </c>
      <c r="X1266" s="1" t="s">
        <v>7954</v>
      </c>
      <c r="Y1266" s="1" t="s">
        <v>7362</v>
      </c>
      <c r="Z1266" s="1" t="s">
        <v>7955</v>
      </c>
      <c r="AA1266" s="1" t="s">
        <v>170</v>
      </c>
      <c r="AB1266" s="1" t="s">
        <v>1563</v>
      </c>
      <c r="AD1266" s="10"/>
      <c r="AE1266" s="20"/>
      <c r="AF1266" s="1" t="s">
        <v>7960</v>
      </c>
      <c r="AG1266" s="6" t="s">
        <v>1572</v>
      </c>
      <c r="AH1266" s="1" t="s">
        <v>7368</v>
      </c>
      <c r="AI1266" s="10"/>
      <c r="AJ1266" s="10"/>
      <c r="AK1266" s="10"/>
      <c r="AL1266" s="10"/>
      <c r="AM1266" s="10"/>
    </row>
    <row r="1267" spans="1:40">
      <c r="A1267" s="35">
        <v>1064</v>
      </c>
      <c r="D1267" s="53" t="s">
        <v>9455</v>
      </c>
      <c r="E1267" s="41" t="s">
        <v>245</v>
      </c>
      <c r="F1267" s="41" t="s">
        <v>2148</v>
      </c>
      <c r="G1267" s="3"/>
      <c r="H1267" s="58"/>
      <c r="I1267" s="3"/>
      <c r="J1267" s="3"/>
      <c r="K1267" s="32" t="s">
        <v>8200</v>
      </c>
      <c r="L1267" s="3" t="s">
        <v>10616</v>
      </c>
      <c r="O1267" s="6" t="s">
        <v>243</v>
      </c>
      <c r="P1267" s="4" t="s">
        <v>2147</v>
      </c>
      <c r="Q1267" s="10">
        <f t="shared" si="176"/>
        <v>0</v>
      </c>
      <c r="R1267" s="10">
        <f t="shared" si="177"/>
        <v>1</v>
      </c>
      <c r="S1267" s="10">
        <f t="shared" si="178"/>
        <v>0</v>
      </c>
      <c r="T1267" s="10">
        <f t="shared" si="179"/>
        <v>368</v>
      </c>
      <c r="AD1267" s="10"/>
      <c r="AE1267" s="18"/>
      <c r="AF1267" s="3" t="s">
        <v>2602</v>
      </c>
      <c r="AG1267" s="6" t="s">
        <v>2601</v>
      </c>
      <c r="AH1267" s="6" t="s">
        <v>7310</v>
      </c>
      <c r="AI1267" s="10"/>
      <c r="AJ1267" s="10"/>
      <c r="AK1267" s="10"/>
      <c r="AL1267" s="10"/>
      <c r="AM1267" s="10"/>
    </row>
    <row r="1268" spans="1:40">
      <c r="A1268" s="35">
        <v>388</v>
      </c>
      <c r="D1268" s="53" t="s">
        <v>9879</v>
      </c>
      <c r="E1268" s="41" t="s">
        <v>245</v>
      </c>
      <c r="F1268" s="41" t="s">
        <v>694</v>
      </c>
      <c r="G1268" s="3"/>
      <c r="H1268" s="58"/>
      <c r="I1268" s="3"/>
      <c r="J1268" s="3"/>
      <c r="K1268" s="32" t="s">
        <v>8200</v>
      </c>
      <c r="L1268" s="3" t="s">
        <v>10616</v>
      </c>
      <c r="O1268" s="6" t="s">
        <v>243</v>
      </c>
      <c r="P1268" s="4" t="s">
        <v>693</v>
      </c>
      <c r="Q1268" s="10">
        <f t="shared" si="176"/>
        <v>0</v>
      </c>
      <c r="R1268" s="10">
        <f t="shared" si="177"/>
        <v>1</v>
      </c>
      <c r="S1268" s="10">
        <f t="shared" si="178"/>
        <v>0</v>
      </c>
      <c r="T1268" s="10">
        <f t="shared" si="179"/>
        <v>-676</v>
      </c>
      <c r="U1268" s="1">
        <v>393</v>
      </c>
      <c r="V1268" s="1" t="s">
        <v>687</v>
      </c>
      <c r="W1268" s="1" t="s">
        <v>7551</v>
      </c>
      <c r="X1268" s="1" t="s">
        <v>7209</v>
      </c>
      <c r="Y1268" s="1" t="s">
        <v>7552</v>
      </c>
      <c r="Z1268" s="1" t="s">
        <v>7</v>
      </c>
      <c r="AA1268" s="1" t="s">
        <v>690</v>
      </c>
      <c r="AD1268" s="10"/>
      <c r="AE1268" s="18"/>
      <c r="AF1268" s="3" t="s">
        <v>692</v>
      </c>
      <c r="AG1268" s="6" t="s">
        <v>691</v>
      </c>
      <c r="AH1268" s="6" t="s">
        <v>7310</v>
      </c>
      <c r="AI1268" s="10"/>
      <c r="AJ1268" s="10"/>
      <c r="AK1268" s="10"/>
      <c r="AL1268" s="10"/>
      <c r="AM1268" s="10"/>
      <c r="AN1268" s="10"/>
    </row>
    <row r="1269" spans="1:40">
      <c r="A1269" s="35">
        <v>1192</v>
      </c>
      <c r="D1269" s="53" t="s">
        <v>11291</v>
      </c>
      <c r="E1269" s="41" t="s">
        <v>245</v>
      </c>
      <c r="F1269" s="41" t="s">
        <v>2967</v>
      </c>
      <c r="G1269" s="3"/>
      <c r="H1269" s="59"/>
      <c r="I1269" s="34"/>
      <c r="J1269" s="34"/>
      <c r="K1269" s="32" t="s">
        <v>8200</v>
      </c>
      <c r="L1269" s="3" t="s">
        <v>10616</v>
      </c>
      <c r="O1269" s="6" t="s">
        <v>243</v>
      </c>
      <c r="P1269" s="4" t="s">
        <v>2966</v>
      </c>
      <c r="Q1269" s="10">
        <f t="shared" si="176"/>
        <v>0</v>
      </c>
      <c r="R1269" s="10">
        <f t="shared" si="177"/>
        <v>1</v>
      </c>
      <c r="S1269" s="10">
        <f t="shared" si="178"/>
        <v>0</v>
      </c>
      <c r="T1269" s="10">
        <f t="shared" si="179"/>
        <v>804</v>
      </c>
      <c r="AD1269" s="10"/>
      <c r="AE1269" s="18"/>
      <c r="AF1269" s="3" t="s">
        <v>2965</v>
      </c>
      <c r="AG1269" s="6" t="s">
        <v>2964</v>
      </c>
      <c r="AH1269" s="6" t="s">
        <v>7310</v>
      </c>
      <c r="AI1269" s="10"/>
      <c r="AJ1269" s="10"/>
      <c r="AK1269" s="10"/>
      <c r="AL1269" s="10"/>
      <c r="AM1269" s="10"/>
    </row>
    <row r="1270" spans="1:40">
      <c r="A1270" s="35">
        <v>466</v>
      </c>
      <c r="D1270" s="53" t="s">
        <v>8518</v>
      </c>
      <c r="E1270" s="41" t="s">
        <v>245</v>
      </c>
      <c r="F1270" s="41" t="s">
        <v>935</v>
      </c>
      <c r="G1270" s="3"/>
      <c r="H1270" s="58"/>
      <c r="I1270" s="3"/>
      <c r="J1270" s="3"/>
      <c r="K1270" s="32" t="s">
        <v>8200</v>
      </c>
      <c r="L1270" s="3" t="s">
        <v>10616</v>
      </c>
      <c r="O1270" s="6" t="s">
        <v>243</v>
      </c>
      <c r="P1270" s="4" t="s">
        <v>934</v>
      </c>
      <c r="Q1270" s="10">
        <f t="shared" si="176"/>
        <v>0</v>
      </c>
      <c r="R1270" s="10">
        <f t="shared" si="177"/>
        <v>1</v>
      </c>
      <c r="S1270" s="10">
        <f t="shared" si="178"/>
        <v>0</v>
      </c>
      <c r="T1270" s="10">
        <f t="shared" si="179"/>
        <v>-726</v>
      </c>
      <c r="U1270" s="1">
        <v>471</v>
      </c>
      <c r="V1270" s="1" t="s">
        <v>7653</v>
      </c>
      <c r="W1270" s="1" t="s">
        <v>7654</v>
      </c>
      <c r="X1270" s="1" t="s">
        <v>7209</v>
      </c>
      <c r="Y1270" s="1" t="s">
        <v>926</v>
      </c>
      <c r="Z1270" s="1" t="s">
        <v>245</v>
      </c>
      <c r="AA1270" s="1" t="s">
        <v>927</v>
      </c>
      <c r="AE1270" s="18"/>
      <c r="AF1270" s="3" t="s">
        <v>933</v>
      </c>
      <c r="AG1270" s="6" t="s">
        <v>932</v>
      </c>
      <c r="AH1270" s="6" t="s">
        <v>7310</v>
      </c>
    </row>
    <row r="1271" spans="1:40">
      <c r="A1271" s="35">
        <v>2005</v>
      </c>
      <c r="D1271" s="53" t="s">
        <v>9021</v>
      </c>
      <c r="E1271" s="41" t="s">
        <v>245</v>
      </c>
      <c r="F1271" s="41" t="s">
        <v>10447</v>
      </c>
      <c r="G1271" s="3"/>
      <c r="H1271" s="58"/>
      <c r="I1271" s="3"/>
      <c r="J1271" s="3"/>
      <c r="K1271" s="32" t="s">
        <v>8200</v>
      </c>
      <c r="L1271" s="3" t="s">
        <v>10616</v>
      </c>
      <c r="O1271" s="6" t="s">
        <v>243</v>
      </c>
      <c r="P1271" s="4" t="s">
        <v>5135</v>
      </c>
      <c r="Q1271" s="10">
        <f t="shared" si="176"/>
        <v>0</v>
      </c>
      <c r="R1271" s="10">
        <f t="shared" si="177"/>
        <v>1</v>
      </c>
      <c r="S1271" s="10">
        <f t="shared" si="178"/>
        <v>0</v>
      </c>
      <c r="T1271" s="10">
        <f t="shared" si="179"/>
        <v>1539</v>
      </c>
      <c r="AD1271" s="10"/>
      <c r="AE1271" s="18"/>
      <c r="AF1271" s="3" t="s">
        <v>5134</v>
      </c>
      <c r="AG1271" s="6" t="s">
        <v>5133</v>
      </c>
      <c r="AH1271" s="6" t="s">
        <v>7310</v>
      </c>
      <c r="AI1271" s="10"/>
      <c r="AJ1271" s="10"/>
      <c r="AK1271" s="10"/>
      <c r="AL1271" s="10"/>
      <c r="AM1271" s="10"/>
    </row>
    <row r="1272" spans="1:40">
      <c r="A1272" s="35">
        <v>2168</v>
      </c>
      <c r="D1272" s="53" t="s">
        <v>8961</v>
      </c>
      <c r="E1272" s="41" t="s">
        <v>245</v>
      </c>
      <c r="F1272" s="41" t="s">
        <v>8196</v>
      </c>
      <c r="G1272" s="3"/>
      <c r="H1272" s="58"/>
      <c r="I1272" s="3"/>
      <c r="J1272" s="3"/>
      <c r="K1272" s="32" t="s">
        <v>8200</v>
      </c>
      <c r="L1272" s="3" t="s">
        <v>10616</v>
      </c>
      <c r="O1272" s="6" t="s">
        <v>243</v>
      </c>
      <c r="P1272" s="4" t="s">
        <v>8195</v>
      </c>
      <c r="Q1272" s="10">
        <f t="shared" si="176"/>
        <v>0</v>
      </c>
      <c r="R1272" s="10">
        <f t="shared" si="177"/>
        <v>1</v>
      </c>
      <c r="S1272" s="10">
        <f t="shared" si="178"/>
        <v>0</v>
      </c>
      <c r="T1272" s="10">
        <f t="shared" si="179"/>
        <v>163</v>
      </c>
      <c r="AD1272" s="10"/>
      <c r="AE1272" s="18"/>
      <c r="AF1272" s="3" t="s">
        <v>5642</v>
      </c>
      <c r="AG1272" s="6" t="s">
        <v>5641</v>
      </c>
      <c r="AH1272" s="6" t="s">
        <v>7310</v>
      </c>
      <c r="AI1272" s="10"/>
      <c r="AJ1272" s="10"/>
      <c r="AK1272" s="10"/>
      <c r="AL1272" s="10"/>
      <c r="AM1272" s="10"/>
    </row>
    <row r="1273" spans="1:40">
      <c r="A1273" s="35">
        <v>1171</v>
      </c>
      <c r="D1273" s="53" t="s">
        <v>9476</v>
      </c>
      <c r="E1273" s="41" t="s">
        <v>245</v>
      </c>
      <c r="F1273" s="41" t="s">
        <v>2899</v>
      </c>
      <c r="G1273" s="3"/>
      <c r="H1273" s="59"/>
      <c r="I1273" s="34"/>
      <c r="J1273" s="34"/>
      <c r="K1273" s="32" t="s">
        <v>8200</v>
      </c>
      <c r="L1273" s="3" t="s">
        <v>10616</v>
      </c>
      <c r="O1273" s="6" t="s">
        <v>243</v>
      </c>
      <c r="P1273" s="4" t="s">
        <v>2898</v>
      </c>
      <c r="Q1273" s="10">
        <f t="shared" si="176"/>
        <v>0</v>
      </c>
      <c r="R1273" s="10">
        <f t="shared" si="177"/>
        <v>1</v>
      </c>
      <c r="S1273" s="10">
        <f t="shared" si="178"/>
        <v>0</v>
      </c>
      <c r="T1273" s="10">
        <f t="shared" si="179"/>
        <v>-997</v>
      </c>
      <c r="AD1273" s="10"/>
      <c r="AE1273" s="18"/>
      <c r="AF1273" s="3" t="s">
        <v>2897</v>
      </c>
      <c r="AG1273" s="6" t="s">
        <v>2896</v>
      </c>
      <c r="AH1273" s="6" t="s">
        <v>7310</v>
      </c>
      <c r="AI1273" s="10"/>
      <c r="AJ1273" s="10"/>
      <c r="AK1273" s="10"/>
      <c r="AL1273" s="10"/>
      <c r="AM1273" s="10"/>
    </row>
    <row r="1274" spans="1:40">
      <c r="A1274" s="35">
        <v>2064</v>
      </c>
      <c r="D1274" s="53" t="s">
        <v>9623</v>
      </c>
      <c r="E1274" s="41" t="s">
        <v>245</v>
      </c>
      <c r="F1274" s="41" t="s">
        <v>5332</v>
      </c>
      <c r="G1274" s="3"/>
      <c r="H1274" s="58"/>
      <c r="I1274" s="3"/>
      <c r="J1274" s="3"/>
      <c r="K1274" s="32" t="s">
        <v>8200</v>
      </c>
      <c r="L1274" s="3" t="s">
        <v>10616</v>
      </c>
      <c r="O1274" s="6" t="s">
        <v>243</v>
      </c>
      <c r="P1274" s="4" t="s">
        <v>5331</v>
      </c>
      <c r="Q1274" s="10">
        <f t="shared" si="176"/>
        <v>0</v>
      </c>
      <c r="R1274" s="10">
        <f t="shared" si="177"/>
        <v>1</v>
      </c>
      <c r="S1274" s="10">
        <f t="shared" si="178"/>
        <v>0</v>
      </c>
      <c r="T1274" s="10">
        <f t="shared" si="179"/>
        <v>893</v>
      </c>
      <c r="AD1274" s="10"/>
      <c r="AE1274" s="18"/>
      <c r="AF1274" s="3" t="s">
        <v>5330</v>
      </c>
      <c r="AG1274" s="6" t="s">
        <v>5329</v>
      </c>
      <c r="AH1274" s="6" t="s">
        <v>7310</v>
      </c>
      <c r="AI1274" s="10"/>
      <c r="AJ1274" s="10"/>
      <c r="AK1274" s="10"/>
      <c r="AL1274" s="10"/>
      <c r="AM1274" s="10"/>
    </row>
    <row r="1275" spans="1:40">
      <c r="A1275" s="35">
        <v>2606</v>
      </c>
      <c r="D1275" s="53" t="s">
        <v>8984</v>
      </c>
      <c r="E1275" s="41" t="s">
        <v>245</v>
      </c>
      <c r="F1275" s="41" t="s">
        <v>6791</v>
      </c>
      <c r="G1275" s="3"/>
      <c r="H1275" s="60"/>
      <c r="I1275"/>
      <c r="J1275"/>
      <c r="K1275" s="32" t="s">
        <v>8200</v>
      </c>
      <c r="L1275" s="3" t="s">
        <v>10616</v>
      </c>
      <c r="O1275" s="6" t="s">
        <v>243</v>
      </c>
      <c r="P1275" s="4" t="s">
        <v>6790</v>
      </c>
      <c r="Q1275" s="10">
        <f t="shared" si="176"/>
        <v>0</v>
      </c>
      <c r="R1275" s="10">
        <f t="shared" si="177"/>
        <v>1</v>
      </c>
      <c r="S1275" s="10">
        <f t="shared" si="178"/>
        <v>0</v>
      </c>
      <c r="T1275" s="10">
        <f t="shared" si="179"/>
        <v>542</v>
      </c>
      <c r="AD1275" s="10"/>
      <c r="AE1275" s="18" t="s">
        <v>9749</v>
      </c>
      <c r="AF1275" s="3" t="s">
        <v>8147</v>
      </c>
      <c r="AG1275" s="6" t="s">
        <v>6789</v>
      </c>
      <c r="AH1275" s="6" t="s">
        <v>7310</v>
      </c>
      <c r="AI1275" s="10"/>
      <c r="AJ1275" s="10"/>
      <c r="AK1275" s="10"/>
      <c r="AL1275" s="10"/>
      <c r="AM1275" s="10"/>
    </row>
    <row r="1276" spans="1:40">
      <c r="A1276" s="35">
        <v>1999</v>
      </c>
      <c r="D1276" s="53" t="s">
        <v>8532</v>
      </c>
      <c r="E1276" s="41" t="s">
        <v>245</v>
      </c>
      <c r="F1276" s="41" t="s">
        <v>5113</v>
      </c>
      <c r="G1276" s="3"/>
      <c r="H1276" s="58"/>
      <c r="I1276" s="3"/>
      <c r="J1276" s="3"/>
      <c r="K1276" s="32" t="s">
        <v>8200</v>
      </c>
      <c r="L1276" s="3" t="s">
        <v>10616</v>
      </c>
      <c r="O1276" s="6" t="s">
        <v>243</v>
      </c>
      <c r="P1276" s="4" t="s">
        <v>4541</v>
      </c>
      <c r="Q1276" s="10">
        <f t="shared" si="176"/>
        <v>0</v>
      </c>
      <c r="R1276" s="10">
        <f t="shared" si="177"/>
        <v>1</v>
      </c>
      <c r="S1276" s="10">
        <f t="shared" si="178"/>
        <v>0</v>
      </c>
      <c r="T1276" s="10">
        <f t="shared" si="179"/>
        <v>-607</v>
      </c>
      <c r="AE1276" s="18" t="s">
        <v>9611</v>
      </c>
      <c r="AF1276" s="3" t="s">
        <v>5112</v>
      </c>
      <c r="AG1276" s="6" t="s">
        <v>5111</v>
      </c>
      <c r="AH1276" s="6" t="s">
        <v>7310</v>
      </c>
    </row>
    <row r="1277" spans="1:40">
      <c r="A1277" s="35">
        <v>1787</v>
      </c>
      <c r="D1277" s="53" t="s">
        <v>11198</v>
      </c>
      <c r="E1277" s="41" t="s">
        <v>245</v>
      </c>
      <c r="F1277" s="41" t="s">
        <v>4542</v>
      </c>
      <c r="G1277" s="3"/>
      <c r="H1277" s="58"/>
      <c r="I1277"/>
      <c r="J1277"/>
      <c r="K1277" s="32" t="s">
        <v>8200</v>
      </c>
      <c r="L1277" s="3" t="s">
        <v>10616</v>
      </c>
      <c r="O1277" s="6" t="s">
        <v>243</v>
      </c>
      <c r="P1277" s="4" t="s">
        <v>4541</v>
      </c>
      <c r="Q1277" s="10">
        <f t="shared" si="176"/>
        <v>0</v>
      </c>
      <c r="R1277" s="10">
        <f t="shared" si="177"/>
        <v>1</v>
      </c>
      <c r="S1277" s="10">
        <f t="shared" si="178"/>
        <v>0</v>
      </c>
      <c r="T1277" s="10">
        <f t="shared" si="179"/>
        <v>-212</v>
      </c>
      <c r="AD1277" s="10"/>
      <c r="AE1277" s="18" t="s">
        <v>8101</v>
      </c>
      <c r="AF1277" s="3" t="s">
        <v>7266</v>
      </c>
      <c r="AG1277" s="6" t="s">
        <v>4540</v>
      </c>
      <c r="AH1277" s="6" t="s">
        <v>7310</v>
      </c>
      <c r="AI1277" s="10"/>
      <c r="AJ1277" s="10"/>
      <c r="AK1277" s="10"/>
      <c r="AL1277" s="10"/>
      <c r="AM1277" s="10"/>
    </row>
    <row r="1278" spans="1:40">
      <c r="A1278" s="35">
        <v>1854</v>
      </c>
      <c r="D1278" s="53" t="s">
        <v>9576</v>
      </c>
      <c r="E1278" s="41" t="s">
        <v>245</v>
      </c>
      <c r="F1278" s="41" t="s">
        <v>4735</v>
      </c>
      <c r="G1278" s="3"/>
      <c r="H1278" s="58"/>
      <c r="I1278" s="3"/>
      <c r="J1278" s="3"/>
      <c r="K1278" s="32" t="s">
        <v>8200</v>
      </c>
      <c r="L1278" s="3" t="s">
        <v>10616</v>
      </c>
      <c r="O1278" s="6" t="s">
        <v>243</v>
      </c>
      <c r="P1278" s="4" t="s">
        <v>4734</v>
      </c>
      <c r="Q1278" s="10">
        <f t="shared" si="176"/>
        <v>0</v>
      </c>
      <c r="R1278" s="10">
        <f t="shared" si="177"/>
        <v>1</v>
      </c>
      <c r="S1278" s="10">
        <f t="shared" si="178"/>
        <v>0</v>
      </c>
      <c r="T1278" s="10">
        <f t="shared" si="179"/>
        <v>67</v>
      </c>
      <c r="AD1278" s="10"/>
      <c r="AE1278" s="18" t="s">
        <v>8101</v>
      </c>
      <c r="AF1278" s="3" t="s">
        <v>4733</v>
      </c>
      <c r="AG1278" s="6" t="s">
        <v>4732</v>
      </c>
      <c r="AH1278" s="6" t="s">
        <v>7310</v>
      </c>
      <c r="AI1278" s="10"/>
      <c r="AJ1278" s="10"/>
      <c r="AK1278" s="10"/>
      <c r="AL1278" s="10"/>
      <c r="AM1278" s="10"/>
    </row>
    <row r="1279" spans="1:40">
      <c r="A1279" s="35">
        <v>1598</v>
      </c>
      <c r="D1279" s="53" t="s">
        <v>9547</v>
      </c>
      <c r="E1279" s="41" t="s">
        <v>245</v>
      </c>
      <c r="F1279" s="41" t="s">
        <v>9549</v>
      </c>
      <c r="G1279" s="3"/>
      <c r="H1279" s="60"/>
      <c r="I1279"/>
      <c r="J1279"/>
      <c r="K1279" s="22" t="s">
        <v>8200</v>
      </c>
      <c r="L1279" s="3" t="s">
        <v>10616</v>
      </c>
      <c r="O1279" s="6" t="s">
        <v>243</v>
      </c>
      <c r="P1279" s="4" t="s">
        <v>9548</v>
      </c>
      <c r="Q1279" s="10">
        <f t="shared" si="176"/>
        <v>0</v>
      </c>
      <c r="R1279" s="10">
        <f t="shared" si="177"/>
        <v>1</v>
      </c>
      <c r="S1279" s="10">
        <f t="shared" si="178"/>
        <v>0</v>
      </c>
      <c r="T1279" s="10">
        <f t="shared" si="179"/>
        <v>-256</v>
      </c>
      <c r="AD1279" s="10"/>
      <c r="AE1279" s="18" t="s">
        <v>9375</v>
      </c>
      <c r="AF1279" s="3" t="s">
        <v>4092</v>
      </c>
      <c r="AG1279" s="6" t="s">
        <v>4091</v>
      </c>
      <c r="AH1279" s="6" t="s">
        <v>7310</v>
      </c>
      <c r="AI1279" s="10"/>
      <c r="AJ1279" s="10"/>
      <c r="AK1279" s="10"/>
      <c r="AL1279" s="10"/>
      <c r="AM1279" s="10"/>
    </row>
    <row r="1280" spans="1:40">
      <c r="A1280" s="35">
        <v>768</v>
      </c>
      <c r="D1280" s="53" t="s">
        <v>9016</v>
      </c>
      <c r="E1280" s="41" t="s">
        <v>245</v>
      </c>
      <c r="F1280" s="41" t="s">
        <v>1777</v>
      </c>
      <c r="G1280" s="3"/>
      <c r="H1280" s="58"/>
      <c r="I1280" s="3"/>
      <c r="J1280" s="3"/>
      <c r="K1280" s="32" t="s">
        <v>8200</v>
      </c>
      <c r="L1280" s="3" t="s">
        <v>10616</v>
      </c>
      <c r="O1280" s="6" t="s">
        <v>243</v>
      </c>
      <c r="P1280" s="4" t="s">
        <v>1776</v>
      </c>
      <c r="Q1280" s="10">
        <f t="shared" si="176"/>
        <v>0</v>
      </c>
      <c r="R1280" s="10">
        <f t="shared" si="177"/>
        <v>1</v>
      </c>
      <c r="S1280" s="10">
        <f t="shared" si="178"/>
        <v>0</v>
      </c>
      <c r="T1280" s="10">
        <f t="shared" si="179"/>
        <v>-830</v>
      </c>
      <c r="U1280" s="1">
        <v>773</v>
      </c>
      <c r="V1280" s="1" t="s">
        <v>1759</v>
      </c>
      <c r="W1280" s="1" t="s">
        <v>7368</v>
      </c>
      <c r="X1280" s="1" t="s">
        <v>8053</v>
      </c>
      <c r="Y1280" s="1" t="s">
        <v>7375</v>
      </c>
      <c r="Z1280" s="1" t="s">
        <v>1760</v>
      </c>
      <c r="AA1280" s="1" t="s">
        <v>245</v>
      </c>
      <c r="AB1280" s="1" t="s">
        <v>1761</v>
      </c>
      <c r="AD1280" s="10"/>
      <c r="AE1280" s="18"/>
      <c r="AF1280" s="3" t="s">
        <v>1775</v>
      </c>
      <c r="AG1280" s="6" t="s">
        <v>1774</v>
      </c>
      <c r="AH1280" s="6" t="s">
        <v>7310</v>
      </c>
      <c r="AI1280" s="10"/>
      <c r="AJ1280" s="10"/>
      <c r="AK1280" s="10"/>
      <c r="AL1280" s="10"/>
      <c r="AM1280" s="10"/>
    </row>
    <row r="1281" spans="1:40">
      <c r="A1281" s="35">
        <v>512</v>
      </c>
      <c r="D1281" s="54" t="s">
        <v>8994</v>
      </c>
      <c r="E1281" s="41" t="s">
        <v>245</v>
      </c>
      <c r="F1281" s="41" t="s">
        <v>1075</v>
      </c>
      <c r="G1281" s="3"/>
      <c r="H1281" s="58"/>
      <c r="I1281" s="3"/>
      <c r="J1281" s="3"/>
      <c r="K1281" s="32" t="s">
        <v>8200</v>
      </c>
      <c r="L1281" s="3" t="s">
        <v>10616</v>
      </c>
      <c r="O1281" s="6" t="s">
        <v>243</v>
      </c>
      <c r="P1281" s="4" t="s">
        <v>1074</v>
      </c>
      <c r="Q1281" s="10">
        <f t="shared" si="176"/>
        <v>0</v>
      </c>
      <c r="R1281" s="10">
        <f t="shared" si="177"/>
        <v>1</v>
      </c>
      <c r="S1281" s="10">
        <f t="shared" si="178"/>
        <v>0</v>
      </c>
      <c r="T1281" s="10">
        <f t="shared" si="179"/>
        <v>-256</v>
      </c>
      <c r="U1281" s="1">
        <v>517</v>
      </c>
      <c r="V1281" s="1" t="s">
        <v>1066</v>
      </c>
      <c r="W1281" s="1" t="s">
        <v>7368</v>
      </c>
      <c r="X1281" s="1" t="s">
        <v>7712</v>
      </c>
      <c r="Y1281" s="1" t="s">
        <v>7362</v>
      </c>
      <c r="Z1281" s="1" t="s">
        <v>1067</v>
      </c>
      <c r="AA1281" s="1" t="s">
        <v>170</v>
      </c>
      <c r="AB1281" s="1" t="s">
        <v>1068</v>
      </c>
      <c r="AD1281" s="10"/>
      <c r="AE1281" s="20"/>
      <c r="AF1281" s="1" t="s">
        <v>7715</v>
      </c>
      <c r="AG1281" s="6" t="s">
        <v>1073</v>
      </c>
      <c r="AH1281" s="1" t="s">
        <v>7368</v>
      </c>
      <c r="AI1281" s="10"/>
      <c r="AJ1281" s="10"/>
      <c r="AK1281" s="10"/>
      <c r="AL1281" s="10"/>
      <c r="AM1281" s="10"/>
    </row>
    <row r="1282" spans="1:40">
      <c r="A1282" s="35">
        <v>1900</v>
      </c>
      <c r="D1282" s="53" t="s">
        <v>8889</v>
      </c>
      <c r="E1282" s="41" t="s">
        <v>245</v>
      </c>
      <c r="F1282" s="41" t="s">
        <v>4863</v>
      </c>
      <c r="G1282" s="3"/>
      <c r="H1282" s="58"/>
      <c r="I1282" s="3"/>
      <c r="J1282" s="3"/>
      <c r="K1282" s="32" t="s">
        <v>8200</v>
      </c>
      <c r="L1282" s="3" t="s">
        <v>10616</v>
      </c>
      <c r="O1282" s="6" t="s">
        <v>243</v>
      </c>
      <c r="P1282" s="4" t="s">
        <v>4862</v>
      </c>
      <c r="Q1282" s="10">
        <f t="shared" ref="Q1282:Q1307" si="180">IF(D1282=D1281 &amp; K1282 = K1281,1,0)</f>
        <v>0</v>
      </c>
      <c r="R1282" s="10">
        <f t="shared" ref="R1282:R1311" si="181">IF(K1282=K1281,1,0)</f>
        <v>1</v>
      </c>
      <c r="S1282" s="10">
        <f t="shared" ref="S1282:S1311" si="182">R1282*Q1282</f>
        <v>0</v>
      </c>
      <c r="T1282" s="10">
        <f t="shared" ref="T1282:T1311" si="183">A1282-A1281</f>
        <v>1388</v>
      </c>
      <c r="AD1282" s="10"/>
      <c r="AE1282" s="18" t="s">
        <v>9517</v>
      </c>
      <c r="AF1282" s="3" t="s">
        <v>4861</v>
      </c>
      <c r="AG1282" s="6" t="s">
        <v>4860</v>
      </c>
      <c r="AH1282" s="6" t="s">
        <v>7310</v>
      </c>
      <c r="AI1282" s="10"/>
      <c r="AJ1282" s="10"/>
      <c r="AK1282" s="10"/>
      <c r="AL1282" s="10"/>
      <c r="AM1282" s="10"/>
    </row>
    <row r="1283" spans="1:40">
      <c r="A1283" s="35">
        <v>2779</v>
      </c>
      <c r="D1283" s="53" t="s">
        <v>9791</v>
      </c>
      <c r="E1283" s="41" t="s">
        <v>245</v>
      </c>
      <c r="F1283" s="41" t="s">
        <v>7251</v>
      </c>
      <c r="G1283" s="3"/>
      <c r="H1283" s="58"/>
      <c r="I1283" s="3"/>
      <c r="J1283" s="3"/>
      <c r="K1283" s="32" t="s">
        <v>8200</v>
      </c>
      <c r="L1283" s="3" t="s">
        <v>10616</v>
      </c>
      <c r="O1283" s="6" t="s">
        <v>243</v>
      </c>
      <c r="P1283" s="4" t="s">
        <v>10569</v>
      </c>
      <c r="Q1283" s="10">
        <f t="shared" si="180"/>
        <v>0</v>
      </c>
      <c r="R1283" s="10">
        <f t="shared" si="181"/>
        <v>1</v>
      </c>
      <c r="S1283" s="10">
        <f t="shared" si="182"/>
        <v>0</v>
      </c>
      <c r="T1283" s="10">
        <f t="shared" si="183"/>
        <v>879</v>
      </c>
      <c r="AD1283" s="10"/>
      <c r="AE1283" s="18"/>
      <c r="AF1283" s="3" t="s">
        <v>7200</v>
      </c>
      <c r="AG1283" s="8" t="s">
        <v>7199</v>
      </c>
      <c r="AH1283" s="8" t="s">
        <v>7310</v>
      </c>
      <c r="AI1283" s="10"/>
      <c r="AJ1283" s="10"/>
      <c r="AK1283" s="10"/>
      <c r="AL1283" s="10"/>
      <c r="AM1283" s="10"/>
    </row>
    <row r="1284" spans="1:40">
      <c r="A1284" s="35">
        <v>2090</v>
      </c>
      <c r="D1284" s="53" t="s">
        <v>10657</v>
      </c>
      <c r="E1284" s="41" t="s">
        <v>245</v>
      </c>
      <c r="F1284" s="41" t="s">
        <v>5405</v>
      </c>
      <c r="G1284" s="3"/>
      <c r="H1284" s="58"/>
      <c r="I1284" s="3"/>
      <c r="J1284" s="3"/>
      <c r="K1284" s="32" t="s">
        <v>8200</v>
      </c>
      <c r="L1284" s="3" t="s">
        <v>10616</v>
      </c>
      <c r="O1284" s="6" t="s">
        <v>243</v>
      </c>
      <c r="P1284" s="4" t="s">
        <v>5404</v>
      </c>
      <c r="Q1284" s="10">
        <f t="shared" si="180"/>
        <v>0</v>
      </c>
      <c r="R1284" s="10">
        <f t="shared" si="181"/>
        <v>1</v>
      </c>
      <c r="S1284" s="10">
        <f t="shared" si="182"/>
        <v>0</v>
      </c>
      <c r="T1284" s="10">
        <f t="shared" si="183"/>
        <v>-689</v>
      </c>
      <c r="AD1284" s="10"/>
      <c r="AE1284" s="18"/>
      <c r="AF1284" s="3" t="s">
        <v>5403</v>
      </c>
      <c r="AG1284" s="6" t="s">
        <v>5402</v>
      </c>
      <c r="AH1284" s="6" t="s">
        <v>7310</v>
      </c>
      <c r="AI1284" s="10"/>
      <c r="AJ1284" s="10"/>
      <c r="AK1284" s="10"/>
      <c r="AL1284" s="10"/>
      <c r="AM1284" s="10"/>
    </row>
    <row r="1285" spans="1:40">
      <c r="A1285" s="35">
        <v>1041</v>
      </c>
      <c r="D1285" s="53" t="s">
        <v>9426</v>
      </c>
      <c r="E1285" s="41" t="s">
        <v>170</v>
      </c>
      <c r="F1285" s="41" t="s">
        <v>9122</v>
      </c>
      <c r="G1285" s="3"/>
      <c r="H1285" s="59"/>
      <c r="I1285" s="34"/>
      <c r="J1285" s="34"/>
      <c r="K1285" s="32" t="s">
        <v>10614</v>
      </c>
      <c r="L1285" s="3" t="s">
        <v>10620</v>
      </c>
      <c r="O1285" s="6" t="s">
        <v>219</v>
      </c>
      <c r="P1285" s="4" t="s">
        <v>2553</v>
      </c>
      <c r="Q1285" s="10">
        <f t="shared" si="180"/>
        <v>0</v>
      </c>
      <c r="R1285" s="10">
        <f t="shared" si="181"/>
        <v>0</v>
      </c>
      <c r="S1285" s="10">
        <f t="shared" si="182"/>
        <v>0</v>
      </c>
      <c r="T1285" s="10">
        <f t="shared" si="183"/>
        <v>-1049</v>
      </c>
      <c r="AE1285" s="18"/>
      <c r="AF1285" s="3" t="s">
        <v>2552</v>
      </c>
      <c r="AG1285" s="6" t="s">
        <v>2551</v>
      </c>
      <c r="AH1285" s="6" t="s">
        <v>7310</v>
      </c>
      <c r="AL1285" s="3" t="s">
        <v>170</v>
      </c>
      <c r="AM1285" s="3" t="s">
        <v>2554</v>
      </c>
    </row>
    <row r="1286" spans="1:40">
      <c r="A1286" s="35">
        <v>2329</v>
      </c>
      <c r="D1286" s="53" t="s">
        <v>8278</v>
      </c>
      <c r="E1286" s="41" t="s">
        <v>170</v>
      </c>
      <c r="F1286" s="41" t="s">
        <v>9155</v>
      </c>
      <c r="G1286" s="3"/>
      <c r="H1286" s="58"/>
      <c r="I1286" s="3"/>
      <c r="J1286" s="3"/>
      <c r="K1286" s="32" t="s">
        <v>10614</v>
      </c>
      <c r="L1286" s="3" t="s">
        <v>10620</v>
      </c>
      <c r="O1286" s="6" t="s">
        <v>219</v>
      </c>
      <c r="P1286" s="4" t="s">
        <v>6071</v>
      </c>
      <c r="Q1286" s="10">
        <f t="shared" si="180"/>
        <v>0</v>
      </c>
      <c r="R1286" s="10">
        <f t="shared" si="181"/>
        <v>1</v>
      </c>
      <c r="S1286" s="10">
        <f t="shared" si="182"/>
        <v>0</v>
      </c>
      <c r="T1286" s="10">
        <f t="shared" si="183"/>
        <v>1288</v>
      </c>
      <c r="AE1286" s="18"/>
      <c r="AF1286" s="3" t="s">
        <v>6070</v>
      </c>
      <c r="AG1286" s="6" t="s">
        <v>6069</v>
      </c>
      <c r="AH1286" s="6" t="s">
        <v>7310</v>
      </c>
      <c r="AL1286" s="3" t="s">
        <v>170</v>
      </c>
      <c r="AM1286" s="3" t="s">
        <v>6072</v>
      </c>
    </row>
    <row r="1287" spans="1:40">
      <c r="A1287" s="35">
        <v>1871</v>
      </c>
      <c r="D1287" s="53" t="s">
        <v>8879</v>
      </c>
      <c r="E1287" s="41" t="s">
        <v>170</v>
      </c>
      <c r="F1287" s="41" t="s">
        <v>9177</v>
      </c>
      <c r="G1287" s="3"/>
      <c r="H1287" s="58"/>
      <c r="I1287" s="3"/>
      <c r="J1287" s="3"/>
      <c r="K1287" s="32" t="s">
        <v>10614</v>
      </c>
      <c r="L1287" s="3" t="s">
        <v>10620</v>
      </c>
      <c r="O1287" s="6" t="s">
        <v>219</v>
      </c>
      <c r="P1287" s="4" t="s">
        <v>4781</v>
      </c>
      <c r="Q1287" s="10">
        <f t="shared" si="180"/>
        <v>0</v>
      </c>
      <c r="R1287" s="10">
        <f t="shared" si="181"/>
        <v>1</v>
      </c>
      <c r="S1287" s="10">
        <f t="shared" si="182"/>
        <v>0</v>
      </c>
      <c r="T1287" s="10">
        <f t="shared" si="183"/>
        <v>-458</v>
      </c>
      <c r="AE1287" s="18"/>
      <c r="AF1287" s="3" t="s">
        <v>4780</v>
      </c>
      <c r="AG1287" s="6" t="s">
        <v>4779</v>
      </c>
      <c r="AH1287" s="6" t="s">
        <v>7310</v>
      </c>
      <c r="AL1287" s="3" t="s">
        <v>170</v>
      </c>
      <c r="AM1287" s="3" t="s">
        <v>4782</v>
      </c>
    </row>
    <row r="1288" spans="1:40">
      <c r="A1288" s="32">
        <v>350</v>
      </c>
      <c r="D1288" s="53" t="s">
        <v>9706</v>
      </c>
      <c r="E1288" s="44" t="s">
        <v>170</v>
      </c>
      <c r="F1288" s="44" t="s">
        <v>9206</v>
      </c>
      <c r="G1288" s="12"/>
      <c r="H1288" s="58"/>
      <c r="I1288" s="12"/>
      <c r="J1288" s="12"/>
      <c r="K1288" s="32" t="s">
        <v>10614</v>
      </c>
      <c r="L1288" s="12" t="s">
        <v>10620</v>
      </c>
      <c r="O1288" s="15" t="s">
        <v>219</v>
      </c>
      <c r="P1288" s="13" t="s">
        <v>572</v>
      </c>
      <c r="Q1288" s="10">
        <f t="shared" si="180"/>
        <v>0</v>
      </c>
      <c r="R1288" s="10">
        <f t="shared" si="181"/>
        <v>1</v>
      </c>
      <c r="S1288" s="10">
        <f t="shared" si="182"/>
        <v>0</v>
      </c>
      <c r="T1288" s="10">
        <f t="shared" si="183"/>
        <v>-1521</v>
      </c>
      <c r="U1288" s="10">
        <v>355</v>
      </c>
      <c r="V1288" s="10" t="s">
        <v>7500</v>
      </c>
      <c r="W1288" s="10" t="s">
        <v>7501</v>
      </c>
      <c r="X1288" s="10" t="s">
        <v>7362</v>
      </c>
      <c r="Y1288" s="10" t="s">
        <v>7502</v>
      </c>
      <c r="Z1288" s="10" t="s">
        <v>170</v>
      </c>
      <c r="AA1288" s="10" t="s">
        <v>573</v>
      </c>
      <c r="AB1288" s="10"/>
      <c r="AC1288" s="10"/>
      <c r="AE1288" s="18"/>
      <c r="AF1288" s="12" t="s">
        <v>571</v>
      </c>
      <c r="AG1288" s="15" t="s">
        <v>570</v>
      </c>
      <c r="AH1288" s="15" t="s">
        <v>7310</v>
      </c>
      <c r="AL1288" s="12" t="s">
        <v>170</v>
      </c>
      <c r="AM1288" s="12" t="s">
        <v>573</v>
      </c>
      <c r="AN1288" s="10"/>
    </row>
    <row r="1289" spans="1:40">
      <c r="A1289" s="35">
        <v>1507</v>
      </c>
      <c r="D1289" s="53" t="s">
        <v>8923</v>
      </c>
      <c r="E1289" s="41" t="s">
        <v>170</v>
      </c>
      <c r="F1289" s="41" t="s">
        <v>9276</v>
      </c>
      <c r="G1289" s="3"/>
      <c r="H1289" s="58"/>
      <c r="I1289" s="3"/>
      <c r="J1289" s="3"/>
      <c r="K1289" s="32" t="s">
        <v>10614</v>
      </c>
      <c r="L1289" s="3" t="s">
        <v>10620</v>
      </c>
      <c r="O1289" s="6" t="s">
        <v>219</v>
      </c>
      <c r="P1289" s="4" t="s">
        <v>3805</v>
      </c>
      <c r="Q1289" s="10">
        <f t="shared" si="180"/>
        <v>0</v>
      </c>
      <c r="R1289" s="10">
        <f t="shared" si="181"/>
        <v>1</v>
      </c>
      <c r="S1289" s="10">
        <f t="shared" si="182"/>
        <v>0</v>
      </c>
      <c r="T1289" s="10">
        <f t="shared" si="183"/>
        <v>1157</v>
      </c>
      <c r="AE1289" s="18"/>
      <c r="AF1289" s="3" t="s">
        <v>3804</v>
      </c>
      <c r="AG1289" s="6" t="s">
        <v>3803</v>
      </c>
      <c r="AH1289" s="6" t="s">
        <v>7310</v>
      </c>
      <c r="AL1289" s="3" t="s">
        <v>170</v>
      </c>
      <c r="AM1289" s="3" t="s">
        <v>3806</v>
      </c>
    </row>
    <row r="1290" spans="1:40">
      <c r="A1290" s="35">
        <v>1648</v>
      </c>
      <c r="D1290" s="53" t="s">
        <v>11164</v>
      </c>
      <c r="E1290" s="41" t="s">
        <v>7</v>
      </c>
      <c r="F1290" s="41" t="s">
        <v>4230</v>
      </c>
      <c r="G1290" s="3"/>
      <c r="H1290" s="58"/>
      <c r="I1290" s="3"/>
      <c r="J1290" s="3"/>
      <c r="K1290" s="32" t="s">
        <v>10614</v>
      </c>
      <c r="L1290" s="3" t="s">
        <v>10615</v>
      </c>
      <c r="O1290" s="6" t="s">
        <v>208</v>
      </c>
      <c r="P1290" s="4" t="s">
        <v>4229</v>
      </c>
      <c r="Q1290" s="10">
        <f t="shared" si="180"/>
        <v>0</v>
      </c>
      <c r="R1290" s="10">
        <f t="shared" si="181"/>
        <v>1</v>
      </c>
      <c r="S1290" s="10">
        <f t="shared" si="182"/>
        <v>0</v>
      </c>
      <c r="T1290" s="10">
        <f t="shared" si="183"/>
        <v>141</v>
      </c>
      <c r="AE1290" s="18" t="s">
        <v>8101</v>
      </c>
      <c r="AF1290" s="3" t="s">
        <v>4206</v>
      </c>
      <c r="AG1290" s="6" t="s">
        <v>4205</v>
      </c>
      <c r="AH1290" s="6" t="s">
        <v>7310</v>
      </c>
    </row>
    <row r="1291" spans="1:40">
      <c r="A1291" s="35">
        <v>1656</v>
      </c>
      <c r="D1291" s="53" t="s">
        <v>10406</v>
      </c>
      <c r="E1291" s="41" t="s">
        <v>7</v>
      </c>
      <c r="F1291" s="41" t="s">
        <v>4208</v>
      </c>
      <c r="G1291" s="3"/>
      <c r="H1291" s="59"/>
      <c r="J1291" s="3"/>
      <c r="K1291" s="32" t="s">
        <v>10614</v>
      </c>
      <c r="L1291" s="3" t="s">
        <v>10615</v>
      </c>
      <c r="O1291" s="6" t="s">
        <v>208</v>
      </c>
      <c r="P1291" s="4" t="s">
        <v>4207</v>
      </c>
      <c r="Q1291" s="10">
        <f t="shared" si="180"/>
        <v>0</v>
      </c>
      <c r="R1291" s="10">
        <f t="shared" si="181"/>
        <v>1</v>
      </c>
      <c r="S1291" s="10">
        <f t="shared" si="182"/>
        <v>0</v>
      </c>
      <c r="T1291" s="10">
        <f t="shared" si="183"/>
        <v>8</v>
      </c>
      <c r="AE1291" s="18"/>
      <c r="AF1291" s="3" t="s">
        <v>4228</v>
      </c>
      <c r="AG1291" s="6" t="s">
        <v>4227</v>
      </c>
      <c r="AH1291" s="6" t="s">
        <v>7310</v>
      </c>
    </row>
    <row r="1292" spans="1:40">
      <c r="A1292" s="35">
        <v>1704</v>
      </c>
      <c r="D1292" s="53" t="s">
        <v>11177</v>
      </c>
      <c r="E1292" s="41" t="s">
        <v>7</v>
      </c>
      <c r="F1292" s="41" t="s">
        <v>4345</v>
      </c>
      <c r="G1292" s="3"/>
      <c r="H1292" s="59"/>
      <c r="I1292"/>
      <c r="J1292"/>
      <c r="K1292" s="32" t="s">
        <v>10614</v>
      </c>
      <c r="L1292" s="3" t="s">
        <v>10615</v>
      </c>
      <c r="O1292" s="6" t="s">
        <v>208</v>
      </c>
      <c r="P1292" s="4" t="s">
        <v>4344</v>
      </c>
      <c r="Q1292" s="10">
        <f t="shared" si="180"/>
        <v>0</v>
      </c>
      <c r="R1292" s="10">
        <f t="shared" si="181"/>
        <v>1</v>
      </c>
      <c r="S1292" s="10">
        <f t="shared" si="182"/>
        <v>0</v>
      </c>
      <c r="T1292" s="10">
        <f t="shared" si="183"/>
        <v>48</v>
      </c>
      <c r="AE1292" s="18"/>
      <c r="AF1292" s="3" t="s">
        <v>4343</v>
      </c>
      <c r="AG1292" s="6" t="s">
        <v>4342</v>
      </c>
      <c r="AH1292" s="6" t="s">
        <v>7310</v>
      </c>
    </row>
    <row r="1293" spans="1:40">
      <c r="A1293" s="35">
        <v>1170</v>
      </c>
      <c r="B1293" s="32"/>
      <c r="C1293" s="32"/>
      <c r="D1293" s="53" t="s">
        <v>11282</v>
      </c>
      <c r="E1293" s="41" t="s">
        <v>7</v>
      </c>
      <c r="F1293" s="41" t="s">
        <v>2893</v>
      </c>
      <c r="G1293" s="3"/>
      <c r="H1293" s="59"/>
      <c r="I1293"/>
      <c r="J1293"/>
      <c r="K1293" s="32" t="s">
        <v>10614</v>
      </c>
      <c r="L1293" s="3" t="s">
        <v>10615</v>
      </c>
      <c r="M1293" s="32"/>
      <c r="N1293" s="32"/>
      <c r="O1293" s="6" t="s">
        <v>208</v>
      </c>
      <c r="P1293" s="4" t="s">
        <v>2892</v>
      </c>
      <c r="Q1293" s="10">
        <f t="shared" si="180"/>
        <v>0</v>
      </c>
      <c r="R1293" s="10">
        <f t="shared" si="181"/>
        <v>1</v>
      </c>
      <c r="S1293" s="10">
        <f t="shared" si="182"/>
        <v>0</v>
      </c>
      <c r="T1293" s="10">
        <f t="shared" si="183"/>
        <v>-534</v>
      </c>
      <c r="AE1293" s="18"/>
      <c r="AF1293" s="3" t="s">
        <v>2895</v>
      </c>
      <c r="AG1293" s="6" t="s">
        <v>2894</v>
      </c>
      <c r="AH1293" s="6" t="s">
        <v>7310</v>
      </c>
    </row>
    <row r="1294" spans="1:40">
      <c r="A1294" s="35">
        <v>2347</v>
      </c>
      <c r="D1294" s="53" t="s">
        <v>9701</v>
      </c>
      <c r="E1294" s="41" t="s">
        <v>7</v>
      </c>
      <c r="F1294" s="41" t="s">
        <v>6117</v>
      </c>
      <c r="G1294" s="3"/>
      <c r="H1294" s="58"/>
      <c r="I1294" s="3"/>
      <c r="J1294" s="3"/>
      <c r="K1294" s="32" t="s">
        <v>10614</v>
      </c>
      <c r="L1294" s="3" t="s">
        <v>10615</v>
      </c>
      <c r="O1294" s="6" t="s">
        <v>208</v>
      </c>
      <c r="P1294" s="4" t="s">
        <v>6116</v>
      </c>
      <c r="Q1294" s="10">
        <f t="shared" si="180"/>
        <v>0</v>
      </c>
      <c r="R1294" s="10">
        <f t="shared" si="181"/>
        <v>1</v>
      </c>
      <c r="S1294" s="10">
        <f t="shared" si="182"/>
        <v>0</v>
      </c>
      <c r="T1294" s="10">
        <f t="shared" si="183"/>
        <v>1177</v>
      </c>
      <c r="AE1294" s="18"/>
      <c r="AF1294" s="3" t="s">
        <v>6115</v>
      </c>
      <c r="AG1294" s="6" t="s">
        <v>6114</v>
      </c>
      <c r="AH1294" s="6" t="s">
        <v>7310</v>
      </c>
    </row>
    <row r="1295" spans="1:40">
      <c r="A1295" s="35">
        <v>2934</v>
      </c>
      <c r="D1295" s="52" t="s">
        <v>10943</v>
      </c>
      <c r="E1295" s="41" t="s">
        <v>7</v>
      </c>
      <c r="F1295" s="51" t="s">
        <v>10941</v>
      </c>
      <c r="K1295" s="39" t="s">
        <v>8197</v>
      </c>
      <c r="L1295" s="7" t="s">
        <v>10615</v>
      </c>
      <c r="O1295" s="6" t="s">
        <v>208</v>
      </c>
      <c r="P1295" t="s">
        <v>10944</v>
      </c>
      <c r="Q1295" s="10">
        <f t="shared" si="180"/>
        <v>0</v>
      </c>
      <c r="R1295" s="10">
        <f t="shared" si="181"/>
        <v>0</v>
      </c>
      <c r="S1295" s="10">
        <f t="shared" si="182"/>
        <v>0</v>
      </c>
      <c r="T1295" s="10">
        <f t="shared" si="183"/>
        <v>587</v>
      </c>
      <c r="AN1295" s="10"/>
    </row>
    <row r="1296" spans="1:40">
      <c r="A1296" s="35">
        <v>2935</v>
      </c>
      <c r="D1296" s="52" t="s">
        <v>10942</v>
      </c>
      <c r="E1296" s="41" t="s">
        <v>7</v>
      </c>
      <c r="F1296" s="51" t="s">
        <v>10940</v>
      </c>
      <c r="K1296" s="39" t="s">
        <v>8197</v>
      </c>
      <c r="L1296" s="7" t="s">
        <v>10615</v>
      </c>
      <c r="O1296" s="6" t="s">
        <v>208</v>
      </c>
      <c r="P1296" t="s">
        <v>7334</v>
      </c>
      <c r="Q1296" s="10">
        <f t="shared" si="180"/>
        <v>0</v>
      </c>
      <c r="R1296" s="10">
        <f t="shared" si="181"/>
        <v>1</v>
      </c>
      <c r="S1296" s="10">
        <f t="shared" si="182"/>
        <v>0</v>
      </c>
      <c r="T1296" s="10">
        <f t="shared" si="183"/>
        <v>1</v>
      </c>
      <c r="AN1296" s="10"/>
    </row>
    <row r="1297" spans="1:40">
      <c r="A1297" s="35">
        <v>2713</v>
      </c>
      <c r="D1297" s="53" t="s">
        <v>10423</v>
      </c>
      <c r="E1297" s="41" t="s">
        <v>7</v>
      </c>
      <c r="F1297" s="41" t="s">
        <v>10422</v>
      </c>
      <c r="G1297" s="3"/>
      <c r="H1297" s="58"/>
      <c r="I1297" s="9"/>
      <c r="J1297" s="3"/>
      <c r="K1297" s="32" t="s">
        <v>10503</v>
      </c>
      <c r="L1297" s="3" t="s">
        <v>10615</v>
      </c>
      <c r="O1297" s="6" t="s">
        <v>208</v>
      </c>
      <c r="P1297" s="4" t="s">
        <v>7065</v>
      </c>
      <c r="Q1297" s="10">
        <f t="shared" si="180"/>
        <v>0</v>
      </c>
      <c r="R1297" s="10">
        <f t="shared" si="181"/>
        <v>0</v>
      </c>
      <c r="S1297" s="10">
        <f t="shared" si="182"/>
        <v>0</v>
      </c>
      <c r="T1297" s="10">
        <f t="shared" si="183"/>
        <v>-222</v>
      </c>
      <c r="AE1297" s="18" t="s">
        <v>9776</v>
      </c>
      <c r="AF1297" s="3" t="s">
        <v>7064</v>
      </c>
      <c r="AG1297" s="6" t="s">
        <v>7063</v>
      </c>
      <c r="AH1297" s="6" t="s">
        <v>7310</v>
      </c>
    </row>
    <row r="1298" spans="1:40">
      <c r="A1298" s="35">
        <v>962</v>
      </c>
      <c r="B1298" s="32"/>
      <c r="C1298" s="32"/>
      <c r="D1298" s="53" t="s">
        <v>11276</v>
      </c>
      <c r="E1298" s="41" t="s">
        <v>7</v>
      </c>
      <c r="F1298" s="41" t="s">
        <v>2306</v>
      </c>
      <c r="G1298" s="3"/>
      <c r="H1298" s="60">
        <v>1</v>
      </c>
      <c r="I1298"/>
      <c r="J1298"/>
      <c r="K1298" s="32" t="s">
        <v>10503</v>
      </c>
      <c r="L1298" s="3" t="s">
        <v>10615</v>
      </c>
      <c r="M1298" s="32"/>
      <c r="N1298" s="32"/>
      <c r="O1298" s="6" t="s">
        <v>208</v>
      </c>
      <c r="P1298" s="4" t="s">
        <v>2305</v>
      </c>
      <c r="Q1298" s="10">
        <f t="shared" si="180"/>
        <v>0</v>
      </c>
      <c r="R1298" s="10">
        <f t="shared" si="181"/>
        <v>1</v>
      </c>
      <c r="S1298" s="10">
        <f t="shared" si="182"/>
        <v>0</v>
      </c>
      <c r="T1298" s="10">
        <f t="shared" si="183"/>
        <v>-1751</v>
      </c>
      <c r="AE1298" s="18" t="s">
        <v>7213</v>
      </c>
      <c r="AF1298" s="3" t="s">
        <v>8105</v>
      </c>
      <c r="AG1298" s="6" t="s">
        <v>2304</v>
      </c>
      <c r="AH1298" s="6" t="s">
        <v>7310</v>
      </c>
    </row>
    <row r="1299" spans="1:40">
      <c r="A1299" s="35">
        <v>1861</v>
      </c>
      <c r="D1299" s="53" t="s">
        <v>11218</v>
      </c>
      <c r="E1299" s="41" t="s">
        <v>7</v>
      </c>
      <c r="F1299" s="41" t="s">
        <v>4754</v>
      </c>
      <c r="G1299" s="3"/>
      <c r="H1299" s="58">
        <v>1</v>
      </c>
      <c r="I1299" s="3"/>
      <c r="J1299" s="3"/>
      <c r="K1299" s="32" t="s">
        <v>10503</v>
      </c>
      <c r="L1299" s="3" t="s">
        <v>10615</v>
      </c>
      <c r="O1299" s="6" t="s">
        <v>208</v>
      </c>
      <c r="P1299" s="4" t="s">
        <v>4753</v>
      </c>
      <c r="Q1299" s="10">
        <f t="shared" si="180"/>
        <v>0</v>
      </c>
      <c r="R1299" s="10">
        <f t="shared" si="181"/>
        <v>1</v>
      </c>
      <c r="S1299" s="10">
        <f t="shared" si="182"/>
        <v>0</v>
      </c>
      <c r="T1299" s="10">
        <f t="shared" si="183"/>
        <v>899</v>
      </c>
      <c r="AE1299" s="18"/>
      <c r="AF1299" s="3" t="s">
        <v>4752</v>
      </c>
      <c r="AG1299" s="6" t="s">
        <v>4751</v>
      </c>
      <c r="AH1299" s="6" t="s">
        <v>7310</v>
      </c>
    </row>
    <row r="1300" spans="1:40">
      <c r="A1300" s="35">
        <v>1191</v>
      </c>
      <c r="B1300" s="32"/>
      <c r="C1300" s="32"/>
      <c r="D1300" s="53" t="s">
        <v>11288</v>
      </c>
      <c r="E1300" s="41" t="s">
        <v>7</v>
      </c>
      <c r="F1300" s="41" t="s">
        <v>2963</v>
      </c>
      <c r="G1300" s="3"/>
      <c r="H1300" s="60"/>
      <c r="I1300"/>
      <c r="J1300"/>
      <c r="K1300" s="32" t="s">
        <v>10503</v>
      </c>
      <c r="L1300" s="3" t="s">
        <v>10615</v>
      </c>
      <c r="M1300" s="32"/>
      <c r="N1300" s="32"/>
      <c r="O1300" s="6" t="s">
        <v>208</v>
      </c>
      <c r="P1300" s="4" t="s">
        <v>2962</v>
      </c>
      <c r="Q1300" s="10">
        <f t="shared" si="180"/>
        <v>0</v>
      </c>
      <c r="R1300" s="10">
        <f t="shared" si="181"/>
        <v>1</v>
      </c>
      <c r="S1300" s="10">
        <f t="shared" si="182"/>
        <v>0</v>
      </c>
      <c r="T1300" s="10">
        <f t="shared" si="183"/>
        <v>-670</v>
      </c>
      <c r="AE1300" s="18"/>
      <c r="AF1300" s="3" t="s">
        <v>2961</v>
      </c>
      <c r="AG1300" s="6" t="s">
        <v>2960</v>
      </c>
      <c r="AH1300" s="6" t="s">
        <v>7310</v>
      </c>
    </row>
    <row r="1301" spans="1:40">
      <c r="A1301" s="35">
        <v>1944</v>
      </c>
      <c r="D1301" s="53" t="s">
        <v>8560</v>
      </c>
      <c r="E1301" s="41" t="s">
        <v>7</v>
      </c>
      <c r="F1301" s="41" t="s">
        <v>4976</v>
      </c>
      <c r="G1301" s="3"/>
      <c r="H1301" s="58">
        <v>1</v>
      </c>
      <c r="I1301" s="3"/>
      <c r="J1301" s="3"/>
      <c r="K1301" s="32" t="s">
        <v>10503</v>
      </c>
      <c r="L1301" s="3" t="s">
        <v>10615</v>
      </c>
      <c r="O1301" s="6" t="s">
        <v>208</v>
      </c>
      <c r="P1301" s="4" t="s">
        <v>4975</v>
      </c>
      <c r="Q1301" s="10">
        <f t="shared" si="180"/>
        <v>0</v>
      </c>
      <c r="R1301" s="10">
        <f t="shared" si="181"/>
        <v>1</v>
      </c>
      <c r="S1301" s="10">
        <f t="shared" si="182"/>
        <v>0</v>
      </c>
      <c r="T1301" s="10">
        <f t="shared" si="183"/>
        <v>753</v>
      </c>
      <c r="AE1301" s="18" t="s">
        <v>9517</v>
      </c>
      <c r="AF1301" s="3" t="s">
        <v>7305</v>
      </c>
      <c r="AG1301" s="6" t="s">
        <v>4974</v>
      </c>
      <c r="AH1301" s="6" t="s">
        <v>7310</v>
      </c>
    </row>
    <row r="1302" spans="1:40">
      <c r="A1302" s="35">
        <v>707</v>
      </c>
      <c r="D1302" s="54" t="s">
        <v>8556</v>
      </c>
      <c r="E1302" s="41" t="s">
        <v>7</v>
      </c>
      <c r="F1302" s="41" t="s">
        <v>1602</v>
      </c>
      <c r="G1302" s="3"/>
      <c r="H1302" s="58"/>
      <c r="I1302" s="3"/>
      <c r="J1302" s="3"/>
      <c r="K1302" s="32" t="s">
        <v>10503</v>
      </c>
      <c r="L1302" s="3" t="s">
        <v>10615</v>
      </c>
      <c r="O1302" s="6" t="s">
        <v>208</v>
      </c>
      <c r="P1302" s="4" t="s">
        <v>1601</v>
      </c>
      <c r="Q1302" s="10">
        <f t="shared" si="180"/>
        <v>0</v>
      </c>
      <c r="R1302" s="10">
        <f t="shared" si="181"/>
        <v>1</v>
      </c>
      <c r="S1302" s="10">
        <f t="shared" si="182"/>
        <v>0</v>
      </c>
      <c r="T1302" s="10">
        <f t="shared" si="183"/>
        <v>-1237</v>
      </c>
      <c r="U1302" s="1">
        <v>712</v>
      </c>
      <c r="V1302" s="1" t="s">
        <v>1591</v>
      </c>
      <c r="W1302" s="1" t="s">
        <v>7368</v>
      </c>
      <c r="X1302" s="1" t="s">
        <v>7966</v>
      </c>
      <c r="Y1302" s="1" t="s">
        <v>7362</v>
      </c>
      <c r="Z1302" s="1" t="s">
        <v>7967</v>
      </c>
      <c r="AA1302" s="1" t="s">
        <v>170</v>
      </c>
      <c r="AB1302" s="1" t="s">
        <v>1593</v>
      </c>
      <c r="AE1302" s="20"/>
      <c r="AF1302" s="1" t="s">
        <v>7972</v>
      </c>
      <c r="AG1302" s="6" t="s">
        <v>1600</v>
      </c>
      <c r="AH1302" s="1" t="s">
        <v>7368</v>
      </c>
    </row>
    <row r="1303" spans="1:40">
      <c r="A1303" s="35">
        <v>1808</v>
      </c>
      <c r="D1303" s="53" t="s">
        <v>8529</v>
      </c>
      <c r="E1303" s="46" t="s">
        <v>7</v>
      </c>
      <c r="F1303" s="41" t="s">
        <v>4595</v>
      </c>
      <c r="G1303" s="3"/>
      <c r="H1303" s="58">
        <v>0.5</v>
      </c>
      <c r="I1303" s="3"/>
      <c r="J1303" s="3"/>
      <c r="K1303" s="32" t="s">
        <v>10503</v>
      </c>
      <c r="L1303" s="7" t="s">
        <v>10615</v>
      </c>
      <c r="O1303" s="6" t="s">
        <v>208</v>
      </c>
      <c r="P1303" s="4" t="s">
        <v>4594</v>
      </c>
      <c r="Q1303" s="10">
        <f t="shared" si="180"/>
        <v>0</v>
      </c>
      <c r="R1303" s="10">
        <f t="shared" si="181"/>
        <v>1</v>
      </c>
      <c r="S1303" s="10">
        <f t="shared" si="182"/>
        <v>0</v>
      </c>
      <c r="T1303" s="10">
        <f t="shared" si="183"/>
        <v>1101</v>
      </c>
      <c r="AE1303" s="18" t="s">
        <v>9517</v>
      </c>
      <c r="AF1303" s="3" t="s">
        <v>7234</v>
      </c>
      <c r="AG1303" s="6" t="s">
        <v>4593</v>
      </c>
      <c r="AH1303" s="6" t="s">
        <v>7310</v>
      </c>
    </row>
    <row r="1304" spans="1:40">
      <c r="A1304" s="32">
        <v>230</v>
      </c>
      <c r="D1304" s="54" t="s">
        <v>8550</v>
      </c>
      <c r="E1304" s="44" t="s">
        <v>7</v>
      </c>
      <c r="F1304" s="44" t="s">
        <v>224</v>
      </c>
      <c r="G1304" s="12"/>
      <c r="H1304" s="58">
        <v>1</v>
      </c>
      <c r="I1304" s="12"/>
      <c r="J1304" s="12"/>
      <c r="K1304" s="32" t="s">
        <v>10503</v>
      </c>
      <c r="L1304" s="12" t="s">
        <v>10615</v>
      </c>
      <c r="O1304" s="15" t="s">
        <v>208</v>
      </c>
      <c r="P1304" s="13" t="s">
        <v>223</v>
      </c>
      <c r="Q1304" s="10">
        <f t="shared" si="180"/>
        <v>0</v>
      </c>
      <c r="R1304" s="10">
        <f t="shared" si="181"/>
        <v>1</v>
      </c>
      <c r="S1304" s="10">
        <f t="shared" si="182"/>
        <v>0</v>
      </c>
      <c r="T1304" s="10">
        <f t="shared" si="183"/>
        <v>-1578</v>
      </c>
      <c r="U1304" s="10">
        <v>233</v>
      </c>
      <c r="V1304" s="10" t="s">
        <v>222</v>
      </c>
      <c r="W1304" s="10" t="s">
        <v>7364</v>
      </c>
      <c r="X1304" s="10" t="s">
        <v>7209</v>
      </c>
      <c r="Y1304" s="10" t="s">
        <v>223</v>
      </c>
      <c r="Z1304" s="10" t="s">
        <v>7</v>
      </c>
      <c r="AA1304" s="10" t="s">
        <v>224</v>
      </c>
      <c r="AB1304" s="10"/>
      <c r="AC1304" s="10"/>
      <c r="AE1304" s="20"/>
      <c r="AF1304" s="10" t="s">
        <v>7364</v>
      </c>
      <c r="AG1304" s="15" t="s">
        <v>222</v>
      </c>
      <c r="AH1304" s="15" t="s">
        <v>7310</v>
      </c>
      <c r="AN1304" s="10"/>
    </row>
    <row r="1305" spans="1:40">
      <c r="A1305" s="35">
        <v>1877</v>
      </c>
      <c r="D1305" s="53" t="s">
        <v>8498</v>
      </c>
      <c r="E1305" s="41" t="s">
        <v>7</v>
      </c>
      <c r="F1305" s="41" t="s">
        <v>224</v>
      </c>
      <c r="G1305" s="3"/>
      <c r="H1305" s="58">
        <v>1</v>
      </c>
      <c r="I1305" s="3"/>
      <c r="J1305" s="3"/>
      <c r="K1305" s="32" t="s">
        <v>10503</v>
      </c>
      <c r="L1305" s="3" t="s">
        <v>10615</v>
      </c>
      <c r="O1305" s="6" t="s">
        <v>208</v>
      </c>
      <c r="P1305" s="4" t="s">
        <v>223</v>
      </c>
      <c r="Q1305" s="10">
        <f t="shared" si="180"/>
        <v>0</v>
      </c>
      <c r="R1305" s="10">
        <f t="shared" si="181"/>
        <v>1</v>
      </c>
      <c r="S1305" s="10">
        <f t="shared" si="182"/>
        <v>0</v>
      </c>
      <c r="T1305" s="10">
        <f t="shared" si="183"/>
        <v>1647</v>
      </c>
      <c r="AE1305" s="18" t="s">
        <v>9582</v>
      </c>
      <c r="AF1305" s="3" t="s">
        <v>4791</v>
      </c>
      <c r="AG1305" s="6" t="s">
        <v>4790</v>
      </c>
      <c r="AH1305" s="6" t="s">
        <v>7310</v>
      </c>
    </row>
    <row r="1306" spans="1:40">
      <c r="A1306" s="35">
        <v>2099</v>
      </c>
      <c r="D1306" s="53" t="s">
        <v>8560</v>
      </c>
      <c r="E1306" s="41" t="s">
        <v>7</v>
      </c>
      <c r="F1306" s="41" t="s">
        <v>5438</v>
      </c>
      <c r="G1306" s="3"/>
      <c r="H1306" s="58">
        <v>1</v>
      </c>
      <c r="I1306" s="3"/>
      <c r="J1306" s="3"/>
      <c r="K1306" s="32" t="s">
        <v>10503</v>
      </c>
      <c r="L1306" s="3" t="s">
        <v>10615</v>
      </c>
      <c r="O1306" s="6" t="s">
        <v>208</v>
      </c>
      <c r="P1306" s="4" t="s">
        <v>5437</v>
      </c>
      <c r="Q1306" s="10">
        <f t="shared" si="180"/>
        <v>0</v>
      </c>
      <c r="R1306" s="10">
        <f t="shared" si="181"/>
        <v>1</v>
      </c>
      <c r="S1306" s="10">
        <f t="shared" si="182"/>
        <v>0</v>
      </c>
      <c r="T1306" s="10">
        <f t="shared" si="183"/>
        <v>222</v>
      </c>
      <c r="AE1306" s="18"/>
      <c r="AF1306" s="3" t="s">
        <v>7302</v>
      </c>
      <c r="AG1306" s="6" t="s">
        <v>5436</v>
      </c>
      <c r="AH1306" s="6" t="s">
        <v>7310</v>
      </c>
    </row>
    <row r="1307" spans="1:40">
      <c r="A1307" s="35">
        <v>982</v>
      </c>
      <c r="D1307" s="53" t="s">
        <v>10905</v>
      </c>
      <c r="E1307" s="41" t="s">
        <v>7</v>
      </c>
      <c r="F1307" s="41" t="s">
        <v>2362</v>
      </c>
      <c r="G1307" s="3"/>
      <c r="H1307" s="59">
        <v>1</v>
      </c>
      <c r="I1307" s="34"/>
      <c r="J1307" s="34"/>
      <c r="K1307" s="32" t="s">
        <v>10503</v>
      </c>
      <c r="L1307" s="3" t="s">
        <v>10615</v>
      </c>
      <c r="O1307" s="6" t="s">
        <v>208</v>
      </c>
      <c r="P1307" s="4" t="s">
        <v>2361</v>
      </c>
      <c r="Q1307" s="10">
        <f t="shared" si="180"/>
        <v>0</v>
      </c>
      <c r="R1307" s="10">
        <f t="shared" si="181"/>
        <v>1</v>
      </c>
      <c r="S1307" s="10">
        <f t="shared" si="182"/>
        <v>0</v>
      </c>
      <c r="T1307" s="10">
        <f t="shared" si="183"/>
        <v>-1117</v>
      </c>
      <c r="AE1307" s="18"/>
      <c r="AF1307" s="3" t="s">
        <v>2360</v>
      </c>
      <c r="AG1307" s="6" t="s">
        <v>2359</v>
      </c>
      <c r="AH1307" s="6" t="s">
        <v>7310</v>
      </c>
    </row>
    <row r="1308" spans="1:40">
      <c r="A1308" s="32">
        <v>226</v>
      </c>
      <c r="D1308" s="54" t="s">
        <v>8210</v>
      </c>
      <c r="E1308" s="44" t="s">
        <v>7</v>
      </c>
      <c r="F1308" s="44" t="s">
        <v>5706</v>
      </c>
      <c r="G1308" s="12"/>
      <c r="H1308" s="58">
        <v>1</v>
      </c>
      <c r="I1308" s="12"/>
      <c r="J1308" s="12"/>
      <c r="K1308" s="32" t="s">
        <v>10503</v>
      </c>
      <c r="L1308" s="12" t="s">
        <v>10615</v>
      </c>
      <c r="O1308" s="15" t="s">
        <v>208</v>
      </c>
      <c r="P1308" s="13" t="s">
        <v>212</v>
      </c>
      <c r="Q1308" s="10">
        <f>IF(D1308=D1307,1,0)</f>
        <v>0</v>
      </c>
      <c r="R1308" s="10">
        <f t="shared" si="181"/>
        <v>1</v>
      </c>
      <c r="S1308" s="10">
        <f t="shared" si="182"/>
        <v>0</v>
      </c>
      <c r="T1308" s="10">
        <f t="shared" si="183"/>
        <v>-756</v>
      </c>
      <c r="U1308" s="10">
        <v>229</v>
      </c>
      <c r="V1308" s="10" t="s">
        <v>211</v>
      </c>
      <c r="W1308" s="10" t="s">
        <v>7356</v>
      </c>
      <c r="X1308" s="10" t="s">
        <v>7209</v>
      </c>
      <c r="Y1308" s="10" t="s">
        <v>212</v>
      </c>
      <c r="Z1308" s="10" t="s">
        <v>7</v>
      </c>
      <c r="AA1308" s="10" t="s">
        <v>213</v>
      </c>
      <c r="AB1308" s="10"/>
      <c r="AC1308" s="10"/>
      <c r="AE1308" s="20"/>
      <c r="AF1308" s="10" t="s">
        <v>7356</v>
      </c>
      <c r="AG1308" s="15" t="s">
        <v>211</v>
      </c>
      <c r="AH1308" s="15" t="s">
        <v>7310</v>
      </c>
      <c r="AN1308" s="10"/>
    </row>
    <row r="1309" spans="1:40">
      <c r="A1309" s="35">
        <v>2187</v>
      </c>
      <c r="D1309" s="53" t="s">
        <v>9657</v>
      </c>
      <c r="E1309" s="41" t="s">
        <v>7</v>
      </c>
      <c r="F1309" s="41" t="s">
        <v>5706</v>
      </c>
      <c r="G1309" s="3"/>
      <c r="H1309" s="58">
        <v>1</v>
      </c>
      <c r="I1309" s="3"/>
      <c r="J1309" s="3"/>
      <c r="K1309" s="32" t="s">
        <v>10503</v>
      </c>
      <c r="L1309" s="3" t="s">
        <v>10615</v>
      </c>
      <c r="O1309" s="6" t="s">
        <v>208</v>
      </c>
      <c r="P1309" s="4" t="s">
        <v>5705</v>
      </c>
      <c r="Q1309" s="10">
        <f>IF(D1309=D1308 &amp; K1309 = K1308,1,0)</f>
        <v>0</v>
      </c>
      <c r="R1309" s="10">
        <f t="shared" si="181"/>
        <v>1</v>
      </c>
      <c r="S1309" s="10">
        <f t="shared" si="182"/>
        <v>0</v>
      </c>
      <c r="T1309" s="10">
        <f t="shared" si="183"/>
        <v>1961</v>
      </c>
      <c r="AE1309" s="18"/>
      <c r="AF1309" s="3" t="s">
        <v>5702</v>
      </c>
      <c r="AG1309" s="6" t="s">
        <v>5701</v>
      </c>
      <c r="AH1309" s="6" t="s">
        <v>7310</v>
      </c>
    </row>
    <row r="1310" spans="1:40">
      <c r="A1310" s="35">
        <v>970</v>
      </c>
      <c r="D1310" s="53" t="s">
        <v>10904</v>
      </c>
      <c r="E1310" s="41" t="s">
        <v>7</v>
      </c>
      <c r="F1310" s="41" t="s">
        <v>2326</v>
      </c>
      <c r="G1310" s="3"/>
      <c r="H1310" s="59">
        <v>1</v>
      </c>
      <c r="I1310" s="34"/>
      <c r="J1310" s="34"/>
      <c r="K1310" s="32" t="s">
        <v>10503</v>
      </c>
      <c r="L1310" s="3" t="s">
        <v>10615</v>
      </c>
      <c r="O1310" s="6" t="s">
        <v>208</v>
      </c>
      <c r="P1310" s="4" t="s">
        <v>2325</v>
      </c>
      <c r="Q1310" s="10">
        <f>IF(D1310=D1309 &amp; K1310 = K1309,1,0)</f>
        <v>0</v>
      </c>
      <c r="R1310" s="10">
        <f t="shared" si="181"/>
        <v>1</v>
      </c>
      <c r="S1310" s="10">
        <f t="shared" si="182"/>
        <v>0</v>
      </c>
      <c r="T1310" s="10">
        <f t="shared" si="183"/>
        <v>-1217</v>
      </c>
      <c r="AE1310" s="18"/>
      <c r="AF1310" s="3" t="s">
        <v>2324</v>
      </c>
      <c r="AG1310" s="6" t="s">
        <v>2323</v>
      </c>
      <c r="AH1310" s="6" t="s">
        <v>7310</v>
      </c>
    </row>
    <row r="1311" spans="1:40">
      <c r="A1311" s="35">
        <v>511</v>
      </c>
      <c r="D1311" s="53" t="s">
        <v>8561</v>
      </c>
      <c r="E1311" s="41" t="s">
        <v>7</v>
      </c>
      <c r="F1311" s="41" t="s">
        <v>1072</v>
      </c>
      <c r="G1311" s="3"/>
      <c r="H1311" s="58">
        <v>1</v>
      </c>
      <c r="I1311" s="3"/>
      <c r="J1311" s="3"/>
      <c r="K1311" s="32" t="s">
        <v>10503</v>
      </c>
      <c r="L1311" s="3" t="s">
        <v>10615</v>
      </c>
      <c r="O1311" s="6" t="s">
        <v>208</v>
      </c>
      <c r="P1311" s="4" t="s">
        <v>1071</v>
      </c>
      <c r="Q1311" s="10">
        <f>IF(D1311=D1310 &amp; K1311 = K1310,1,0)</f>
        <v>0</v>
      </c>
      <c r="R1311" s="10">
        <f t="shared" si="181"/>
        <v>1</v>
      </c>
      <c r="S1311" s="10">
        <f t="shared" si="182"/>
        <v>0</v>
      </c>
      <c r="T1311" s="10">
        <f t="shared" si="183"/>
        <v>-459</v>
      </c>
      <c r="U1311" s="1">
        <v>516</v>
      </c>
      <c r="V1311" s="1" t="s">
        <v>1063</v>
      </c>
      <c r="W1311" s="1" t="s">
        <v>7368</v>
      </c>
      <c r="X1311" s="1" t="s">
        <v>7711</v>
      </c>
      <c r="Y1311" s="1" t="s">
        <v>7362</v>
      </c>
      <c r="Z1311" s="1" t="s">
        <v>1064</v>
      </c>
      <c r="AA1311" s="1" t="s">
        <v>7</v>
      </c>
      <c r="AB1311" s="1" t="s">
        <v>1065</v>
      </c>
      <c r="AE1311" s="18"/>
      <c r="AF1311" s="3" t="s">
        <v>1070</v>
      </c>
      <c r="AG1311" s="6" t="s">
        <v>1069</v>
      </c>
      <c r="AH1311" s="6" t="s">
        <v>7310</v>
      </c>
    </row>
    <row r="1312" spans="1:40">
      <c r="A1312" s="35">
        <v>3118</v>
      </c>
      <c r="D1312" s="53" t="s">
        <v>11630</v>
      </c>
      <c r="E1312" s="44" t="s">
        <v>7</v>
      </c>
      <c r="F1312" s="41" t="s">
        <v>1072</v>
      </c>
      <c r="G1312" s="3"/>
      <c r="H1312" s="58">
        <v>1</v>
      </c>
      <c r="I1312" s="3"/>
      <c r="J1312" s="3"/>
      <c r="K1312" s="23" t="s">
        <v>10503</v>
      </c>
      <c r="L1312" s="3" t="s">
        <v>10615</v>
      </c>
      <c r="O1312" s="6"/>
      <c r="P1312" s="4"/>
      <c r="Q1312" s="10"/>
      <c r="T1312" s="10"/>
      <c r="AE1312" s="18"/>
      <c r="AF1312" s="3"/>
      <c r="AG1312" s="6"/>
      <c r="AH1312" s="6"/>
    </row>
    <row r="1313" spans="1:40">
      <c r="A1313" s="35">
        <v>1927</v>
      </c>
      <c r="D1313" s="53" t="s">
        <v>8698</v>
      </c>
      <c r="E1313" s="41" t="s">
        <v>7</v>
      </c>
      <c r="F1313" s="41" t="s">
        <v>8197</v>
      </c>
      <c r="G1313" s="3"/>
      <c r="H1313" s="58"/>
      <c r="I1313" s="3"/>
      <c r="J1313" s="3"/>
      <c r="K1313" s="32" t="s">
        <v>10503</v>
      </c>
      <c r="L1313" s="3" t="s">
        <v>10615</v>
      </c>
      <c r="O1313" s="6" t="s">
        <v>208</v>
      </c>
      <c r="P1313" s="4" t="s">
        <v>4927</v>
      </c>
      <c r="Q1313" s="10">
        <f t="shared" ref="Q1313:Q1344" si="184">IF(D1313=D1312 &amp; K1313 = K1312,1,0)</f>
        <v>0</v>
      </c>
      <c r="R1313" s="10">
        <f t="shared" ref="R1313:R1344" si="185">IF(K1313=K1312,1,0)</f>
        <v>1</v>
      </c>
      <c r="S1313" s="10">
        <f t="shared" ref="S1313:S1344" si="186">R1313*Q1313</f>
        <v>0</v>
      </c>
      <c r="T1313" s="10">
        <f t="shared" ref="T1313:T1351" si="187">A1313-A1312</f>
        <v>-1191</v>
      </c>
      <c r="AE1313" s="18" t="s">
        <v>9517</v>
      </c>
      <c r="AF1313" s="3" t="s">
        <v>4926</v>
      </c>
      <c r="AG1313" s="6" t="s">
        <v>4925</v>
      </c>
      <c r="AH1313" s="6" t="s">
        <v>7310</v>
      </c>
    </row>
    <row r="1314" spans="1:40">
      <c r="A1314" s="32">
        <v>225</v>
      </c>
      <c r="D1314" s="54" t="s">
        <v>8549</v>
      </c>
      <c r="E1314" s="44" t="s">
        <v>7</v>
      </c>
      <c r="F1314" s="44" t="s">
        <v>210</v>
      </c>
      <c r="G1314" s="12"/>
      <c r="H1314" s="59">
        <v>1</v>
      </c>
      <c r="I1314" s="34"/>
      <c r="J1314" s="3"/>
      <c r="K1314" s="32" t="s">
        <v>10503</v>
      </c>
      <c r="L1314" s="12" t="s">
        <v>10615</v>
      </c>
      <c r="O1314" s="15" t="s">
        <v>208</v>
      </c>
      <c r="P1314" s="13" t="s">
        <v>209</v>
      </c>
      <c r="Q1314" s="10">
        <f t="shared" si="184"/>
        <v>0</v>
      </c>
      <c r="R1314" s="10">
        <f t="shared" si="185"/>
        <v>1</v>
      </c>
      <c r="S1314" s="10">
        <f t="shared" si="186"/>
        <v>0</v>
      </c>
      <c r="T1314" s="10">
        <f t="shared" si="187"/>
        <v>-1702</v>
      </c>
      <c r="U1314" s="10">
        <v>228</v>
      </c>
      <c r="V1314" s="10" t="s">
        <v>7354</v>
      </c>
      <c r="W1314" s="10" t="s">
        <v>7355</v>
      </c>
      <c r="X1314" s="10" t="s">
        <v>7209</v>
      </c>
      <c r="Y1314" s="10" t="s">
        <v>209</v>
      </c>
      <c r="Z1314" s="10" t="s">
        <v>7</v>
      </c>
      <c r="AA1314" s="10" t="s">
        <v>210</v>
      </c>
      <c r="AB1314" s="10"/>
      <c r="AC1314" s="10"/>
      <c r="AE1314" s="20"/>
      <c r="AF1314" s="10" t="s">
        <v>7355</v>
      </c>
      <c r="AG1314" s="15" t="s">
        <v>207</v>
      </c>
      <c r="AH1314" s="15" t="s">
        <v>7310</v>
      </c>
      <c r="AN1314" s="10"/>
    </row>
    <row r="1315" spans="1:40">
      <c r="A1315" s="32">
        <v>251</v>
      </c>
      <c r="D1315" s="54" t="s">
        <v>8553</v>
      </c>
      <c r="E1315" s="44" t="s">
        <v>7</v>
      </c>
      <c r="F1315" s="44" t="s">
        <v>279</v>
      </c>
      <c r="G1315" s="12"/>
      <c r="H1315" s="59">
        <v>1</v>
      </c>
      <c r="I1315" s="34"/>
      <c r="J1315" s="3"/>
      <c r="K1315" s="32" t="s">
        <v>10503</v>
      </c>
      <c r="L1315" s="12" t="s">
        <v>10615</v>
      </c>
      <c r="O1315" s="15" t="s">
        <v>208</v>
      </c>
      <c r="P1315" s="13" t="s">
        <v>278</v>
      </c>
      <c r="Q1315" s="10">
        <f t="shared" si="184"/>
        <v>0</v>
      </c>
      <c r="R1315" s="10">
        <f t="shared" si="185"/>
        <v>1</v>
      </c>
      <c r="S1315" s="10">
        <f t="shared" si="186"/>
        <v>0</v>
      </c>
      <c r="T1315" s="10">
        <f t="shared" si="187"/>
        <v>26</v>
      </c>
      <c r="U1315" s="10">
        <v>254</v>
      </c>
      <c r="V1315" s="10" t="s">
        <v>277</v>
      </c>
      <c r="W1315" s="10" t="s">
        <v>7390</v>
      </c>
      <c r="X1315" s="10" t="s">
        <v>7209</v>
      </c>
      <c r="Y1315" s="10" t="s">
        <v>278</v>
      </c>
      <c r="Z1315" s="10" t="s">
        <v>7</v>
      </c>
      <c r="AA1315" s="10" t="s">
        <v>279</v>
      </c>
      <c r="AB1315" s="10"/>
      <c r="AC1315" s="10"/>
      <c r="AE1315" s="20"/>
      <c r="AF1315" s="10" t="s">
        <v>7390</v>
      </c>
      <c r="AG1315" s="15" t="s">
        <v>277</v>
      </c>
      <c r="AH1315" s="15" t="s">
        <v>7310</v>
      </c>
      <c r="AN1315" s="10"/>
    </row>
    <row r="1316" spans="1:40">
      <c r="A1316" s="35">
        <v>1993</v>
      </c>
      <c r="D1316" s="53" t="s">
        <v>8559</v>
      </c>
      <c r="E1316" s="41" t="s">
        <v>7</v>
      </c>
      <c r="F1316" s="41" t="s">
        <v>279</v>
      </c>
      <c r="G1316" s="3"/>
      <c r="H1316" s="58">
        <v>1</v>
      </c>
      <c r="I1316" s="3"/>
      <c r="J1316" s="3"/>
      <c r="K1316" s="32" t="s">
        <v>10503</v>
      </c>
      <c r="L1316" s="3" t="s">
        <v>10615</v>
      </c>
      <c r="O1316" s="6" t="s">
        <v>208</v>
      </c>
      <c r="P1316" s="4" t="s">
        <v>278</v>
      </c>
      <c r="Q1316" s="10">
        <f t="shared" si="184"/>
        <v>0</v>
      </c>
      <c r="R1316" s="10">
        <f t="shared" si="185"/>
        <v>1</v>
      </c>
      <c r="S1316" s="10">
        <f t="shared" si="186"/>
        <v>0</v>
      </c>
      <c r="T1316" s="10">
        <f t="shared" si="187"/>
        <v>1742</v>
      </c>
      <c r="AE1316" s="18"/>
      <c r="AF1316" s="3" t="s">
        <v>5098</v>
      </c>
      <c r="AG1316" s="6" t="s">
        <v>5097</v>
      </c>
      <c r="AH1316" s="6" t="s">
        <v>7310</v>
      </c>
    </row>
    <row r="1317" spans="1:40">
      <c r="A1317" s="35">
        <v>1447</v>
      </c>
      <c r="B1317" s="32"/>
      <c r="C1317" s="32"/>
      <c r="D1317" s="53" t="s">
        <v>10688</v>
      </c>
      <c r="E1317" s="41" t="s">
        <v>7</v>
      </c>
      <c r="F1317" s="41" t="s">
        <v>9973</v>
      </c>
      <c r="G1317" s="3"/>
      <c r="H1317" s="58"/>
      <c r="I1317"/>
      <c r="J1317"/>
      <c r="K1317" s="32" t="s">
        <v>10503</v>
      </c>
      <c r="L1317" s="3" t="s">
        <v>10615</v>
      </c>
      <c r="M1317" s="32"/>
      <c r="N1317" s="32"/>
      <c r="O1317" s="6" t="s">
        <v>208</v>
      </c>
      <c r="P1317" s="4" t="s">
        <v>9974</v>
      </c>
      <c r="Q1317" s="10">
        <f t="shared" si="184"/>
        <v>0</v>
      </c>
      <c r="R1317" s="10">
        <f t="shared" si="185"/>
        <v>1</v>
      </c>
      <c r="S1317" s="10">
        <f t="shared" si="186"/>
        <v>0</v>
      </c>
      <c r="T1317" s="10">
        <f t="shared" si="187"/>
        <v>-546</v>
      </c>
      <c r="AE1317" s="18"/>
      <c r="AF1317" s="3" t="s">
        <v>3643</v>
      </c>
      <c r="AG1317" s="6" t="s">
        <v>3642</v>
      </c>
      <c r="AH1317" s="6" t="s">
        <v>7310</v>
      </c>
    </row>
    <row r="1318" spans="1:40">
      <c r="A1318" s="35">
        <v>1991</v>
      </c>
      <c r="D1318" s="53" t="s">
        <v>11226</v>
      </c>
      <c r="E1318" s="41" t="s">
        <v>7</v>
      </c>
      <c r="F1318" s="41" t="s">
        <v>5092</v>
      </c>
      <c r="G1318" s="3"/>
      <c r="H1318" s="58"/>
      <c r="I1318" s="3"/>
      <c r="J1318" s="3"/>
      <c r="K1318" s="32" t="s">
        <v>10503</v>
      </c>
      <c r="L1318" s="3" t="s">
        <v>10615</v>
      </c>
      <c r="O1318" s="6" t="s">
        <v>208</v>
      </c>
      <c r="P1318" s="4" t="s">
        <v>5091</v>
      </c>
      <c r="Q1318" s="10">
        <f t="shared" si="184"/>
        <v>0</v>
      </c>
      <c r="R1318" s="10">
        <f t="shared" si="185"/>
        <v>1</v>
      </c>
      <c r="S1318" s="10">
        <f t="shared" si="186"/>
        <v>0</v>
      </c>
      <c r="T1318" s="10">
        <f t="shared" si="187"/>
        <v>544</v>
      </c>
      <c r="AE1318" s="18"/>
      <c r="AF1318" s="3" t="s">
        <v>5090</v>
      </c>
      <c r="AG1318" s="6" t="s">
        <v>5089</v>
      </c>
      <c r="AH1318" s="6" t="s">
        <v>7310</v>
      </c>
    </row>
    <row r="1319" spans="1:40">
      <c r="A1319" s="35">
        <v>2120</v>
      </c>
      <c r="D1319" s="53" t="s">
        <v>8557</v>
      </c>
      <c r="E1319" s="41" t="s">
        <v>7</v>
      </c>
      <c r="F1319" s="41" t="s">
        <v>5488</v>
      </c>
      <c r="G1319" s="3"/>
      <c r="H1319" s="58"/>
      <c r="I1319" s="3"/>
      <c r="J1319" s="3"/>
      <c r="K1319" s="32" t="s">
        <v>10503</v>
      </c>
      <c r="L1319" s="3" t="s">
        <v>10615</v>
      </c>
      <c r="O1319" s="6" t="s">
        <v>208</v>
      </c>
      <c r="P1319" s="4" t="s">
        <v>5487</v>
      </c>
      <c r="Q1319" s="10">
        <f t="shared" si="184"/>
        <v>0</v>
      </c>
      <c r="R1319" s="10">
        <f t="shared" si="185"/>
        <v>1</v>
      </c>
      <c r="S1319" s="10">
        <f t="shared" si="186"/>
        <v>0</v>
      </c>
      <c r="T1319" s="10">
        <f t="shared" si="187"/>
        <v>129</v>
      </c>
      <c r="AE1319" s="18"/>
      <c r="AF1319" s="3" t="s">
        <v>5486</v>
      </c>
      <c r="AG1319" s="6" t="s">
        <v>5485</v>
      </c>
      <c r="AH1319" s="6" t="s">
        <v>7310</v>
      </c>
    </row>
    <row r="1320" spans="1:40">
      <c r="A1320" s="32">
        <v>236</v>
      </c>
      <c r="D1320" s="54" t="s">
        <v>8551</v>
      </c>
      <c r="E1320" s="44" t="s">
        <v>7</v>
      </c>
      <c r="F1320" s="44" t="s">
        <v>240</v>
      </c>
      <c r="G1320" s="12"/>
      <c r="H1320" s="58">
        <v>1</v>
      </c>
      <c r="I1320" s="12"/>
      <c r="J1320" s="12"/>
      <c r="K1320" s="32" t="s">
        <v>10503</v>
      </c>
      <c r="L1320" s="12" t="s">
        <v>10615</v>
      </c>
      <c r="O1320" s="15" t="s">
        <v>208</v>
      </c>
      <c r="P1320" s="13" t="s">
        <v>239</v>
      </c>
      <c r="Q1320" s="10">
        <f t="shared" si="184"/>
        <v>0</v>
      </c>
      <c r="R1320" s="10">
        <f t="shared" si="185"/>
        <v>1</v>
      </c>
      <c r="S1320" s="10">
        <f t="shared" si="186"/>
        <v>0</v>
      </c>
      <c r="T1320" s="10">
        <f t="shared" si="187"/>
        <v>-1884</v>
      </c>
      <c r="U1320" s="10">
        <v>239</v>
      </c>
      <c r="V1320" s="10" t="s">
        <v>238</v>
      </c>
      <c r="W1320" s="10" t="s">
        <v>7371</v>
      </c>
      <c r="X1320" s="10" t="s">
        <v>7372</v>
      </c>
      <c r="Y1320" s="10" t="s">
        <v>7209</v>
      </c>
      <c r="Z1320" s="10" t="s">
        <v>239</v>
      </c>
      <c r="AA1320" s="10" t="s">
        <v>7</v>
      </c>
      <c r="AB1320" s="10" t="s">
        <v>240</v>
      </c>
      <c r="AC1320" s="10"/>
      <c r="AE1320" s="20"/>
      <c r="AF1320" s="10" t="s">
        <v>7372</v>
      </c>
      <c r="AG1320" s="15" t="s">
        <v>238</v>
      </c>
      <c r="AH1320" s="10" t="s">
        <v>7371</v>
      </c>
      <c r="AN1320" s="10"/>
    </row>
    <row r="1321" spans="1:40">
      <c r="A1321" s="35">
        <v>1867</v>
      </c>
      <c r="D1321" s="53" t="s">
        <v>8685</v>
      </c>
      <c r="E1321" s="46" t="s">
        <v>7</v>
      </c>
      <c r="F1321" s="41" t="s">
        <v>11640</v>
      </c>
      <c r="G1321" s="3"/>
      <c r="H1321" s="58">
        <v>1</v>
      </c>
      <c r="I1321" s="3"/>
      <c r="J1321" s="3"/>
      <c r="K1321" s="32" t="s">
        <v>10503</v>
      </c>
      <c r="L1321" s="7" t="s">
        <v>10615</v>
      </c>
      <c r="O1321" s="37" t="s">
        <v>7209</v>
      </c>
      <c r="P1321" s="4" t="s">
        <v>4768</v>
      </c>
      <c r="Q1321" s="10">
        <f t="shared" si="184"/>
        <v>0</v>
      </c>
      <c r="R1321" s="10">
        <f t="shared" si="185"/>
        <v>1</v>
      </c>
      <c r="S1321" s="10">
        <f t="shared" si="186"/>
        <v>0</v>
      </c>
      <c r="T1321" s="10">
        <f t="shared" si="187"/>
        <v>1631</v>
      </c>
      <c r="AE1321" s="18" t="s">
        <v>8555</v>
      </c>
      <c r="AF1321" s="3" t="s">
        <v>7218</v>
      </c>
      <c r="AG1321" s="6" t="s">
        <v>4767</v>
      </c>
      <c r="AH1321" s="6" t="s">
        <v>7310</v>
      </c>
    </row>
    <row r="1322" spans="1:40">
      <c r="A1322" s="35">
        <v>3042</v>
      </c>
      <c r="D1322" s="53" t="s">
        <v>8560</v>
      </c>
      <c r="E1322" s="46" t="s">
        <v>7</v>
      </c>
      <c r="F1322" s="41" t="s">
        <v>11640</v>
      </c>
      <c r="G1322" s="3"/>
      <c r="H1322" s="58">
        <v>1</v>
      </c>
      <c r="I1322" s="3"/>
      <c r="J1322" s="3"/>
      <c r="K1322" s="32" t="s">
        <v>10503</v>
      </c>
      <c r="L1322" s="7" t="s">
        <v>10615</v>
      </c>
      <c r="O1322" s="37" t="s">
        <v>7209</v>
      </c>
      <c r="P1322" s="4" t="s">
        <v>4768</v>
      </c>
      <c r="Q1322" s="10">
        <f t="shared" si="184"/>
        <v>0</v>
      </c>
      <c r="R1322" s="10">
        <f t="shared" si="185"/>
        <v>1</v>
      </c>
      <c r="S1322" s="10">
        <f t="shared" si="186"/>
        <v>0</v>
      </c>
      <c r="T1322" s="10">
        <f t="shared" si="187"/>
        <v>1175</v>
      </c>
      <c r="AE1322" s="18" t="s">
        <v>8555</v>
      </c>
      <c r="AF1322" s="3" t="s">
        <v>7218</v>
      </c>
      <c r="AG1322" s="6" t="s">
        <v>4767</v>
      </c>
      <c r="AH1322" s="6" t="s">
        <v>7310</v>
      </c>
    </row>
    <row r="1323" spans="1:40">
      <c r="A1323" s="32">
        <v>232</v>
      </c>
      <c r="D1323" s="54" t="s">
        <v>11110</v>
      </c>
      <c r="E1323" s="44" t="s">
        <v>7</v>
      </c>
      <c r="F1323" s="44" t="s">
        <v>230</v>
      </c>
      <c r="G1323" s="12"/>
      <c r="H1323" s="58"/>
      <c r="I1323" s="12"/>
      <c r="J1323" s="12"/>
      <c r="K1323" s="32" t="s">
        <v>10503</v>
      </c>
      <c r="L1323" s="12" t="s">
        <v>10615</v>
      </c>
      <c r="O1323" s="15" t="s">
        <v>208</v>
      </c>
      <c r="P1323" s="13" t="s">
        <v>229</v>
      </c>
      <c r="Q1323" s="10">
        <f t="shared" si="184"/>
        <v>0</v>
      </c>
      <c r="R1323" s="10">
        <f t="shared" si="185"/>
        <v>1</v>
      </c>
      <c r="S1323" s="10">
        <f t="shared" si="186"/>
        <v>0</v>
      </c>
      <c r="T1323" s="10">
        <f t="shared" si="187"/>
        <v>-2810</v>
      </c>
      <c r="U1323" s="10">
        <v>235</v>
      </c>
      <c r="V1323" s="10" t="s">
        <v>45</v>
      </c>
      <c r="W1323" s="10" t="s">
        <v>7365</v>
      </c>
      <c r="X1323" s="10" t="s">
        <v>7209</v>
      </c>
      <c r="Y1323" s="10" t="s">
        <v>7367</v>
      </c>
      <c r="Z1323" s="10" t="s">
        <v>7</v>
      </c>
      <c r="AA1323" s="10" t="s">
        <v>230</v>
      </c>
      <c r="AB1323" s="10"/>
      <c r="AC1323" s="10"/>
      <c r="AE1323" s="20"/>
      <c r="AF1323" s="10" t="s">
        <v>7365</v>
      </c>
      <c r="AG1323" s="15" t="s">
        <v>45</v>
      </c>
      <c r="AH1323" s="15" t="s">
        <v>7310</v>
      </c>
      <c r="AN1323" s="10"/>
    </row>
    <row r="1324" spans="1:40">
      <c r="A1324" s="32">
        <v>252</v>
      </c>
      <c r="D1324" s="54" t="s">
        <v>8554</v>
      </c>
      <c r="E1324" s="44" t="s">
        <v>7</v>
      </c>
      <c r="F1324" s="44" t="s">
        <v>10149</v>
      </c>
      <c r="G1324" s="12"/>
      <c r="H1324" s="58"/>
      <c r="I1324" s="12"/>
      <c r="J1324" s="12"/>
      <c r="K1324" s="32" t="s">
        <v>10503</v>
      </c>
      <c r="L1324" s="12" t="s">
        <v>10615</v>
      </c>
      <c r="O1324" s="15" t="s">
        <v>208</v>
      </c>
      <c r="P1324" s="13" t="s">
        <v>281</v>
      </c>
      <c r="Q1324" s="10">
        <f t="shared" si="184"/>
        <v>0</v>
      </c>
      <c r="R1324" s="10">
        <f t="shared" si="185"/>
        <v>1</v>
      </c>
      <c r="S1324" s="10">
        <f t="shared" si="186"/>
        <v>0</v>
      </c>
      <c r="T1324" s="10">
        <f t="shared" si="187"/>
        <v>20</v>
      </c>
      <c r="U1324" s="10">
        <v>255</v>
      </c>
      <c r="V1324" s="10" t="s">
        <v>280</v>
      </c>
      <c r="W1324" s="10" t="s">
        <v>7371</v>
      </c>
      <c r="X1324" s="10" t="s">
        <v>7391</v>
      </c>
      <c r="Y1324" s="10" t="s">
        <v>7209</v>
      </c>
      <c r="Z1324" s="10" t="s">
        <v>281</v>
      </c>
      <c r="AA1324" s="10" t="s">
        <v>7</v>
      </c>
      <c r="AB1324" s="10" t="s">
        <v>282</v>
      </c>
      <c r="AC1324" s="10"/>
      <c r="AE1324" s="20"/>
      <c r="AF1324" s="10" t="s">
        <v>7391</v>
      </c>
      <c r="AG1324" s="15" t="s">
        <v>280</v>
      </c>
      <c r="AH1324" s="10" t="s">
        <v>7371</v>
      </c>
      <c r="AN1324" s="10"/>
    </row>
    <row r="1325" spans="1:40">
      <c r="A1325" s="35">
        <v>2351</v>
      </c>
      <c r="D1325" s="53" t="s">
        <v>8574</v>
      </c>
      <c r="E1325" s="41" t="s">
        <v>227</v>
      </c>
      <c r="F1325" s="41" t="s">
        <v>6124</v>
      </c>
      <c r="G1325" s="3"/>
      <c r="H1325" s="58">
        <v>1</v>
      </c>
      <c r="I1325" s="3"/>
      <c r="J1325" s="3"/>
      <c r="K1325" s="32" t="s">
        <v>8217</v>
      </c>
      <c r="L1325" s="3" t="s">
        <v>10619</v>
      </c>
      <c r="O1325" s="6" t="s">
        <v>225</v>
      </c>
      <c r="P1325" s="4" t="s">
        <v>226</v>
      </c>
      <c r="Q1325" s="10">
        <f t="shared" si="184"/>
        <v>0</v>
      </c>
      <c r="R1325" s="10">
        <f t="shared" si="185"/>
        <v>0</v>
      </c>
      <c r="S1325" s="10">
        <f t="shared" si="186"/>
        <v>0</v>
      </c>
      <c r="T1325" s="10">
        <f t="shared" si="187"/>
        <v>2099</v>
      </c>
      <c r="AD1325" s="10"/>
      <c r="AE1325" s="18"/>
      <c r="AF1325" s="3" t="s">
        <v>6123</v>
      </c>
      <c r="AG1325" s="6" t="s">
        <v>6122</v>
      </c>
      <c r="AH1325" s="6" t="s">
        <v>7310</v>
      </c>
      <c r="AI1325" s="10"/>
      <c r="AJ1325" s="10"/>
      <c r="AK1325" s="10"/>
      <c r="AL1325" s="10"/>
      <c r="AM1325" s="10"/>
    </row>
    <row r="1326" spans="1:40">
      <c r="A1326" s="35">
        <v>694</v>
      </c>
      <c r="D1326" s="54" t="s">
        <v>9075</v>
      </c>
      <c r="E1326" s="41" t="s">
        <v>227</v>
      </c>
      <c r="F1326" s="41" t="s">
        <v>1568</v>
      </c>
      <c r="G1326" s="3"/>
      <c r="H1326" s="58">
        <v>1</v>
      </c>
      <c r="I1326" s="3"/>
      <c r="J1326" s="3"/>
      <c r="K1326" s="32" t="s">
        <v>8217</v>
      </c>
      <c r="L1326" s="3" t="s">
        <v>10619</v>
      </c>
      <c r="O1326" s="6" t="s">
        <v>225</v>
      </c>
      <c r="P1326" s="4" t="s">
        <v>1567</v>
      </c>
      <c r="Q1326" s="10">
        <f t="shared" si="184"/>
        <v>0</v>
      </c>
      <c r="R1326" s="10">
        <f t="shared" si="185"/>
        <v>1</v>
      </c>
      <c r="S1326" s="10">
        <f t="shared" si="186"/>
        <v>0</v>
      </c>
      <c r="T1326" s="10">
        <f t="shared" si="187"/>
        <v>-1657</v>
      </c>
      <c r="U1326" s="1">
        <v>699</v>
      </c>
      <c r="V1326" s="1" t="s">
        <v>1555</v>
      </c>
      <c r="W1326" s="1" t="s">
        <v>7368</v>
      </c>
      <c r="X1326" s="1" t="s">
        <v>7951</v>
      </c>
      <c r="Y1326" s="1" t="s">
        <v>7375</v>
      </c>
      <c r="Z1326" s="1" t="s">
        <v>1556</v>
      </c>
      <c r="AA1326" s="1" t="s">
        <v>7</v>
      </c>
      <c r="AB1326" s="1" t="s">
        <v>1557</v>
      </c>
      <c r="AD1326" s="10"/>
      <c r="AE1326" s="20"/>
      <c r="AF1326" s="1" t="s">
        <v>7958</v>
      </c>
      <c r="AG1326" s="6" t="s">
        <v>1566</v>
      </c>
      <c r="AH1326" s="1" t="s">
        <v>7368</v>
      </c>
      <c r="AI1326" s="10"/>
      <c r="AJ1326" s="10"/>
      <c r="AK1326" s="10"/>
      <c r="AL1326" s="10"/>
      <c r="AM1326" s="10"/>
    </row>
    <row r="1327" spans="1:40">
      <c r="A1327" s="35">
        <v>2141</v>
      </c>
      <c r="D1327" s="53" t="s">
        <v>11234</v>
      </c>
      <c r="E1327" s="41" t="s">
        <v>227</v>
      </c>
      <c r="F1327" s="41" t="s">
        <v>5548</v>
      </c>
      <c r="G1327" s="3"/>
      <c r="H1327" s="58"/>
      <c r="I1327" s="3"/>
      <c r="J1327" s="3"/>
      <c r="K1327" s="32" t="s">
        <v>8217</v>
      </c>
      <c r="L1327" s="3" t="s">
        <v>10619</v>
      </c>
      <c r="O1327" s="6" t="s">
        <v>225</v>
      </c>
      <c r="P1327" s="4" t="s">
        <v>5547</v>
      </c>
      <c r="Q1327" s="10">
        <f t="shared" si="184"/>
        <v>0</v>
      </c>
      <c r="R1327" s="10">
        <f t="shared" si="185"/>
        <v>1</v>
      </c>
      <c r="S1327" s="10">
        <f t="shared" si="186"/>
        <v>0</v>
      </c>
      <c r="T1327" s="10">
        <f t="shared" si="187"/>
        <v>1447</v>
      </c>
      <c r="AD1327" s="10"/>
      <c r="AE1327" s="18" t="s">
        <v>9633</v>
      </c>
      <c r="AF1327" s="3" t="s">
        <v>5546</v>
      </c>
      <c r="AG1327" s="6" t="s">
        <v>174</v>
      </c>
      <c r="AH1327" s="6" t="s">
        <v>7310</v>
      </c>
      <c r="AI1327" s="10"/>
      <c r="AJ1327" s="10"/>
      <c r="AK1327" s="10"/>
      <c r="AL1327" s="10"/>
      <c r="AM1327" s="10"/>
    </row>
    <row r="1328" spans="1:40">
      <c r="A1328" s="35">
        <v>577</v>
      </c>
      <c r="D1328" s="54" t="s">
        <v>9071</v>
      </c>
      <c r="E1328" s="41" t="s">
        <v>227</v>
      </c>
      <c r="F1328" s="41" t="s">
        <v>1268</v>
      </c>
      <c r="G1328" s="3"/>
      <c r="H1328" s="58"/>
      <c r="I1328" s="3"/>
      <c r="J1328" s="3"/>
      <c r="K1328" s="32" t="s">
        <v>8217</v>
      </c>
      <c r="L1328" s="3" t="s">
        <v>10619</v>
      </c>
      <c r="O1328" s="6" t="s">
        <v>225</v>
      </c>
      <c r="P1328" s="4" t="s">
        <v>1267</v>
      </c>
      <c r="Q1328" s="10">
        <f t="shared" si="184"/>
        <v>0</v>
      </c>
      <c r="R1328" s="10">
        <f t="shared" si="185"/>
        <v>1</v>
      </c>
      <c r="S1328" s="10">
        <f t="shared" si="186"/>
        <v>0</v>
      </c>
      <c r="T1328" s="10">
        <f t="shared" si="187"/>
        <v>-1564</v>
      </c>
      <c r="U1328" s="1">
        <v>582</v>
      </c>
      <c r="V1328" s="1" t="s">
        <v>1262</v>
      </c>
      <c r="W1328" s="1" t="s">
        <v>7796</v>
      </c>
      <c r="X1328" s="1" t="s">
        <v>7375</v>
      </c>
      <c r="Y1328" s="1" t="s">
        <v>1263</v>
      </c>
      <c r="Z1328" s="1" t="s">
        <v>245</v>
      </c>
      <c r="AA1328" s="1" t="s">
        <v>1264</v>
      </c>
      <c r="AD1328" s="10"/>
      <c r="AE1328" s="20"/>
      <c r="AF1328" s="1" t="s">
        <v>7798</v>
      </c>
      <c r="AG1328" s="6" t="s">
        <v>1266</v>
      </c>
      <c r="AH1328" s="1" t="s">
        <v>7368</v>
      </c>
      <c r="AI1328" s="10"/>
      <c r="AJ1328" s="10"/>
      <c r="AK1328" s="10"/>
      <c r="AL1328" s="10"/>
      <c r="AM1328" s="10"/>
    </row>
    <row r="1329" spans="1:39">
      <c r="A1329" s="35">
        <v>687</v>
      </c>
      <c r="D1329" s="54" t="s">
        <v>9058</v>
      </c>
      <c r="E1329" s="41" t="s">
        <v>227</v>
      </c>
      <c r="F1329" s="41" t="s">
        <v>1548</v>
      </c>
      <c r="G1329" s="3"/>
      <c r="H1329" s="58"/>
      <c r="I1329" s="3"/>
      <c r="J1329" s="3"/>
      <c r="K1329" s="32" t="s">
        <v>8217</v>
      </c>
      <c r="L1329" s="3" t="s">
        <v>10619</v>
      </c>
      <c r="O1329" s="6" t="s">
        <v>225</v>
      </c>
      <c r="P1329" s="4" t="s">
        <v>1547</v>
      </c>
      <c r="Q1329" s="10">
        <f t="shared" si="184"/>
        <v>0</v>
      </c>
      <c r="R1329" s="10">
        <f t="shared" si="185"/>
        <v>1</v>
      </c>
      <c r="S1329" s="10">
        <f t="shared" si="186"/>
        <v>0</v>
      </c>
      <c r="T1329" s="10">
        <f t="shared" si="187"/>
        <v>110</v>
      </c>
      <c r="U1329" s="1">
        <v>692</v>
      </c>
      <c r="V1329" s="1" t="s">
        <v>1538</v>
      </c>
      <c r="W1329" s="1" t="s">
        <v>7368</v>
      </c>
      <c r="X1329" s="1" t="s">
        <v>7943</v>
      </c>
      <c r="Y1329" s="1" t="s">
        <v>7375</v>
      </c>
      <c r="Z1329" s="1" t="s">
        <v>977</v>
      </c>
      <c r="AA1329" s="1" t="s">
        <v>245</v>
      </c>
      <c r="AB1329" s="1" t="s">
        <v>978</v>
      </c>
      <c r="AD1329" s="10"/>
      <c r="AE1329" s="20"/>
      <c r="AF1329" s="1" t="s">
        <v>7948</v>
      </c>
      <c r="AG1329" s="6" t="s">
        <v>1546</v>
      </c>
      <c r="AH1329" s="1" t="s">
        <v>7368</v>
      </c>
      <c r="AI1329" s="10"/>
      <c r="AJ1329" s="10"/>
      <c r="AK1329" s="10"/>
      <c r="AL1329" s="10"/>
      <c r="AM1329" s="10"/>
    </row>
    <row r="1330" spans="1:39">
      <c r="A1330" s="35">
        <v>2274</v>
      </c>
      <c r="D1330" s="53" t="s">
        <v>11240</v>
      </c>
      <c r="E1330" s="41" t="s">
        <v>227</v>
      </c>
      <c r="F1330" s="41" t="s">
        <v>1548</v>
      </c>
      <c r="G1330" s="3"/>
      <c r="H1330" s="58"/>
      <c r="I1330" s="3"/>
      <c r="J1330" s="3"/>
      <c r="K1330" s="32" t="s">
        <v>8217</v>
      </c>
      <c r="L1330" s="3" t="s">
        <v>10619</v>
      </c>
      <c r="O1330" s="6" t="s">
        <v>225</v>
      </c>
      <c r="P1330" s="4" t="s">
        <v>1547</v>
      </c>
      <c r="Q1330" s="10">
        <f t="shared" si="184"/>
        <v>0</v>
      </c>
      <c r="R1330" s="10">
        <f t="shared" si="185"/>
        <v>1</v>
      </c>
      <c r="S1330" s="10">
        <f t="shared" si="186"/>
        <v>0</v>
      </c>
      <c r="T1330" s="10">
        <f t="shared" si="187"/>
        <v>1587</v>
      </c>
      <c r="AD1330" s="10"/>
      <c r="AE1330" s="18"/>
      <c r="AF1330" s="3" t="s">
        <v>5931</v>
      </c>
      <c r="AG1330" s="6" t="s">
        <v>5930</v>
      </c>
      <c r="AH1330" s="6" t="s">
        <v>7310</v>
      </c>
      <c r="AI1330" s="10"/>
      <c r="AJ1330" s="10"/>
      <c r="AK1330" s="10"/>
      <c r="AL1330" s="10"/>
      <c r="AM1330" s="10"/>
    </row>
    <row r="1331" spans="1:39">
      <c r="A1331" s="35">
        <v>2707</v>
      </c>
      <c r="D1331" s="53" t="s">
        <v>10967</v>
      </c>
      <c r="E1331" s="41" t="s">
        <v>227</v>
      </c>
      <c r="F1331" s="41" t="s">
        <v>10968</v>
      </c>
      <c r="G1331" s="3"/>
      <c r="H1331" s="58"/>
      <c r="I1331" s="9"/>
      <c r="J1331" s="3"/>
      <c r="K1331" s="32" t="s">
        <v>8217</v>
      </c>
      <c r="L1331" s="3" t="s">
        <v>10619</v>
      </c>
      <c r="O1331" s="6" t="s">
        <v>225</v>
      </c>
      <c r="P1331" s="4" t="s">
        <v>7053</v>
      </c>
      <c r="Q1331" s="10">
        <f t="shared" si="184"/>
        <v>0</v>
      </c>
      <c r="R1331" s="10">
        <f t="shared" si="185"/>
        <v>1</v>
      </c>
      <c r="S1331" s="10">
        <f t="shared" si="186"/>
        <v>0</v>
      </c>
      <c r="T1331" s="10">
        <f t="shared" si="187"/>
        <v>433</v>
      </c>
      <c r="AE1331" s="18"/>
      <c r="AF1331" s="3" t="s">
        <v>7055</v>
      </c>
      <c r="AG1331" s="6" t="s">
        <v>7054</v>
      </c>
      <c r="AH1331" s="6" t="s">
        <v>7310</v>
      </c>
    </row>
    <row r="1332" spans="1:39">
      <c r="A1332" s="35">
        <v>2699</v>
      </c>
      <c r="D1332" s="53" t="s">
        <v>9064</v>
      </c>
      <c r="E1332" s="41" t="s">
        <v>227</v>
      </c>
      <c r="F1332" s="41" t="s">
        <v>7030</v>
      </c>
      <c r="G1332" s="3"/>
      <c r="H1332" s="58"/>
      <c r="I1332" s="3"/>
      <c r="J1332" s="3"/>
      <c r="K1332" s="32" t="s">
        <v>8217</v>
      </c>
      <c r="L1332" s="3" t="s">
        <v>10619</v>
      </c>
      <c r="O1332" s="6" t="s">
        <v>225</v>
      </c>
      <c r="P1332" s="4" t="s">
        <v>7029</v>
      </c>
      <c r="Q1332" s="10">
        <f t="shared" si="184"/>
        <v>0</v>
      </c>
      <c r="R1332" s="10">
        <f t="shared" si="185"/>
        <v>1</v>
      </c>
      <c r="S1332" s="10">
        <f t="shared" si="186"/>
        <v>0</v>
      </c>
      <c r="T1332" s="10">
        <f t="shared" si="187"/>
        <v>-8</v>
      </c>
      <c r="AE1332" s="18"/>
      <c r="AF1332" s="3" t="s">
        <v>7028</v>
      </c>
      <c r="AG1332" s="6" t="s">
        <v>7027</v>
      </c>
      <c r="AH1332" s="6" t="s">
        <v>7310</v>
      </c>
    </row>
    <row r="1333" spans="1:39">
      <c r="A1333" s="35">
        <v>2690</v>
      </c>
      <c r="D1333" s="53" t="s">
        <v>9062</v>
      </c>
      <c r="E1333" s="41" t="s">
        <v>227</v>
      </c>
      <c r="F1333" s="41" t="s">
        <v>7009</v>
      </c>
      <c r="G1333" s="3"/>
      <c r="H1333" s="58"/>
      <c r="I1333" s="3"/>
      <c r="J1333" s="3"/>
      <c r="K1333" s="32" t="s">
        <v>8217</v>
      </c>
      <c r="L1333" s="3" t="s">
        <v>10619</v>
      </c>
      <c r="O1333" s="6" t="s">
        <v>225</v>
      </c>
      <c r="P1333" s="4" t="s">
        <v>7008</v>
      </c>
      <c r="Q1333" s="10">
        <f t="shared" si="184"/>
        <v>0</v>
      </c>
      <c r="R1333" s="10">
        <f t="shared" si="185"/>
        <v>1</v>
      </c>
      <c r="S1333" s="10">
        <f t="shared" si="186"/>
        <v>0</v>
      </c>
      <c r="T1333" s="10">
        <f t="shared" si="187"/>
        <v>-9</v>
      </c>
      <c r="AE1333" s="18"/>
      <c r="AF1333" s="3" t="s">
        <v>7007</v>
      </c>
      <c r="AG1333" s="6" t="s">
        <v>7006</v>
      </c>
      <c r="AH1333" s="6" t="s">
        <v>7310</v>
      </c>
    </row>
    <row r="1334" spans="1:39">
      <c r="A1334" s="35">
        <v>1012</v>
      </c>
      <c r="B1334" s="32"/>
      <c r="C1334" s="32"/>
      <c r="D1334" s="53" t="s">
        <v>9102</v>
      </c>
      <c r="E1334" s="41" t="s">
        <v>227</v>
      </c>
      <c r="F1334" s="41" t="s">
        <v>2438</v>
      </c>
      <c r="G1334" s="3"/>
      <c r="H1334" s="60"/>
      <c r="I1334"/>
      <c r="J1334"/>
      <c r="K1334" s="32" t="s">
        <v>8217</v>
      </c>
      <c r="L1334" s="3" t="s">
        <v>10619</v>
      </c>
      <c r="M1334" s="32"/>
      <c r="N1334" s="32"/>
      <c r="O1334" s="6" t="s">
        <v>225</v>
      </c>
      <c r="P1334" s="4" t="s">
        <v>2453</v>
      </c>
      <c r="Q1334" s="10">
        <f t="shared" si="184"/>
        <v>0</v>
      </c>
      <c r="R1334" s="10">
        <f t="shared" si="185"/>
        <v>1</v>
      </c>
      <c r="S1334" s="10">
        <f t="shared" si="186"/>
        <v>0</v>
      </c>
      <c r="T1334" s="10">
        <f t="shared" si="187"/>
        <v>-1678</v>
      </c>
      <c r="AE1334" s="18"/>
      <c r="AF1334" s="3" t="s">
        <v>2452</v>
      </c>
      <c r="AG1334" s="6" t="s">
        <v>2451</v>
      </c>
      <c r="AH1334" s="6" t="s">
        <v>7310</v>
      </c>
    </row>
    <row r="1335" spans="1:39">
      <c r="A1335" s="35">
        <v>1006</v>
      </c>
      <c r="B1335" s="32"/>
      <c r="C1335" s="32"/>
      <c r="D1335" s="53" t="s">
        <v>9103</v>
      </c>
      <c r="E1335" s="41" t="s">
        <v>227</v>
      </c>
      <c r="F1335" s="41" t="s">
        <v>2438</v>
      </c>
      <c r="G1335" s="3"/>
      <c r="H1335" s="60"/>
      <c r="I1335"/>
      <c r="J1335"/>
      <c r="K1335" s="32" t="s">
        <v>8217</v>
      </c>
      <c r="L1335" s="3" t="s">
        <v>10619</v>
      </c>
      <c r="M1335" s="32"/>
      <c r="N1335" s="32"/>
      <c r="O1335" s="6" t="s">
        <v>225</v>
      </c>
      <c r="P1335" s="4" t="s">
        <v>2437</v>
      </c>
      <c r="Q1335" s="10">
        <f t="shared" si="184"/>
        <v>0</v>
      </c>
      <c r="R1335" s="10">
        <f t="shared" si="185"/>
        <v>1</v>
      </c>
      <c r="S1335" s="10">
        <f t="shared" si="186"/>
        <v>0</v>
      </c>
      <c r="T1335" s="10">
        <f t="shared" si="187"/>
        <v>-6</v>
      </c>
      <c r="AE1335" s="18"/>
      <c r="AF1335" s="3" t="s">
        <v>2436</v>
      </c>
      <c r="AG1335" s="6" t="s">
        <v>2435</v>
      </c>
      <c r="AH1335" s="6" t="s">
        <v>7310</v>
      </c>
    </row>
    <row r="1336" spans="1:39">
      <c r="A1336" s="35">
        <v>827</v>
      </c>
      <c r="D1336" s="53" t="s">
        <v>9369</v>
      </c>
      <c r="E1336" s="41" t="s">
        <v>227</v>
      </c>
      <c r="F1336" s="41" t="s">
        <v>1960</v>
      </c>
      <c r="G1336" s="3"/>
      <c r="H1336" s="59"/>
      <c r="I1336" s="34"/>
      <c r="J1336" s="34"/>
      <c r="K1336" s="32" t="s">
        <v>8217</v>
      </c>
      <c r="L1336" s="3" t="s">
        <v>10619</v>
      </c>
      <c r="O1336" s="6" t="s">
        <v>225</v>
      </c>
      <c r="P1336" s="4" t="s">
        <v>1959</v>
      </c>
      <c r="Q1336" s="10">
        <f t="shared" si="184"/>
        <v>0</v>
      </c>
      <c r="R1336" s="10">
        <f t="shared" si="185"/>
        <v>1</v>
      </c>
      <c r="S1336" s="10">
        <f t="shared" si="186"/>
        <v>0</v>
      </c>
      <c r="T1336" s="10">
        <f t="shared" si="187"/>
        <v>-179</v>
      </c>
      <c r="AD1336" s="10"/>
      <c r="AE1336" s="18"/>
      <c r="AF1336" s="3" t="s">
        <v>1958</v>
      </c>
      <c r="AG1336" s="6"/>
      <c r="AH1336" s="6" t="s">
        <v>7310</v>
      </c>
      <c r="AI1336" s="10"/>
      <c r="AJ1336" s="10"/>
      <c r="AK1336" s="10"/>
      <c r="AL1336" s="10"/>
      <c r="AM1336" s="10"/>
    </row>
    <row r="1337" spans="1:39">
      <c r="A1337" s="35">
        <v>1399</v>
      </c>
      <c r="B1337" s="32"/>
      <c r="C1337" s="32"/>
      <c r="D1337" s="53" t="s">
        <v>10675</v>
      </c>
      <c r="E1337" s="41" t="s">
        <v>227</v>
      </c>
      <c r="F1337" s="41" t="s">
        <v>3187</v>
      </c>
      <c r="G1337" s="3"/>
      <c r="H1337" s="58">
        <v>1</v>
      </c>
      <c r="I1337"/>
      <c r="J1337"/>
      <c r="K1337" s="32" t="s">
        <v>8217</v>
      </c>
      <c r="L1337" s="3" t="s">
        <v>10619</v>
      </c>
      <c r="M1337" s="32"/>
      <c r="N1337" s="32"/>
      <c r="O1337" s="6" t="s">
        <v>225</v>
      </c>
      <c r="P1337" s="4" t="s">
        <v>3186</v>
      </c>
      <c r="Q1337" s="10">
        <f t="shared" si="184"/>
        <v>0</v>
      </c>
      <c r="R1337" s="10">
        <f t="shared" si="185"/>
        <v>1</v>
      </c>
      <c r="S1337" s="10">
        <f t="shared" si="186"/>
        <v>0</v>
      </c>
      <c r="T1337" s="10">
        <f t="shared" si="187"/>
        <v>572</v>
      </c>
      <c r="AD1337" s="10"/>
      <c r="AE1337" s="18"/>
      <c r="AF1337" s="3" t="s">
        <v>3506</v>
      </c>
      <c r="AG1337" s="6" t="s">
        <v>3505</v>
      </c>
      <c r="AH1337" s="6" t="s">
        <v>7310</v>
      </c>
      <c r="AI1337" s="10"/>
      <c r="AJ1337" s="10"/>
      <c r="AK1337" s="10"/>
      <c r="AL1337" s="10"/>
      <c r="AM1337" s="10"/>
    </row>
    <row r="1338" spans="1:39">
      <c r="A1338" s="35">
        <v>1273</v>
      </c>
      <c r="B1338" s="32"/>
      <c r="C1338" s="32"/>
      <c r="D1338" s="53" t="s">
        <v>11337</v>
      </c>
      <c r="E1338" s="41" t="s">
        <v>227</v>
      </c>
      <c r="F1338" s="41" t="s">
        <v>3187</v>
      </c>
      <c r="G1338" s="3"/>
      <c r="H1338" s="58">
        <v>1</v>
      </c>
      <c r="I1338" s="3"/>
      <c r="J1338" s="3"/>
      <c r="K1338" s="32" t="s">
        <v>8217</v>
      </c>
      <c r="L1338" s="3" t="s">
        <v>10619</v>
      </c>
      <c r="M1338" s="32"/>
      <c r="N1338" s="32"/>
      <c r="O1338" s="6" t="s">
        <v>225</v>
      </c>
      <c r="P1338" s="4" t="s">
        <v>3186</v>
      </c>
      <c r="Q1338" s="10">
        <f t="shared" si="184"/>
        <v>0</v>
      </c>
      <c r="R1338" s="10">
        <f t="shared" si="185"/>
        <v>1</v>
      </c>
      <c r="S1338" s="10">
        <f t="shared" si="186"/>
        <v>0</v>
      </c>
      <c r="T1338" s="10">
        <f t="shared" si="187"/>
        <v>-126</v>
      </c>
      <c r="AD1338" s="10"/>
      <c r="AE1338" s="18" t="s">
        <v>7212</v>
      </c>
      <c r="AF1338" s="3" t="s">
        <v>3181</v>
      </c>
      <c r="AG1338" s="6" t="s">
        <v>3180</v>
      </c>
      <c r="AH1338" s="6" t="s">
        <v>7310</v>
      </c>
      <c r="AI1338" s="10"/>
      <c r="AJ1338" s="10"/>
      <c r="AK1338" s="10"/>
      <c r="AL1338" s="10"/>
      <c r="AM1338" s="10"/>
    </row>
    <row r="1339" spans="1:39">
      <c r="A1339" s="35">
        <v>3033</v>
      </c>
      <c r="B1339" s="32"/>
      <c r="C1339" s="32"/>
      <c r="D1339" s="53" t="s">
        <v>9894</v>
      </c>
      <c r="E1339" s="41" t="s">
        <v>227</v>
      </c>
      <c r="F1339" s="41" t="s">
        <v>3187</v>
      </c>
      <c r="G1339" s="3"/>
      <c r="H1339" s="58">
        <v>1</v>
      </c>
      <c r="I1339" s="3"/>
      <c r="J1339" s="3"/>
      <c r="K1339" s="32" t="s">
        <v>8217</v>
      </c>
      <c r="L1339" s="3" t="s">
        <v>10619</v>
      </c>
      <c r="M1339" s="32"/>
      <c r="N1339" s="32"/>
      <c r="O1339" s="6" t="s">
        <v>225</v>
      </c>
      <c r="P1339" s="4" t="s">
        <v>3186</v>
      </c>
      <c r="Q1339" s="10">
        <f t="shared" si="184"/>
        <v>0</v>
      </c>
      <c r="R1339" s="10">
        <f t="shared" si="185"/>
        <v>1</v>
      </c>
      <c r="S1339" s="10">
        <f t="shared" si="186"/>
        <v>0</v>
      </c>
      <c r="T1339" s="10">
        <f t="shared" si="187"/>
        <v>1760</v>
      </c>
      <c r="AD1339" s="10"/>
      <c r="AE1339" s="18" t="s">
        <v>7212</v>
      </c>
      <c r="AF1339" s="3" t="s">
        <v>3181</v>
      </c>
      <c r="AG1339" s="6" t="s">
        <v>3180</v>
      </c>
      <c r="AH1339" s="6" t="s">
        <v>7310</v>
      </c>
      <c r="AI1339" s="10"/>
      <c r="AJ1339" s="10"/>
      <c r="AK1339" s="10"/>
      <c r="AL1339" s="10"/>
      <c r="AM1339" s="10"/>
    </row>
    <row r="1340" spans="1:39">
      <c r="A1340" s="35">
        <v>572</v>
      </c>
      <c r="D1340" s="54" t="s">
        <v>9070</v>
      </c>
      <c r="E1340" s="41" t="s">
        <v>227</v>
      </c>
      <c r="F1340" s="41" t="s">
        <v>1259</v>
      </c>
      <c r="G1340" s="3"/>
      <c r="H1340" s="58"/>
      <c r="I1340" s="3"/>
      <c r="J1340" s="3"/>
      <c r="K1340" s="32" t="s">
        <v>8217</v>
      </c>
      <c r="L1340" s="3" t="s">
        <v>10619</v>
      </c>
      <c r="O1340" s="6" t="s">
        <v>225</v>
      </c>
      <c r="P1340" s="4" t="s">
        <v>1258</v>
      </c>
      <c r="Q1340" s="10">
        <f t="shared" si="184"/>
        <v>0</v>
      </c>
      <c r="R1340" s="10">
        <f t="shared" si="185"/>
        <v>1</v>
      </c>
      <c r="S1340" s="10">
        <f t="shared" si="186"/>
        <v>0</v>
      </c>
      <c r="T1340" s="10">
        <f t="shared" si="187"/>
        <v>-2461</v>
      </c>
      <c r="U1340" s="1">
        <v>577</v>
      </c>
      <c r="V1340" s="1" t="s">
        <v>1253</v>
      </c>
      <c r="W1340" s="1" t="s">
        <v>7368</v>
      </c>
      <c r="X1340" s="1" t="s">
        <v>7793</v>
      </c>
      <c r="Y1340" s="1" t="s">
        <v>7366</v>
      </c>
      <c r="Z1340" s="1" t="s">
        <v>394</v>
      </c>
      <c r="AA1340" s="1" t="s">
        <v>227</v>
      </c>
      <c r="AB1340" s="1" t="s">
        <v>395</v>
      </c>
      <c r="AD1340" s="10"/>
      <c r="AE1340" s="20"/>
      <c r="AF1340" s="1" t="s">
        <v>7795</v>
      </c>
      <c r="AG1340" s="6" t="s">
        <v>1257</v>
      </c>
      <c r="AH1340" s="1" t="s">
        <v>7368</v>
      </c>
      <c r="AI1340" s="10"/>
      <c r="AJ1340" s="10"/>
      <c r="AK1340" s="10"/>
      <c r="AL1340" s="10"/>
      <c r="AM1340" s="10"/>
    </row>
    <row r="1341" spans="1:39">
      <c r="A1341" s="35">
        <v>571</v>
      </c>
      <c r="D1341" s="54" t="s">
        <v>9067</v>
      </c>
      <c r="E1341" s="41" t="s">
        <v>227</v>
      </c>
      <c r="F1341" s="41" t="s">
        <v>1256</v>
      </c>
      <c r="G1341" s="3"/>
      <c r="H1341" s="58"/>
      <c r="I1341" s="3"/>
      <c r="J1341" s="3"/>
      <c r="K1341" s="32" t="s">
        <v>8217</v>
      </c>
      <c r="L1341" s="3" t="s">
        <v>10619</v>
      </c>
      <c r="O1341" s="6" t="s">
        <v>225</v>
      </c>
      <c r="P1341" s="4" t="s">
        <v>1255</v>
      </c>
      <c r="Q1341" s="10">
        <f t="shared" si="184"/>
        <v>0</v>
      </c>
      <c r="R1341" s="10">
        <f t="shared" si="185"/>
        <v>1</v>
      </c>
      <c r="S1341" s="10">
        <f t="shared" si="186"/>
        <v>0</v>
      </c>
      <c r="T1341" s="10">
        <f t="shared" si="187"/>
        <v>-1</v>
      </c>
      <c r="U1341" s="1">
        <v>576</v>
      </c>
      <c r="V1341" s="1" t="s">
        <v>7792</v>
      </c>
      <c r="W1341" s="1" t="s">
        <v>7375</v>
      </c>
      <c r="X1341" s="1" t="s">
        <v>1251</v>
      </c>
      <c r="Y1341" s="1" t="s">
        <v>227</v>
      </c>
      <c r="Z1341" s="1" t="s">
        <v>1252</v>
      </c>
      <c r="AD1341" s="10"/>
      <c r="AE1341" s="20"/>
      <c r="AF1341" s="1" t="s">
        <v>7794</v>
      </c>
      <c r="AG1341" s="6" t="s">
        <v>1254</v>
      </c>
      <c r="AH1341" s="1" t="s">
        <v>7368</v>
      </c>
      <c r="AI1341" s="10"/>
      <c r="AJ1341" s="10"/>
      <c r="AK1341" s="10"/>
      <c r="AL1341" s="10"/>
      <c r="AM1341" s="10"/>
    </row>
    <row r="1342" spans="1:39">
      <c r="A1342" s="35">
        <v>3053</v>
      </c>
      <c r="D1342" s="53" t="s">
        <v>11314</v>
      </c>
      <c r="E1342" s="41" t="s">
        <v>227</v>
      </c>
      <c r="F1342" s="41" t="s">
        <v>11315</v>
      </c>
      <c r="G1342" s="3"/>
      <c r="H1342" s="58"/>
      <c r="I1342" s="9"/>
      <c r="J1342" s="3"/>
      <c r="K1342" s="32" t="s">
        <v>8217</v>
      </c>
      <c r="L1342" s="3" t="s">
        <v>10619</v>
      </c>
      <c r="O1342" s="6" t="s">
        <v>225</v>
      </c>
      <c r="P1342" s="4" t="s">
        <v>7053</v>
      </c>
      <c r="Q1342" s="10">
        <f t="shared" si="184"/>
        <v>0</v>
      </c>
      <c r="R1342" s="10">
        <f t="shared" si="185"/>
        <v>1</v>
      </c>
      <c r="S1342" s="10">
        <f t="shared" si="186"/>
        <v>0</v>
      </c>
      <c r="T1342" s="10">
        <f t="shared" si="187"/>
        <v>2482</v>
      </c>
      <c r="AE1342" s="18"/>
      <c r="AF1342" s="3" t="s">
        <v>7055</v>
      </c>
      <c r="AG1342" s="6" t="s">
        <v>7054</v>
      </c>
      <c r="AH1342" s="6" t="s">
        <v>7310</v>
      </c>
    </row>
    <row r="1343" spans="1:39" ht="20.100000000000001" customHeight="1">
      <c r="A1343" s="35">
        <v>1047</v>
      </c>
      <c r="D1343" s="53" t="s">
        <v>9449</v>
      </c>
      <c r="E1343" s="41" t="s">
        <v>227</v>
      </c>
      <c r="F1343" s="41" t="s">
        <v>2571</v>
      </c>
      <c r="G1343" s="3"/>
      <c r="H1343" s="59"/>
      <c r="I1343" s="34"/>
      <c r="J1343" s="34"/>
      <c r="K1343" s="32" t="s">
        <v>8217</v>
      </c>
      <c r="L1343" s="3" t="s">
        <v>10619</v>
      </c>
      <c r="O1343" s="6" t="s">
        <v>243</v>
      </c>
      <c r="P1343" s="4" t="s">
        <v>2570</v>
      </c>
      <c r="Q1343" s="10">
        <f t="shared" si="184"/>
        <v>0</v>
      </c>
      <c r="R1343" s="10">
        <f t="shared" si="185"/>
        <v>1</v>
      </c>
      <c r="S1343" s="10">
        <f t="shared" si="186"/>
        <v>0</v>
      </c>
      <c r="T1343" s="10">
        <f t="shared" si="187"/>
        <v>-2006</v>
      </c>
      <c r="AD1343" s="10"/>
      <c r="AE1343" s="18"/>
      <c r="AF1343" s="3" t="s">
        <v>2569</v>
      </c>
      <c r="AG1343" s="6" t="s">
        <v>2568</v>
      </c>
      <c r="AH1343" s="6" t="s">
        <v>7310</v>
      </c>
      <c r="AI1343" s="10"/>
      <c r="AJ1343" s="10"/>
      <c r="AK1343" s="10"/>
      <c r="AL1343" s="10"/>
      <c r="AM1343" s="10"/>
    </row>
    <row r="1344" spans="1:39">
      <c r="A1344" s="35">
        <v>2684</v>
      </c>
      <c r="D1344" s="53" t="s">
        <v>9063</v>
      </c>
      <c r="E1344" s="41" t="s">
        <v>227</v>
      </c>
      <c r="F1344" s="41" t="s">
        <v>7000</v>
      </c>
      <c r="G1344" s="3"/>
      <c r="H1344" s="58"/>
      <c r="I1344" s="3"/>
      <c r="J1344" s="3"/>
      <c r="K1344" s="32" t="s">
        <v>8217</v>
      </c>
      <c r="L1344" s="3" t="s">
        <v>10619</v>
      </c>
      <c r="O1344" s="6" t="s">
        <v>225</v>
      </c>
      <c r="P1344" s="4" t="s">
        <v>6999</v>
      </c>
      <c r="Q1344" s="10">
        <f t="shared" si="184"/>
        <v>0</v>
      </c>
      <c r="R1344" s="10">
        <f t="shared" si="185"/>
        <v>1</v>
      </c>
      <c r="S1344" s="10">
        <f t="shared" si="186"/>
        <v>0</v>
      </c>
      <c r="T1344" s="10">
        <f t="shared" si="187"/>
        <v>1637</v>
      </c>
      <c r="AE1344" s="18"/>
      <c r="AF1344" s="3" t="s">
        <v>6998</v>
      </c>
      <c r="AG1344" s="6" t="s">
        <v>6997</v>
      </c>
      <c r="AH1344" s="6" t="s">
        <v>7310</v>
      </c>
    </row>
    <row r="1345" spans="1:40">
      <c r="A1345" s="35">
        <v>1917</v>
      </c>
      <c r="D1345" s="53" t="s">
        <v>9091</v>
      </c>
      <c r="E1345" s="41" t="s">
        <v>227</v>
      </c>
      <c r="F1345" s="41" t="s">
        <v>4904</v>
      </c>
      <c r="G1345" s="3"/>
      <c r="H1345" s="60"/>
      <c r="I1345"/>
      <c r="J1345"/>
      <c r="K1345" s="32" t="s">
        <v>8217</v>
      </c>
      <c r="L1345" s="3" t="s">
        <v>10619</v>
      </c>
      <c r="O1345" s="6" t="s">
        <v>225</v>
      </c>
      <c r="P1345" s="4" t="s">
        <v>226</v>
      </c>
      <c r="Q1345" s="10">
        <f t="shared" ref="Q1345:Q1375" si="188">IF(D1345=D1344 &amp; K1345 = K1344,1,0)</f>
        <v>0</v>
      </c>
      <c r="R1345" s="10">
        <f t="shared" ref="R1345:R1375" si="189">IF(K1345=K1344,1,0)</f>
        <v>1</v>
      </c>
      <c r="S1345" s="10">
        <f t="shared" ref="S1345:S1375" si="190">R1345*Q1345</f>
        <v>0</v>
      </c>
      <c r="T1345" s="10">
        <f t="shared" si="187"/>
        <v>-767</v>
      </c>
      <c r="AE1345" s="18" t="s">
        <v>9517</v>
      </c>
      <c r="AF1345" s="3" t="s">
        <v>4903</v>
      </c>
      <c r="AG1345" s="6" t="s">
        <v>4902</v>
      </c>
      <c r="AH1345" s="6" t="s">
        <v>7310</v>
      </c>
    </row>
    <row r="1346" spans="1:40">
      <c r="A1346" s="32">
        <v>231</v>
      </c>
      <c r="D1346" s="54" t="s">
        <v>8552</v>
      </c>
      <c r="E1346" s="44" t="s">
        <v>227</v>
      </c>
      <c r="F1346" s="44" t="s">
        <v>228</v>
      </c>
      <c r="G1346" s="12"/>
      <c r="H1346" s="58"/>
      <c r="I1346" s="12"/>
      <c r="J1346" s="12"/>
      <c r="K1346" s="32" t="s">
        <v>8217</v>
      </c>
      <c r="L1346" s="12" t="s">
        <v>10619</v>
      </c>
      <c r="O1346" s="15" t="s">
        <v>225</v>
      </c>
      <c r="P1346" s="13" t="s">
        <v>226</v>
      </c>
      <c r="Q1346" s="10">
        <f t="shared" si="188"/>
        <v>0</v>
      </c>
      <c r="R1346" s="10">
        <f t="shared" si="189"/>
        <v>1</v>
      </c>
      <c r="S1346" s="10">
        <f t="shared" si="190"/>
        <v>0</v>
      </c>
      <c r="T1346" s="10">
        <f t="shared" si="187"/>
        <v>-1686</v>
      </c>
      <c r="U1346" s="10">
        <v>234</v>
      </c>
      <c r="V1346" s="10" t="s">
        <v>45</v>
      </c>
      <c r="W1346" s="10" t="s">
        <v>7365</v>
      </c>
      <c r="X1346" s="10" t="s">
        <v>7366</v>
      </c>
      <c r="Y1346" s="10" t="s">
        <v>226</v>
      </c>
      <c r="Z1346" s="10" t="s">
        <v>227</v>
      </c>
      <c r="AA1346" s="10" t="s">
        <v>228</v>
      </c>
      <c r="AB1346" s="10"/>
      <c r="AC1346" s="10"/>
      <c r="AD1346" s="10"/>
      <c r="AE1346" s="20"/>
      <c r="AF1346" s="10" t="s">
        <v>7365</v>
      </c>
      <c r="AG1346" s="15" t="s">
        <v>45</v>
      </c>
      <c r="AH1346" s="15" t="s">
        <v>7310</v>
      </c>
      <c r="AI1346" s="10"/>
      <c r="AJ1346" s="10"/>
      <c r="AK1346" s="10"/>
      <c r="AL1346" s="10"/>
      <c r="AM1346" s="10"/>
      <c r="AN1346" s="10"/>
    </row>
    <row r="1347" spans="1:40">
      <c r="A1347" s="35">
        <v>570</v>
      </c>
      <c r="B1347" s="32"/>
      <c r="C1347" s="32"/>
      <c r="D1347" s="54" t="s">
        <v>9066</v>
      </c>
      <c r="E1347" s="41" t="s">
        <v>227</v>
      </c>
      <c r="F1347" s="41" t="s">
        <v>395</v>
      </c>
      <c r="G1347" s="3"/>
      <c r="H1347" s="60">
        <v>1</v>
      </c>
      <c r="I1347"/>
      <c r="J1347"/>
      <c r="K1347" s="32" t="s">
        <v>8217</v>
      </c>
      <c r="L1347" s="3" t="s">
        <v>10619</v>
      </c>
      <c r="M1347" s="32"/>
      <c r="N1347" s="32"/>
      <c r="O1347" s="6" t="s">
        <v>225</v>
      </c>
      <c r="P1347" s="4" t="s">
        <v>394</v>
      </c>
      <c r="Q1347" s="10">
        <f t="shared" si="188"/>
        <v>0</v>
      </c>
      <c r="R1347" s="10">
        <f t="shared" si="189"/>
        <v>1</v>
      </c>
      <c r="S1347" s="10">
        <f t="shared" si="190"/>
        <v>0</v>
      </c>
      <c r="T1347" s="10">
        <f t="shared" si="187"/>
        <v>339</v>
      </c>
      <c r="U1347" s="1">
        <v>575</v>
      </c>
      <c r="V1347" s="1" t="s">
        <v>1247</v>
      </c>
      <c r="W1347" s="1" t="s">
        <v>7368</v>
      </c>
      <c r="X1347" s="1" t="s">
        <v>7791</v>
      </c>
      <c r="Y1347" s="1" t="s">
        <v>7375</v>
      </c>
      <c r="Z1347" s="1" t="s">
        <v>1248</v>
      </c>
      <c r="AA1347" s="1" t="s">
        <v>245</v>
      </c>
      <c r="AB1347" s="1" t="s">
        <v>1249</v>
      </c>
      <c r="AE1347" s="20"/>
      <c r="AF1347" s="1" t="s">
        <v>7793</v>
      </c>
      <c r="AG1347" s="6" t="s">
        <v>1253</v>
      </c>
      <c r="AH1347" s="1" t="s">
        <v>7368</v>
      </c>
    </row>
    <row r="1348" spans="1:40">
      <c r="A1348" s="35">
        <v>1670</v>
      </c>
      <c r="D1348" s="53" t="s">
        <v>9068</v>
      </c>
      <c r="E1348" s="41" t="s">
        <v>227</v>
      </c>
      <c r="F1348" s="41" t="s">
        <v>395</v>
      </c>
      <c r="G1348" s="3"/>
      <c r="H1348" s="60"/>
      <c r="I1348"/>
      <c r="J1348"/>
      <c r="K1348" s="32" t="s">
        <v>8217</v>
      </c>
      <c r="L1348" s="3" t="s">
        <v>10619</v>
      </c>
      <c r="O1348" s="6" t="s">
        <v>225</v>
      </c>
      <c r="P1348" s="4" t="s">
        <v>394</v>
      </c>
      <c r="Q1348" s="10">
        <f t="shared" si="188"/>
        <v>0</v>
      </c>
      <c r="R1348" s="10">
        <f t="shared" si="189"/>
        <v>1</v>
      </c>
      <c r="S1348" s="10">
        <f t="shared" si="190"/>
        <v>0</v>
      </c>
      <c r="T1348" s="10">
        <f t="shared" si="187"/>
        <v>1100</v>
      </c>
      <c r="AD1348" s="10"/>
      <c r="AE1348" s="18"/>
      <c r="AF1348" s="3" t="s">
        <v>4269</v>
      </c>
      <c r="AG1348" s="6" t="s">
        <v>4267</v>
      </c>
      <c r="AH1348" s="6" t="s">
        <v>7310</v>
      </c>
      <c r="AI1348" s="10"/>
      <c r="AJ1348" s="10"/>
      <c r="AK1348" s="10"/>
      <c r="AL1348" s="10"/>
      <c r="AM1348" s="10"/>
    </row>
    <row r="1349" spans="1:40">
      <c r="A1349" s="32">
        <v>2944</v>
      </c>
      <c r="D1349" s="52" t="s">
        <v>10987</v>
      </c>
      <c r="E1349" s="51" t="s">
        <v>7</v>
      </c>
      <c r="F1349" s="51" t="s">
        <v>11005</v>
      </c>
      <c r="K1349" s="32" t="s">
        <v>8217</v>
      </c>
      <c r="L1349" s="3" t="s">
        <v>10615</v>
      </c>
      <c r="Q1349" s="10">
        <f t="shared" si="188"/>
        <v>0</v>
      </c>
      <c r="R1349" s="10">
        <f t="shared" si="189"/>
        <v>1</v>
      </c>
      <c r="S1349" s="10">
        <f t="shared" si="190"/>
        <v>0</v>
      </c>
      <c r="T1349" s="10">
        <f t="shared" si="187"/>
        <v>1274</v>
      </c>
    </row>
    <row r="1350" spans="1:40">
      <c r="A1350" s="35">
        <v>2466</v>
      </c>
      <c r="D1350" s="53" t="s">
        <v>8424</v>
      </c>
      <c r="E1350" s="41" t="s">
        <v>7</v>
      </c>
      <c r="F1350" s="41" t="s">
        <v>6430</v>
      </c>
      <c r="G1350" s="3"/>
      <c r="H1350" s="58"/>
      <c r="I1350" s="3"/>
      <c r="J1350" s="3"/>
      <c r="K1350" s="22" t="s">
        <v>8217</v>
      </c>
      <c r="L1350" s="3" t="s">
        <v>10615</v>
      </c>
      <c r="O1350" s="6" t="s">
        <v>208</v>
      </c>
      <c r="P1350" s="4" t="s">
        <v>4168</v>
      </c>
      <c r="Q1350" s="10">
        <f t="shared" si="188"/>
        <v>0</v>
      </c>
      <c r="R1350" s="10">
        <f t="shared" si="189"/>
        <v>1</v>
      </c>
      <c r="S1350" s="10">
        <f t="shared" si="190"/>
        <v>0</v>
      </c>
      <c r="T1350" s="10">
        <f t="shared" si="187"/>
        <v>-478</v>
      </c>
      <c r="AE1350" s="18"/>
      <c r="AF1350" s="3" t="s">
        <v>6429</v>
      </c>
      <c r="AG1350" s="6" t="s">
        <v>6428</v>
      </c>
      <c r="AH1350" s="6" t="s">
        <v>7310</v>
      </c>
    </row>
    <row r="1351" spans="1:40" ht="20.100000000000001" customHeight="1">
      <c r="A1351" s="35">
        <v>2673</v>
      </c>
      <c r="D1351" s="53" t="s">
        <v>8625</v>
      </c>
      <c r="E1351" s="41" t="s">
        <v>7</v>
      </c>
      <c r="F1351" s="41" t="s">
        <v>6971</v>
      </c>
      <c r="G1351" s="3"/>
      <c r="H1351" s="60"/>
      <c r="I1351"/>
      <c r="J1351"/>
      <c r="K1351" s="32" t="s">
        <v>8217</v>
      </c>
      <c r="L1351" s="3" t="s">
        <v>10615</v>
      </c>
      <c r="O1351" s="6" t="s">
        <v>208</v>
      </c>
      <c r="P1351" s="4" t="s">
        <v>6970</v>
      </c>
      <c r="Q1351" s="10">
        <f t="shared" si="188"/>
        <v>0</v>
      </c>
      <c r="R1351" s="10">
        <f t="shared" si="189"/>
        <v>1</v>
      </c>
      <c r="S1351" s="10">
        <f t="shared" si="190"/>
        <v>0</v>
      </c>
      <c r="T1351" s="10">
        <f t="shared" si="187"/>
        <v>207</v>
      </c>
      <c r="AE1351" s="18"/>
      <c r="AF1351" s="3" t="s">
        <v>8108</v>
      </c>
      <c r="AG1351" s="6" t="s">
        <v>6969</v>
      </c>
      <c r="AH1351" s="6" t="s">
        <v>7310</v>
      </c>
    </row>
    <row r="1352" spans="1:40">
      <c r="A1352" s="35">
        <v>3103</v>
      </c>
      <c r="D1352" s="53" t="s">
        <v>11513</v>
      </c>
      <c r="E1352" s="41" t="s">
        <v>7</v>
      </c>
      <c r="F1352" s="41" t="s">
        <v>11514</v>
      </c>
      <c r="G1352" s="3"/>
      <c r="H1352" s="58"/>
      <c r="I1352" s="3"/>
      <c r="J1352" s="3"/>
      <c r="K1352" s="32" t="s">
        <v>8217</v>
      </c>
      <c r="L1352" s="3" t="s">
        <v>10615</v>
      </c>
      <c r="O1352" s="6"/>
      <c r="P1352" s="4"/>
      <c r="Q1352" s="10">
        <f t="shared" si="188"/>
        <v>0</v>
      </c>
      <c r="R1352" s="10">
        <f t="shared" si="189"/>
        <v>1</v>
      </c>
      <c r="S1352" s="10">
        <f t="shared" si="190"/>
        <v>0</v>
      </c>
      <c r="T1352" s="10"/>
      <c r="AE1352" s="18"/>
      <c r="AF1352" s="3"/>
      <c r="AG1352" s="6"/>
      <c r="AH1352" s="6"/>
    </row>
    <row r="1353" spans="1:40">
      <c r="A1353" s="35">
        <v>3097</v>
      </c>
      <c r="D1353" s="53" t="s">
        <v>11505</v>
      </c>
      <c r="E1353" s="41" t="s">
        <v>7</v>
      </c>
      <c r="F1353" s="41" t="s">
        <v>11515</v>
      </c>
      <c r="G1353" s="3"/>
      <c r="H1353" s="58"/>
      <c r="I1353" s="3"/>
      <c r="J1353" s="3"/>
      <c r="K1353" s="32" t="s">
        <v>8217</v>
      </c>
      <c r="L1353" s="3" t="s">
        <v>10615</v>
      </c>
      <c r="O1353" s="6"/>
      <c r="P1353" s="4"/>
      <c r="Q1353" s="10">
        <f t="shared" si="188"/>
        <v>0</v>
      </c>
      <c r="R1353" s="10">
        <f t="shared" si="189"/>
        <v>1</v>
      </c>
      <c r="S1353" s="10">
        <f t="shared" si="190"/>
        <v>0</v>
      </c>
      <c r="T1353" s="10"/>
      <c r="AE1353" s="18"/>
      <c r="AF1353" s="3"/>
      <c r="AG1353" s="6"/>
      <c r="AH1353" s="6"/>
    </row>
    <row r="1354" spans="1:40">
      <c r="A1354" s="35">
        <v>644</v>
      </c>
      <c r="D1354" s="54" t="s">
        <v>11897</v>
      </c>
      <c r="E1354" s="41" t="s">
        <v>7</v>
      </c>
      <c r="F1354" s="41" t="s">
        <v>1433</v>
      </c>
      <c r="G1354" s="3"/>
      <c r="H1354" s="58"/>
      <c r="I1354" s="3"/>
      <c r="J1354" s="3"/>
      <c r="K1354" s="32" t="s">
        <v>8217</v>
      </c>
      <c r="L1354" s="3" t="s">
        <v>10615</v>
      </c>
      <c r="O1354" s="6" t="s">
        <v>208</v>
      </c>
      <c r="P1354" s="4" t="s">
        <v>1432</v>
      </c>
      <c r="Q1354" s="10">
        <f t="shared" si="188"/>
        <v>0</v>
      </c>
      <c r="R1354" s="10">
        <f t="shared" si="189"/>
        <v>1</v>
      </c>
      <c r="S1354" s="10">
        <f t="shared" si="190"/>
        <v>0</v>
      </c>
      <c r="T1354" s="10">
        <f t="shared" ref="T1354:T1364" si="191">A1354-A1353</f>
        <v>-2453</v>
      </c>
      <c r="U1354" s="1">
        <v>649</v>
      </c>
      <c r="V1354" s="1" t="s">
        <v>1419</v>
      </c>
      <c r="W1354" s="1" t="s">
        <v>7368</v>
      </c>
      <c r="X1354" s="1" t="s">
        <v>7888</v>
      </c>
      <c r="Y1354" s="1" t="s">
        <v>7568</v>
      </c>
      <c r="Z1354" s="1" t="s">
        <v>7889</v>
      </c>
      <c r="AA1354" s="1" t="s">
        <v>1421</v>
      </c>
      <c r="AE1354" s="20"/>
      <c r="AF1354" s="1" t="s">
        <v>8174</v>
      </c>
      <c r="AG1354" s="6" t="s">
        <v>1431</v>
      </c>
      <c r="AH1354" s="6" t="s">
        <v>7310</v>
      </c>
    </row>
    <row r="1355" spans="1:40">
      <c r="A1355" s="35">
        <v>2444</v>
      </c>
      <c r="D1355" s="53" t="s">
        <v>8699</v>
      </c>
      <c r="E1355" s="41" t="s">
        <v>7</v>
      </c>
      <c r="F1355" s="41" t="s">
        <v>6375</v>
      </c>
      <c r="G1355" s="3"/>
      <c r="H1355" s="58"/>
      <c r="I1355" s="3"/>
      <c r="J1355" s="3"/>
      <c r="K1355" s="32" t="s">
        <v>8217</v>
      </c>
      <c r="L1355" s="3" t="s">
        <v>10615</v>
      </c>
      <c r="O1355" s="6" t="s">
        <v>208</v>
      </c>
      <c r="P1355" s="4" t="s">
        <v>6374</v>
      </c>
      <c r="Q1355" s="10">
        <f t="shared" si="188"/>
        <v>0</v>
      </c>
      <c r="R1355" s="10">
        <f t="shared" si="189"/>
        <v>1</v>
      </c>
      <c r="S1355" s="10">
        <f t="shared" si="190"/>
        <v>0</v>
      </c>
      <c r="T1355" s="10">
        <f t="shared" si="191"/>
        <v>1800</v>
      </c>
      <c r="AE1355" s="18"/>
      <c r="AF1355" s="3" t="s">
        <v>6373</v>
      </c>
      <c r="AG1355" s="6" t="s">
        <v>6372</v>
      </c>
      <c r="AH1355" s="6" t="s">
        <v>7310</v>
      </c>
    </row>
    <row r="1356" spans="1:40">
      <c r="A1356" s="35">
        <v>1560</v>
      </c>
      <c r="D1356" s="53" t="s">
        <v>8702</v>
      </c>
      <c r="E1356" s="41" t="s">
        <v>7</v>
      </c>
      <c r="F1356" s="41" t="s">
        <v>3983</v>
      </c>
      <c r="G1356" s="3"/>
      <c r="H1356" s="58"/>
      <c r="I1356" s="3"/>
      <c r="J1356" s="3"/>
      <c r="K1356" s="32" t="s">
        <v>8217</v>
      </c>
      <c r="L1356" s="3" t="s">
        <v>10615</v>
      </c>
      <c r="O1356" s="6" t="s">
        <v>208</v>
      </c>
      <c r="P1356" s="4" t="s">
        <v>3193</v>
      </c>
      <c r="Q1356" s="10">
        <f t="shared" si="188"/>
        <v>0</v>
      </c>
      <c r="R1356" s="10">
        <f t="shared" si="189"/>
        <v>1</v>
      </c>
      <c r="S1356" s="10">
        <f t="shared" si="190"/>
        <v>0</v>
      </c>
      <c r="T1356" s="10">
        <f t="shared" si="191"/>
        <v>-884</v>
      </c>
      <c r="AE1356" s="18" t="s">
        <v>9517</v>
      </c>
      <c r="AF1356" s="3" t="s">
        <v>7276</v>
      </c>
      <c r="AG1356" s="6" t="s">
        <v>3982</v>
      </c>
      <c r="AH1356" s="6" t="s">
        <v>7310</v>
      </c>
    </row>
    <row r="1357" spans="1:40">
      <c r="A1357" s="35">
        <v>2785</v>
      </c>
      <c r="D1357" s="56" t="s">
        <v>10173</v>
      </c>
      <c r="E1357" s="42" t="s">
        <v>7</v>
      </c>
      <c r="F1357" s="43" t="s">
        <v>10172</v>
      </c>
      <c r="K1357" s="35" t="s">
        <v>8217</v>
      </c>
      <c r="L1357" s="26" t="s">
        <v>10615</v>
      </c>
      <c r="O1357" s="34"/>
      <c r="P1357" s="34" t="s">
        <v>3193</v>
      </c>
      <c r="Q1357" s="10">
        <f t="shared" si="188"/>
        <v>0</v>
      </c>
      <c r="R1357" s="10">
        <f t="shared" si="189"/>
        <v>1</v>
      </c>
      <c r="S1357" s="10">
        <f t="shared" si="190"/>
        <v>0</v>
      </c>
      <c r="T1357" s="10">
        <f t="shared" si="191"/>
        <v>1225</v>
      </c>
      <c r="AE1357"/>
      <c r="AF1357"/>
    </row>
    <row r="1358" spans="1:40">
      <c r="A1358" s="35">
        <v>825</v>
      </c>
      <c r="D1358" s="53" t="s">
        <v>9367</v>
      </c>
      <c r="E1358" s="41" t="s">
        <v>7</v>
      </c>
      <c r="F1358" s="41" t="s">
        <v>1955</v>
      </c>
      <c r="G1358" s="3"/>
      <c r="H1358" s="59"/>
      <c r="I1358" s="34"/>
      <c r="J1358" s="34"/>
      <c r="K1358" s="32" t="s">
        <v>8217</v>
      </c>
      <c r="L1358" s="3" t="s">
        <v>10615</v>
      </c>
      <c r="O1358" s="6" t="s">
        <v>208</v>
      </c>
      <c r="P1358" s="4" t="s">
        <v>1954</v>
      </c>
      <c r="Q1358" s="10">
        <f t="shared" si="188"/>
        <v>0</v>
      </c>
      <c r="R1358" s="10">
        <f t="shared" si="189"/>
        <v>1</v>
      </c>
      <c r="S1358" s="10">
        <f t="shared" si="190"/>
        <v>0</v>
      </c>
      <c r="T1358" s="10">
        <f t="shared" si="191"/>
        <v>-1960</v>
      </c>
      <c r="AE1358" s="18"/>
      <c r="AF1358" s="3" t="s">
        <v>1953</v>
      </c>
      <c r="AG1358" s="6"/>
      <c r="AH1358" s="6" t="s">
        <v>7310</v>
      </c>
    </row>
    <row r="1359" spans="1:40">
      <c r="A1359" s="35">
        <v>2985</v>
      </c>
      <c r="D1359" s="52" t="s">
        <v>11022</v>
      </c>
      <c r="E1359" s="41" t="s">
        <v>7</v>
      </c>
      <c r="F1359" s="51" t="s">
        <v>11023</v>
      </c>
      <c r="K1359" s="32" t="s">
        <v>8217</v>
      </c>
      <c r="L1359" s="3" t="s">
        <v>10615</v>
      </c>
      <c r="Q1359" s="10">
        <f t="shared" si="188"/>
        <v>0</v>
      </c>
      <c r="R1359" s="10">
        <f t="shared" si="189"/>
        <v>1</v>
      </c>
      <c r="S1359" s="10">
        <f t="shared" si="190"/>
        <v>0</v>
      </c>
      <c r="T1359" s="10">
        <f t="shared" si="191"/>
        <v>2160</v>
      </c>
    </row>
    <row r="1360" spans="1:40">
      <c r="A1360" s="35">
        <v>2973</v>
      </c>
      <c r="D1360" s="52" t="s">
        <v>11010</v>
      </c>
      <c r="E1360" s="41" t="s">
        <v>7</v>
      </c>
      <c r="F1360" s="51" t="s">
        <v>11011</v>
      </c>
      <c r="K1360" s="32" t="s">
        <v>8217</v>
      </c>
      <c r="L1360" s="3" t="s">
        <v>10615</v>
      </c>
      <c r="Q1360" s="10">
        <f t="shared" si="188"/>
        <v>0</v>
      </c>
      <c r="R1360" s="10">
        <f t="shared" si="189"/>
        <v>1</v>
      </c>
      <c r="S1360" s="10">
        <f t="shared" si="190"/>
        <v>0</v>
      </c>
      <c r="T1360" s="10">
        <f t="shared" si="191"/>
        <v>-12</v>
      </c>
    </row>
    <row r="1361" spans="1:34">
      <c r="A1361" s="35">
        <v>2463</v>
      </c>
      <c r="D1361" s="53" t="s">
        <v>8700</v>
      </c>
      <c r="E1361" s="41" t="s">
        <v>7</v>
      </c>
      <c r="F1361" s="41" t="s">
        <v>6423</v>
      </c>
      <c r="G1361" s="3"/>
      <c r="H1361" s="58"/>
      <c r="I1361" s="3"/>
      <c r="J1361" s="3"/>
      <c r="K1361" s="32" t="s">
        <v>8217</v>
      </c>
      <c r="L1361" s="3" t="s">
        <v>10615</v>
      </c>
      <c r="O1361" s="6" t="s">
        <v>208</v>
      </c>
      <c r="P1361" s="4" t="s">
        <v>6422</v>
      </c>
      <c r="Q1361" s="10">
        <f t="shared" si="188"/>
        <v>0</v>
      </c>
      <c r="R1361" s="10">
        <f t="shared" si="189"/>
        <v>1</v>
      </c>
      <c r="S1361" s="10">
        <f t="shared" si="190"/>
        <v>0</v>
      </c>
      <c r="T1361" s="10">
        <f t="shared" si="191"/>
        <v>-510</v>
      </c>
      <c r="AE1361" s="18"/>
      <c r="AF1361" s="3" t="s">
        <v>6421</v>
      </c>
      <c r="AG1361" s="6" t="s">
        <v>6420</v>
      </c>
      <c r="AH1361" s="6" t="s">
        <v>7310</v>
      </c>
    </row>
    <row r="1362" spans="1:34">
      <c r="A1362" s="35">
        <v>2277</v>
      </c>
      <c r="D1362" s="53" t="s">
        <v>11896</v>
      </c>
      <c r="E1362" s="45" t="s">
        <v>7</v>
      </c>
      <c r="F1362" s="47" t="s">
        <v>10844</v>
      </c>
      <c r="G1362" s="25"/>
      <c r="H1362" s="58"/>
      <c r="I1362" s="3"/>
      <c r="J1362" s="3"/>
      <c r="K1362" s="32" t="s">
        <v>8217</v>
      </c>
      <c r="L1362" s="9" t="s">
        <v>10615</v>
      </c>
      <c r="O1362" s="6" t="s">
        <v>208</v>
      </c>
      <c r="P1362" s="3" t="s">
        <v>8101</v>
      </c>
      <c r="Q1362" s="10">
        <f t="shared" si="188"/>
        <v>0</v>
      </c>
      <c r="R1362" s="10">
        <f t="shared" si="189"/>
        <v>1</v>
      </c>
      <c r="S1362" s="10">
        <f t="shared" si="190"/>
        <v>0</v>
      </c>
      <c r="T1362" s="10">
        <f t="shared" si="191"/>
        <v>-186</v>
      </c>
      <c r="AE1362" s="18" t="s">
        <v>9506</v>
      </c>
      <c r="AF1362" s="3" t="s">
        <v>5938</v>
      </c>
      <c r="AG1362" s="6" t="s">
        <v>5937</v>
      </c>
      <c r="AH1362" s="6" t="s">
        <v>7310</v>
      </c>
    </row>
    <row r="1363" spans="1:34">
      <c r="A1363" s="35">
        <v>629</v>
      </c>
      <c r="D1363" s="54" t="s">
        <v>11894</v>
      </c>
      <c r="E1363" s="41" t="s">
        <v>7</v>
      </c>
      <c r="F1363" s="41" t="s">
        <v>1390</v>
      </c>
      <c r="G1363" s="3"/>
      <c r="H1363" s="58"/>
      <c r="I1363" s="3"/>
      <c r="J1363" s="3"/>
      <c r="K1363" s="32" t="s">
        <v>8217</v>
      </c>
      <c r="L1363" s="3" t="s">
        <v>10615</v>
      </c>
      <c r="O1363" s="6" t="s">
        <v>208</v>
      </c>
      <c r="P1363" s="4" t="s">
        <v>1389</v>
      </c>
      <c r="Q1363" s="10">
        <f t="shared" si="188"/>
        <v>0</v>
      </c>
      <c r="R1363" s="10">
        <f t="shared" si="189"/>
        <v>1</v>
      </c>
      <c r="S1363" s="10">
        <f t="shared" si="190"/>
        <v>0</v>
      </c>
      <c r="T1363" s="10">
        <f t="shared" si="191"/>
        <v>-1648</v>
      </c>
      <c r="U1363" s="1">
        <v>634</v>
      </c>
      <c r="V1363" s="1" t="s">
        <v>1381</v>
      </c>
      <c r="W1363" s="1" t="s">
        <v>7863</v>
      </c>
      <c r="X1363" s="1" t="s">
        <v>7362</v>
      </c>
      <c r="Y1363" s="1" t="s">
        <v>1382</v>
      </c>
      <c r="Z1363" s="1" t="s">
        <v>170</v>
      </c>
      <c r="AA1363" s="1" t="s">
        <v>1383</v>
      </c>
      <c r="AE1363" s="20"/>
      <c r="AF1363" s="1" t="s">
        <v>7868</v>
      </c>
      <c r="AG1363" s="6" t="s">
        <v>1388</v>
      </c>
      <c r="AH1363" s="1" t="s">
        <v>7368</v>
      </c>
    </row>
    <row r="1364" spans="1:34">
      <c r="A1364" s="35">
        <v>2716</v>
      </c>
      <c r="D1364" s="53" t="s">
        <v>11895</v>
      </c>
      <c r="E1364" s="41" t="s">
        <v>7</v>
      </c>
      <c r="F1364" s="41" t="s">
        <v>7076</v>
      </c>
      <c r="G1364" s="3"/>
      <c r="H1364" s="58"/>
      <c r="I1364" s="3"/>
      <c r="J1364" s="3"/>
      <c r="K1364" s="32" t="s">
        <v>8217</v>
      </c>
      <c r="L1364" s="3" t="s">
        <v>10615</v>
      </c>
      <c r="O1364" s="6" t="s">
        <v>208</v>
      </c>
      <c r="P1364" s="4" t="s">
        <v>7075</v>
      </c>
      <c r="Q1364" s="10">
        <f t="shared" si="188"/>
        <v>0</v>
      </c>
      <c r="R1364" s="10">
        <f t="shared" si="189"/>
        <v>1</v>
      </c>
      <c r="S1364" s="10">
        <f t="shared" si="190"/>
        <v>0</v>
      </c>
      <c r="T1364" s="10">
        <f t="shared" si="191"/>
        <v>2087</v>
      </c>
      <c r="AE1364" s="18"/>
      <c r="AF1364" s="3" t="s">
        <v>7074</v>
      </c>
      <c r="AG1364" s="6" t="s">
        <v>7073</v>
      </c>
      <c r="AH1364" s="6" t="s">
        <v>7310</v>
      </c>
    </row>
    <row r="1365" spans="1:34">
      <c r="A1365" s="35">
        <v>3094</v>
      </c>
      <c r="D1365" s="53" t="s">
        <v>11498</v>
      </c>
      <c r="E1365" s="41" t="s">
        <v>7</v>
      </c>
      <c r="F1365" s="41" t="s">
        <v>11499</v>
      </c>
      <c r="G1365" s="3"/>
      <c r="H1365" s="58"/>
      <c r="I1365" s="3"/>
      <c r="J1365" s="3"/>
      <c r="K1365" s="32" t="s">
        <v>8217</v>
      </c>
      <c r="L1365" s="3" t="s">
        <v>10615</v>
      </c>
      <c r="O1365" s="6"/>
      <c r="P1365" s="4"/>
      <c r="Q1365" s="10">
        <f t="shared" si="188"/>
        <v>0</v>
      </c>
      <c r="R1365" s="10">
        <f t="shared" si="189"/>
        <v>1</v>
      </c>
      <c r="S1365" s="10">
        <f t="shared" si="190"/>
        <v>0</v>
      </c>
      <c r="T1365" s="10"/>
      <c r="AE1365" s="18"/>
      <c r="AF1365" s="3"/>
      <c r="AG1365" s="6"/>
      <c r="AH1365" s="6"/>
    </row>
    <row r="1366" spans="1:34">
      <c r="A1366" s="35">
        <v>3106</v>
      </c>
      <c r="D1366" s="53" t="s">
        <v>11521</v>
      </c>
      <c r="E1366" s="41" t="s">
        <v>7</v>
      </c>
      <c r="F1366" s="41" t="s">
        <v>11522</v>
      </c>
      <c r="G1366" s="3"/>
      <c r="H1366" s="58"/>
      <c r="I1366" s="3"/>
      <c r="J1366" s="3"/>
      <c r="K1366" s="22" t="s">
        <v>8217</v>
      </c>
      <c r="L1366" s="3" t="s">
        <v>10615</v>
      </c>
      <c r="O1366" s="6"/>
      <c r="P1366" s="4"/>
      <c r="Q1366" s="10" t="e">
        <f>IF(D1366=#REF! &amp; K1366 =#REF!,1,0)</f>
        <v>#REF!</v>
      </c>
      <c r="R1366" s="10" t="e">
        <f>IF(K1366=#REF!,1,0)</f>
        <v>#REF!</v>
      </c>
      <c r="S1366" s="10" t="e">
        <f t="shared" si="190"/>
        <v>#REF!</v>
      </c>
      <c r="T1366" s="10"/>
      <c r="AE1366" s="18"/>
      <c r="AF1366" s="3"/>
      <c r="AG1366" s="6"/>
      <c r="AH1366" s="6"/>
    </row>
    <row r="1367" spans="1:34">
      <c r="A1367" s="35">
        <v>2489</v>
      </c>
      <c r="D1367" s="53" t="s">
        <v>8426</v>
      </c>
      <c r="E1367" s="41" t="s">
        <v>7</v>
      </c>
      <c r="F1367" s="41" t="s">
        <v>6410</v>
      </c>
      <c r="G1367" s="3"/>
      <c r="H1367" s="58"/>
      <c r="I1367"/>
      <c r="J1367"/>
      <c r="K1367" s="32" t="s">
        <v>8217</v>
      </c>
      <c r="L1367" s="3" t="s">
        <v>10615</v>
      </c>
      <c r="O1367" s="6" t="s">
        <v>208</v>
      </c>
      <c r="P1367" s="4" t="s">
        <v>6487</v>
      </c>
      <c r="Q1367" s="10">
        <f t="shared" si="188"/>
        <v>0</v>
      </c>
      <c r="R1367" s="10">
        <f t="shared" si="189"/>
        <v>1</v>
      </c>
      <c r="S1367" s="10">
        <f t="shared" si="190"/>
        <v>0</v>
      </c>
      <c r="T1367" s="10">
        <f>A1367-A1366</f>
        <v>-617</v>
      </c>
      <c r="AE1367" s="18"/>
      <c r="AF1367" s="3" t="s">
        <v>6486</v>
      </c>
      <c r="AG1367" s="6" t="s">
        <v>6485</v>
      </c>
      <c r="AH1367" s="6" t="s">
        <v>7310</v>
      </c>
    </row>
    <row r="1368" spans="1:34">
      <c r="A1368" s="35">
        <v>2458</v>
      </c>
      <c r="D1368" s="53" t="s">
        <v>9728</v>
      </c>
      <c r="E1368" s="41" t="s">
        <v>7</v>
      </c>
      <c r="F1368" s="41" t="s">
        <v>9819</v>
      </c>
      <c r="G1368" s="3"/>
      <c r="H1368" s="58"/>
      <c r="I1368" s="3"/>
      <c r="J1368" s="3"/>
      <c r="K1368" s="32" t="s">
        <v>8217</v>
      </c>
      <c r="L1368" s="3" t="s">
        <v>10615</v>
      </c>
      <c r="O1368" s="6" t="s">
        <v>208</v>
      </c>
      <c r="P1368" s="4" t="s">
        <v>9818</v>
      </c>
      <c r="Q1368" s="10">
        <f t="shared" si="188"/>
        <v>0</v>
      </c>
      <c r="R1368" s="10">
        <f t="shared" si="189"/>
        <v>1</v>
      </c>
      <c r="S1368" s="10">
        <f t="shared" si="190"/>
        <v>0</v>
      </c>
      <c r="T1368" s="10">
        <f>A1368-A1367</f>
        <v>-31</v>
      </c>
      <c r="AE1368" s="18"/>
      <c r="AF1368" s="3" t="s">
        <v>8132</v>
      </c>
      <c r="AG1368" s="6" t="s">
        <v>6409</v>
      </c>
      <c r="AH1368" s="6" t="s">
        <v>7310</v>
      </c>
    </row>
    <row r="1369" spans="1:34">
      <c r="A1369" s="35">
        <v>2974</v>
      </c>
      <c r="D1369" s="52" t="s">
        <v>11031</v>
      </c>
      <c r="E1369" s="41" t="s">
        <v>7</v>
      </c>
      <c r="F1369" s="51" t="s">
        <v>11032</v>
      </c>
      <c r="K1369" s="32" t="s">
        <v>8217</v>
      </c>
      <c r="L1369" s="3" t="s">
        <v>10615</v>
      </c>
      <c r="Q1369" s="10">
        <f t="shared" si="188"/>
        <v>0</v>
      </c>
      <c r="R1369" s="10">
        <f t="shared" si="189"/>
        <v>1</v>
      </c>
      <c r="S1369" s="10">
        <f t="shared" si="190"/>
        <v>0</v>
      </c>
      <c r="T1369" s="10">
        <f>A1369-A1368</f>
        <v>516</v>
      </c>
    </row>
    <row r="1370" spans="1:34">
      <c r="A1370" s="35">
        <v>2352</v>
      </c>
      <c r="D1370" s="53" t="s">
        <v>11898</v>
      </c>
      <c r="E1370" s="41" t="s">
        <v>7</v>
      </c>
      <c r="F1370" s="41" t="s">
        <v>11080</v>
      </c>
      <c r="G1370" s="3"/>
      <c r="H1370" s="58"/>
      <c r="I1370" s="3"/>
      <c r="J1370" s="3"/>
      <c r="K1370" s="32" t="s">
        <v>8217</v>
      </c>
      <c r="L1370" s="3" t="s">
        <v>10615</v>
      </c>
      <c r="O1370" s="6" t="s">
        <v>208</v>
      </c>
      <c r="P1370" s="4" t="s">
        <v>6127</v>
      </c>
      <c r="Q1370" s="10">
        <f t="shared" si="188"/>
        <v>0</v>
      </c>
      <c r="R1370" s="10">
        <f t="shared" si="189"/>
        <v>1</v>
      </c>
      <c r="S1370" s="10">
        <f t="shared" si="190"/>
        <v>0</v>
      </c>
      <c r="T1370" s="10">
        <f>A1370-A1369</f>
        <v>-622</v>
      </c>
      <c r="AE1370" s="18"/>
      <c r="AF1370" s="3" t="s">
        <v>6126</v>
      </c>
      <c r="AG1370" s="6" t="s">
        <v>6125</v>
      </c>
      <c r="AH1370" s="6" t="s">
        <v>7310</v>
      </c>
    </row>
    <row r="1371" spans="1:34">
      <c r="A1371" s="35">
        <v>3100</v>
      </c>
      <c r="D1371" s="53" t="s">
        <v>11526</v>
      </c>
      <c r="E1371" s="41" t="s">
        <v>7</v>
      </c>
      <c r="F1371" s="41" t="s">
        <v>11530</v>
      </c>
      <c r="G1371" s="3"/>
      <c r="H1371" s="58"/>
      <c r="I1371" s="3"/>
      <c r="J1371" s="3"/>
      <c r="K1371" s="32" t="s">
        <v>8217</v>
      </c>
      <c r="L1371" s="3" t="s">
        <v>10615</v>
      </c>
      <c r="O1371" s="6"/>
      <c r="P1371" s="4"/>
      <c r="Q1371" s="10">
        <f t="shared" si="188"/>
        <v>0</v>
      </c>
      <c r="R1371" s="10">
        <f t="shared" si="189"/>
        <v>1</v>
      </c>
      <c r="S1371" s="10">
        <f t="shared" si="190"/>
        <v>0</v>
      </c>
      <c r="T1371" s="10"/>
      <c r="AE1371" s="18"/>
      <c r="AF1371" s="3"/>
      <c r="AG1371" s="6"/>
      <c r="AH1371" s="6"/>
    </row>
    <row r="1372" spans="1:34">
      <c r="A1372" s="35">
        <v>2050</v>
      </c>
      <c r="D1372" s="53" t="s">
        <v>8648</v>
      </c>
      <c r="E1372" s="41" t="s">
        <v>7</v>
      </c>
      <c r="F1372" s="41" t="s">
        <v>1308</v>
      </c>
      <c r="G1372" s="3"/>
      <c r="H1372" s="58"/>
      <c r="I1372" s="3"/>
      <c r="J1372" s="3"/>
      <c r="K1372" s="32" t="s">
        <v>8217</v>
      </c>
      <c r="L1372" s="3" t="s">
        <v>10615</v>
      </c>
      <c r="O1372" s="6" t="s">
        <v>208</v>
      </c>
      <c r="P1372" s="4" t="s">
        <v>5282</v>
      </c>
      <c r="Q1372" s="10">
        <f t="shared" si="188"/>
        <v>0</v>
      </c>
      <c r="R1372" s="10">
        <f t="shared" si="189"/>
        <v>1</v>
      </c>
      <c r="S1372" s="10">
        <f t="shared" si="190"/>
        <v>0</v>
      </c>
      <c r="T1372" s="10">
        <f t="shared" ref="T1372:T1390" si="192">A1372-A1371</f>
        <v>-1050</v>
      </c>
      <c r="AE1372" s="18" t="s">
        <v>9517</v>
      </c>
      <c r="AF1372" s="3" t="s">
        <v>5281</v>
      </c>
      <c r="AG1372" s="6" t="s">
        <v>5280</v>
      </c>
      <c r="AH1372" s="6" t="s">
        <v>7310</v>
      </c>
    </row>
    <row r="1373" spans="1:34">
      <c r="A1373" s="35">
        <v>596</v>
      </c>
      <c r="B1373" s="32"/>
      <c r="C1373" s="32"/>
      <c r="D1373" s="54" t="s">
        <v>8960</v>
      </c>
      <c r="E1373" s="46" t="s">
        <v>7</v>
      </c>
      <c r="F1373" s="41" t="s">
        <v>1308</v>
      </c>
      <c r="G1373" s="3"/>
      <c r="H1373" s="58"/>
      <c r="I1373" s="3"/>
      <c r="J1373" s="3"/>
      <c r="K1373" s="32" t="s">
        <v>8217</v>
      </c>
      <c r="L1373" s="7" t="s">
        <v>10615</v>
      </c>
      <c r="M1373" s="32"/>
      <c r="N1373" s="32"/>
      <c r="O1373" s="6" t="s">
        <v>208</v>
      </c>
      <c r="P1373" s="4" t="s">
        <v>7223</v>
      </c>
      <c r="Q1373" s="10">
        <f t="shared" si="188"/>
        <v>0</v>
      </c>
      <c r="R1373" s="10">
        <f t="shared" si="189"/>
        <v>1</v>
      </c>
      <c r="S1373" s="10">
        <f t="shared" si="190"/>
        <v>0</v>
      </c>
      <c r="T1373" s="10">
        <f t="shared" si="192"/>
        <v>-1454</v>
      </c>
      <c r="U1373" s="1">
        <v>601</v>
      </c>
      <c r="V1373" s="1" t="s">
        <v>1303</v>
      </c>
      <c r="W1373" s="1" t="s">
        <v>7368</v>
      </c>
      <c r="X1373" s="1" t="s">
        <v>7817</v>
      </c>
      <c r="Y1373" s="1" t="s">
        <v>7375</v>
      </c>
      <c r="Z1373" s="1" t="s">
        <v>7818</v>
      </c>
      <c r="AE1373" s="20"/>
      <c r="AF1373" s="1" t="s">
        <v>7820</v>
      </c>
      <c r="AG1373" s="6" t="s">
        <v>1307</v>
      </c>
      <c r="AH1373" s="1" t="s">
        <v>7368</v>
      </c>
    </row>
    <row r="1374" spans="1:34">
      <c r="A1374" s="32">
        <v>2976</v>
      </c>
      <c r="D1374" s="52" t="s">
        <v>11486</v>
      </c>
      <c r="E1374" s="41" t="s">
        <v>7</v>
      </c>
      <c r="F1374" s="51" t="s">
        <v>11487</v>
      </c>
      <c r="K1374" s="32" t="s">
        <v>8217</v>
      </c>
      <c r="L1374" s="3" t="s">
        <v>10615</v>
      </c>
      <c r="Q1374" s="10">
        <f t="shared" si="188"/>
        <v>0</v>
      </c>
      <c r="R1374" s="10">
        <f t="shared" si="189"/>
        <v>1</v>
      </c>
      <c r="S1374" s="10">
        <f t="shared" si="190"/>
        <v>0</v>
      </c>
      <c r="T1374" s="10">
        <f t="shared" si="192"/>
        <v>2380</v>
      </c>
    </row>
    <row r="1375" spans="1:34">
      <c r="A1375" s="35">
        <v>2975</v>
      </c>
      <c r="D1375" s="52" t="s">
        <v>11603</v>
      </c>
      <c r="E1375" s="41" t="s">
        <v>7</v>
      </c>
      <c r="F1375" s="51" t="s">
        <v>11488</v>
      </c>
      <c r="K1375" s="32" t="s">
        <v>8217</v>
      </c>
      <c r="L1375" s="3" t="s">
        <v>10615</v>
      </c>
      <c r="Q1375" s="10">
        <f t="shared" si="188"/>
        <v>0</v>
      </c>
      <c r="R1375" s="10">
        <f t="shared" si="189"/>
        <v>1</v>
      </c>
      <c r="S1375" s="10">
        <f t="shared" si="190"/>
        <v>0</v>
      </c>
      <c r="T1375" s="10">
        <f t="shared" si="192"/>
        <v>-1</v>
      </c>
    </row>
    <row r="1376" spans="1:34">
      <c r="A1376" s="35">
        <v>1847</v>
      </c>
      <c r="D1376" s="53" t="s">
        <v>4711</v>
      </c>
      <c r="E1376" s="41" t="s">
        <v>7</v>
      </c>
      <c r="F1376" s="41" t="s">
        <v>4711</v>
      </c>
      <c r="G1376" s="3"/>
      <c r="H1376" s="58"/>
      <c r="I1376" s="3"/>
      <c r="J1376" s="3"/>
      <c r="K1376" s="32" t="s">
        <v>8217</v>
      </c>
      <c r="L1376" s="3" t="s">
        <v>10615</v>
      </c>
      <c r="O1376" s="6" t="s">
        <v>208</v>
      </c>
      <c r="P1376" s="4" t="s">
        <v>4709</v>
      </c>
      <c r="Q1376" s="10">
        <f t="shared" ref="Q1376:Q1407" si="193">IF(D1376=D1375 &amp; K1376 = K1375,1,0)</f>
        <v>0</v>
      </c>
      <c r="R1376" s="10">
        <f t="shared" ref="R1376:R1407" si="194">IF(K1376=K1375,1,0)</f>
        <v>1</v>
      </c>
      <c r="S1376" s="10">
        <f t="shared" ref="S1376:S1407" si="195">R1376*Q1376</f>
        <v>0</v>
      </c>
      <c r="T1376" s="10">
        <f t="shared" si="192"/>
        <v>-1128</v>
      </c>
      <c r="AE1376" s="18"/>
      <c r="AF1376" s="3" t="s">
        <v>4710</v>
      </c>
      <c r="AG1376" s="6" t="s">
        <v>4709</v>
      </c>
      <c r="AH1376" s="6" t="s">
        <v>7310</v>
      </c>
    </row>
    <row r="1377" spans="1:34">
      <c r="A1377" s="35">
        <v>2986</v>
      </c>
      <c r="D1377" s="52" t="s">
        <v>11044</v>
      </c>
      <c r="E1377" s="41" t="s">
        <v>7</v>
      </c>
      <c r="F1377" s="51" t="s">
        <v>11046</v>
      </c>
      <c r="K1377" s="32" t="s">
        <v>8217</v>
      </c>
      <c r="L1377" s="3" t="s">
        <v>10615</v>
      </c>
      <c r="Q1377" s="10">
        <f t="shared" si="193"/>
        <v>0</v>
      </c>
      <c r="R1377" s="10">
        <f t="shared" si="194"/>
        <v>1</v>
      </c>
      <c r="S1377" s="10">
        <f t="shared" si="195"/>
        <v>0</v>
      </c>
      <c r="T1377" s="10">
        <f t="shared" si="192"/>
        <v>1139</v>
      </c>
    </row>
    <row r="1378" spans="1:34">
      <c r="A1378" s="32">
        <v>2984</v>
      </c>
      <c r="D1378" s="52" t="s">
        <v>11021</v>
      </c>
      <c r="E1378" s="41" t="s">
        <v>7</v>
      </c>
      <c r="F1378" s="51" t="s">
        <v>11090</v>
      </c>
      <c r="K1378" s="32" t="s">
        <v>8217</v>
      </c>
      <c r="L1378" s="3" t="s">
        <v>10615</v>
      </c>
      <c r="Q1378" s="10">
        <f t="shared" si="193"/>
        <v>0</v>
      </c>
      <c r="R1378" s="10">
        <f t="shared" si="194"/>
        <v>1</v>
      </c>
      <c r="S1378" s="10">
        <f t="shared" si="195"/>
        <v>0</v>
      </c>
      <c r="T1378" s="10">
        <f t="shared" si="192"/>
        <v>-2</v>
      </c>
    </row>
    <row r="1379" spans="1:34">
      <c r="A1379" s="35">
        <v>2979</v>
      </c>
      <c r="D1379" s="52" t="s">
        <v>11015</v>
      </c>
      <c r="E1379" s="41" t="s">
        <v>7</v>
      </c>
      <c r="F1379" s="51" t="s">
        <v>11089</v>
      </c>
      <c r="K1379" s="32" t="s">
        <v>8217</v>
      </c>
      <c r="L1379" s="3" t="s">
        <v>10615</v>
      </c>
      <c r="Q1379" s="10">
        <f t="shared" si="193"/>
        <v>0</v>
      </c>
      <c r="R1379" s="10">
        <f t="shared" si="194"/>
        <v>1</v>
      </c>
      <c r="S1379" s="10">
        <f t="shared" si="195"/>
        <v>0</v>
      </c>
      <c r="T1379" s="10">
        <f t="shared" si="192"/>
        <v>-5</v>
      </c>
    </row>
    <row r="1380" spans="1:34">
      <c r="A1380" s="32">
        <v>2980</v>
      </c>
      <c r="D1380" s="52" t="s">
        <v>11017</v>
      </c>
      <c r="E1380" s="41" t="s">
        <v>7</v>
      </c>
      <c r="F1380" s="51" t="s">
        <v>11041</v>
      </c>
      <c r="K1380" s="32" t="s">
        <v>8217</v>
      </c>
      <c r="L1380" s="3" t="s">
        <v>10615</v>
      </c>
      <c r="Q1380" s="10">
        <f t="shared" si="193"/>
        <v>0</v>
      </c>
      <c r="R1380" s="10">
        <f t="shared" si="194"/>
        <v>1</v>
      </c>
      <c r="S1380" s="10">
        <f t="shared" si="195"/>
        <v>0</v>
      </c>
      <c r="T1380" s="10">
        <f t="shared" si="192"/>
        <v>1</v>
      </c>
    </row>
    <row r="1381" spans="1:34">
      <c r="A1381" s="35">
        <v>2303</v>
      </c>
      <c r="D1381" s="53" t="s">
        <v>8564</v>
      </c>
      <c r="E1381" s="41" t="s">
        <v>7</v>
      </c>
      <c r="F1381" s="41" t="s">
        <v>6013</v>
      </c>
      <c r="G1381" s="3"/>
      <c r="H1381" s="58"/>
      <c r="I1381" s="3"/>
      <c r="J1381" s="3"/>
      <c r="K1381" s="32" t="s">
        <v>8217</v>
      </c>
      <c r="L1381" s="3" t="s">
        <v>10615</v>
      </c>
      <c r="O1381" s="6" t="s">
        <v>208</v>
      </c>
      <c r="P1381" s="4" t="s">
        <v>6012</v>
      </c>
      <c r="Q1381" s="10">
        <f t="shared" si="193"/>
        <v>0</v>
      </c>
      <c r="R1381" s="10">
        <f t="shared" si="194"/>
        <v>1</v>
      </c>
      <c r="S1381" s="10">
        <f t="shared" si="195"/>
        <v>0</v>
      </c>
      <c r="T1381" s="10">
        <f t="shared" si="192"/>
        <v>-677</v>
      </c>
      <c r="AE1381" s="18"/>
      <c r="AF1381" s="3" t="s">
        <v>6011</v>
      </c>
      <c r="AG1381" s="6" t="s">
        <v>6010</v>
      </c>
      <c r="AH1381" s="6" t="s">
        <v>7310</v>
      </c>
    </row>
    <row r="1382" spans="1:34">
      <c r="A1382" s="35">
        <v>2977</v>
      </c>
      <c r="D1382" s="52" t="s">
        <v>11012</v>
      </c>
      <c r="E1382" s="41" t="s">
        <v>7</v>
      </c>
      <c r="F1382" s="51" t="s">
        <v>11040</v>
      </c>
      <c r="K1382" s="32" t="s">
        <v>8217</v>
      </c>
      <c r="L1382" s="3" t="s">
        <v>10615</v>
      </c>
      <c r="Q1382" s="10">
        <f t="shared" si="193"/>
        <v>0</v>
      </c>
      <c r="R1382" s="10">
        <f t="shared" si="194"/>
        <v>1</v>
      </c>
      <c r="S1382" s="10">
        <f t="shared" si="195"/>
        <v>0</v>
      </c>
      <c r="T1382" s="10">
        <f t="shared" si="192"/>
        <v>674</v>
      </c>
    </row>
    <row r="1383" spans="1:34">
      <c r="A1383" s="35">
        <v>2982</v>
      </c>
      <c r="D1383" s="52" t="s">
        <v>11019</v>
      </c>
      <c r="E1383" s="41" t="s">
        <v>7</v>
      </c>
      <c r="F1383" s="51" t="s">
        <v>11042</v>
      </c>
      <c r="K1383" s="32" t="s">
        <v>8217</v>
      </c>
      <c r="L1383" s="3" t="s">
        <v>10615</v>
      </c>
      <c r="Q1383" s="10">
        <f t="shared" si="193"/>
        <v>0</v>
      </c>
      <c r="R1383" s="10">
        <f t="shared" si="194"/>
        <v>1</v>
      </c>
      <c r="S1383" s="10">
        <f t="shared" si="195"/>
        <v>0</v>
      </c>
      <c r="T1383" s="10">
        <f t="shared" si="192"/>
        <v>5</v>
      </c>
    </row>
    <row r="1384" spans="1:34">
      <c r="A1384" s="35">
        <v>2981</v>
      </c>
      <c r="D1384" s="52" t="s">
        <v>11018</v>
      </c>
      <c r="E1384" s="41" t="s">
        <v>7</v>
      </c>
      <c r="F1384" s="51" t="s">
        <v>11042</v>
      </c>
      <c r="K1384" s="32" t="s">
        <v>8217</v>
      </c>
      <c r="L1384" s="3" t="s">
        <v>10615</v>
      </c>
      <c r="Q1384" s="10">
        <f t="shared" si="193"/>
        <v>0</v>
      </c>
      <c r="R1384" s="10">
        <f t="shared" si="194"/>
        <v>1</v>
      </c>
      <c r="S1384" s="10">
        <f t="shared" si="195"/>
        <v>0</v>
      </c>
      <c r="T1384" s="10">
        <f t="shared" si="192"/>
        <v>-1</v>
      </c>
    </row>
    <row r="1385" spans="1:34">
      <c r="A1385" s="35">
        <v>2983</v>
      </c>
      <c r="D1385" s="52" t="s">
        <v>11020</v>
      </c>
      <c r="E1385" s="41" t="s">
        <v>7</v>
      </c>
      <c r="F1385" s="51" t="s">
        <v>11042</v>
      </c>
      <c r="K1385" s="32" t="s">
        <v>8217</v>
      </c>
      <c r="L1385" s="3" t="s">
        <v>10615</v>
      </c>
      <c r="Q1385" s="10">
        <f t="shared" si="193"/>
        <v>0</v>
      </c>
      <c r="R1385" s="10">
        <f t="shared" si="194"/>
        <v>1</v>
      </c>
      <c r="S1385" s="10">
        <f t="shared" si="195"/>
        <v>0</v>
      </c>
      <c r="T1385" s="10">
        <f t="shared" si="192"/>
        <v>2</v>
      </c>
    </row>
    <row r="1386" spans="1:34">
      <c r="A1386" s="35">
        <v>2978</v>
      </c>
      <c r="D1386" s="52" t="s">
        <v>11016</v>
      </c>
      <c r="E1386" s="41" t="s">
        <v>7</v>
      </c>
      <c r="F1386" s="51" t="s">
        <v>11043</v>
      </c>
      <c r="K1386" s="32" t="s">
        <v>8217</v>
      </c>
      <c r="L1386" s="3" t="s">
        <v>10615</v>
      </c>
      <c r="Q1386" s="10">
        <f t="shared" si="193"/>
        <v>0</v>
      </c>
      <c r="R1386" s="10">
        <f t="shared" si="194"/>
        <v>1</v>
      </c>
      <c r="S1386" s="10">
        <f t="shared" si="195"/>
        <v>0</v>
      </c>
      <c r="T1386" s="10">
        <f t="shared" si="192"/>
        <v>-5</v>
      </c>
    </row>
    <row r="1387" spans="1:34">
      <c r="A1387" s="35">
        <v>917</v>
      </c>
      <c r="D1387" s="53" t="s">
        <v>8458</v>
      </c>
      <c r="E1387" s="41" t="s">
        <v>7</v>
      </c>
      <c r="F1387" s="41" t="s">
        <v>2199</v>
      </c>
      <c r="G1387" s="3"/>
      <c r="H1387" s="59"/>
      <c r="I1387" s="34"/>
      <c r="J1387" s="34"/>
      <c r="K1387" s="22" t="s">
        <v>8217</v>
      </c>
      <c r="L1387" s="3" t="s">
        <v>10615</v>
      </c>
      <c r="O1387" s="6" t="s">
        <v>208</v>
      </c>
      <c r="P1387" s="4" t="s">
        <v>2198</v>
      </c>
      <c r="Q1387" s="10">
        <f t="shared" si="193"/>
        <v>0</v>
      </c>
      <c r="R1387" s="10">
        <f t="shared" si="194"/>
        <v>1</v>
      </c>
      <c r="S1387" s="10">
        <f t="shared" si="195"/>
        <v>0</v>
      </c>
      <c r="T1387" s="10">
        <f t="shared" si="192"/>
        <v>-2061</v>
      </c>
      <c r="AE1387" s="18"/>
      <c r="AF1387" s="3" t="s">
        <v>2197</v>
      </c>
      <c r="AG1387" s="6" t="s">
        <v>2196</v>
      </c>
      <c r="AH1387" s="6" t="s">
        <v>7310</v>
      </c>
    </row>
    <row r="1388" spans="1:34">
      <c r="A1388" s="35">
        <v>2958</v>
      </c>
      <c r="D1388" s="52" t="s">
        <v>11000</v>
      </c>
      <c r="E1388" s="41" t="s">
        <v>7</v>
      </c>
      <c r="F1388" s="51" t="s">
        <v>11034</v>
      </c>
      <c r="K1388" s="32" t="s">
        <v>8217</v>
      </c>
      <c r="L1388" s="3" t="s">
        <v>10615</v>
      </c>
      <c r="Q1388" s="10">
        <f t="shared" si="193"/>
        <v>0</v>
      </c>
      <c r="R1388" s="10">
        <f t="shared" si="194"/>
        <v>1</v>
      </c>
      <c r="S1388" s="10">
        <f t="shared" si="195"/>
        <v>0</v>
      </c>
      <c r="T1388" s="10">
        <f t="shared" si="192"/>
        <v>2041</v>
      </c>
    </row>
    <row r="1389" spans="1:34">
      <c r="A1389" s="35">
        <v>2959</v>
      </c>
      <c r="D1389" s="52" t="s">
        <v>11033</v>
      </c>
      <c r="E1389" s="41" t="s">
        <v>7</v>
      </c>
      <c r="F1389" s="51" t="s">
        <v>11034</v>
      </c>
      <c r="K1389" s="32" t="s">
        <v>8217</v>
      </c>
      <c r="L1389" s="3" t="s">
        <v>10615</v>
      </c>
      <c r="Q1389" s="10">
        <f t="shared" si="193"/>
        <v>0</v>
      </c>
      <c r="R1389" s="10">
        <f t="shared" si="194"/>
        <v>1</v>
      </c>
      <c r="S1389" s="10">
        <f t="shared" si="195"/>
        <v>0</v>
      </c>
      <c r="T1389" s="10">
        <f t="shared" si="192"/>
        <v>1</v>
      </c>
    </row>
    <row r="1390" spans="1:34">
      <c r="A1390" s="35">
        <v>2945</v>
      </c>
      <c r="D1390" s="52" t="s">
        <v>10988</v>
      </c>
      <c r="E1390" s="51" t="s">
        <v>7</v>
      </c>
      <c r="F1390" s="51" t="s">
        <v>10989</v>
      </c>
      <c r="K1390" s="32" t="s">
        <v>8217</v>
      </c>
      <c r="L1390" s="3" t="s">
        <v>10615</v>
      </c>
      <c r="Q1390" s="10">
        <f t="shared" si="193"/>
        <v>0</v>
      </c>
      <c r="R1390" s="10">
        <f t="shared" si="194"/>
        <v>1</v>
      </c>
      <c r="S1390" s="10">
        <f t="shared" si="195"/>
        <v>0</v>
      </c>
      <c r="T1390" s="10">
        <f t="shared" si="192"/>
        <v>-14</v>
      </c>
    </row>
    <row r="1391" spans="1:34">
      <c r="A1391" s="35">
        <v>3101</v>
      </c>
      <c r="D1391" s="53" t="s">
        <v>8600</v>
      </c>
      <c r="E1391" s="41" t="s">
        <v>7</v>
      </c>
      <c r="F1391" s="41" t="s">
        <v>11512</v>
      </c>
      <c r="G1391" s="3"/>
      <c r="H1391" s="58"/>
      <c r="I1391" s="3"/>
      <c r="J1391" s="3"/>
      <c r="K1391" s="32" t="s">
        <v>8217</v>
      </c>
      <c r="L1391" s="3" t="s">
        <v>10615</v>
      </c>
      <c r="O1391" s="6"/>
      <c r="P1391" s="4"/>
      <c r="Q1391" s="10">
        <f t="shared" si="193"/>
        <v>0</v>
      </c>
      <c r="R1391" s="10">
        <f t="shared" si="194"/>
        <v>1</v>
      </c>
      <c r="S1391" s="10">
        <f t="shared" si="195"/>
        <v>0</v>
      </c>
      <c r="T1391" s="10"/>
      <c r="AE1391" s="18"/>
      <c r="AF1391" s="3"/>
      <c r="AG1391" s="6"/>
      <c r="AH1391" s="6"/>
    </row>
    <row r="1392" spans="1:34">
      <c r="A1392" s="35">
        <v>1277.5</v>
      </c>
      <c r="D1392" s="53" t="s">
        <v>8431</v>
      </c>
      <c r="E1392" s="41" t="s">
        <v>7</v>
      </c>
      <c r="F1392" s="41" t="s">
        <v>3194</v>
      </c>
      <c r="G1392" s="3"/>
      <c r="H1392" s="58"/>
      <c r="I1392" s="3"/>
      <c r="J1392" s="3"/>
      <c r="K1392" s="32" t="s">
        <v>8217</v>
      </c>
      <c r="L1392" s="3" t="s">
        <v>10615</v>
      </c>
      <c r="O1392" s="6" t="s">
        <v>208</v>
      </c>
      <c r="P1392" s="4" t="s">
        <v>3193</v>
      </c>
      <c r="Q1392" s="10">
        <f t="shared" si="193"/>
        <v>0</v>
      </c>
      <c r="R1392" s="10">
        <f t="shared" si="194"/>
        <v>1</v>
      </c>
      <c r="S1392" s="10">
        <f t="shared" si="195"/>
        <v>0</v>
      </c>
      <c r="T1392" s="10">
        <f>A1392-A1391</f>
        <v>-1823.5</v>
      </c>
      <c r="AE1392" s="18"/>
      <c r="AF1392" s="3" t="s">
        <v>3181</v>
      </c>
      <c r="AG1392" s="6" t="s">
        <v>3180</v>
      </c>
      <c r="AH1392" s="6" t="s">
        <v>7310</v>
      </c>
    </row>
    <row r="1393" spans="1:40">
      <c r="A1393" s="35">
        <v>1277</v>
      </c>
      <c r="D1393" s="53" t="s">
        <v>9894</v>
      </c>
      <c r="E1393" s="41" t="s">
        <v>7</v>
      </c>
      <c r="F1393" s="41" t="s">
        <v>3194</v>
      </c>
      <c r="G1393" s="3"/>
      <c r="H1393" s="58"/>
      <c r="I1393" s="3"/>
      <c r="J1393" s="3"/>
      <c r="K1393" s="32" t="s">
        <v>8217</v>
      </c>
      <c r="L1393" s="3" t="s">
        <v>10615</v>
      </c>
      <c r="O1393" s="6" t="s">
        <v>208</v>
      </c>
      <c r="P1393" s="4" t="s">
        <v>3193</v>
      </c>
      <c r="Q1393" s="10">
        <f t="shared" si="193"/>
        <v>0</v>
      </c>
      <c r="R1393" s="10">
        <f t="shared" si="194"/>
        <v>1</v>
      </c>
      <c r="S1393" s="10">
        <f t="shared" si="195"/>
        <v>0</v>
      </c>
      <c r="T1393" s="10">
        <f>A1393-A1392</f>
        <v>-0.5</v>
      </c>
      <c r="AE1393" s="18"/>
      <c r="AF1393" s="3" t="s">
        <v>3181</v>
      </c>
      <c r="AG1393" s="6" t="s">
        <v>3180</v>
      </c>
      <c r="AH1393" s="6" t="s">
        <v>7310</v>
      </c>
    </row>
    <row r="1394" spans="1:40">
      <c r="A1394" s="35">
        <v>1933</v>
      </c>
      <c r="D1394" s="53" t="s">
        <v>11899</v>
      </c>
      <c r="E1394" s="41" t="s">
        <v>7</v>
      </c>
      <c r="F1394" s="41" t="s">
        <v>4945</v>
      </c>
      <c r="G1394" s="3"/>
      <c r="H1394" s="58"/>
      <c r="I1394" s="3"/>
      <c r="J1394" s="3"/>
      <c r="K1394" s="32" t="s">
        <v>8217</v>
      </c>
      <c r="L1394" s="3" t="s">
        <v>10615</v>
      </c>
      <c r="O1394" s="6" t="s">
        <v>208</v>
      </c>
      <c r="P1394" s="4" t="s">
        <v>4944</v>
      </c>
      <c r="Q1394" s="10">
        <f t="shared" si="193"/>
        <v>0</v>
      </c>
      <c r="R1394" s="10">
        <f t="shared" si="194"/>
        <v>1</v>
      </c>
      <c r="S1394" s="10">
        <f t="shared" si="195"/>
        <v>0</v>
      </c>
      <c r="T1394" s="10">
        <f>A1394-A1393</f>
        <v>656</v>
      </c>
      <c r="AE1394" s="18" t="s">
        <v>9517</v>
      </c>
      <c r="AF1394" s="3" t="s">
        <v>4943</v>
      </c>
      <c r="AG1394" s="6" t="s">
        <v>4942</v>
      </c>
      <c r="AH1394" s="6" t="s">
        <v>7310</v>
      </c>
    </row>
    <row r="1395" spans="1:40">
      <c r="A1395" s="35">
        <v>2946</v>
      </c>
      <c r="D1395" s="53" t="s">
        <v>10990</v>
      </c>
      <c r="E1395" s="41" t="s">
        <v>7</v>
      </c>
      <c r="F1395" s="41" t="s">
        <v>10953</v>
      </c>
      <c r="G1395" s="3"/>
      <c r="H1395" s="58"/>
      <c r="I1395" s="3"/>
      <c r="J1395" s="3"/>
      <c r="K1395" s="32" t="s">
        <v>8217</v>
      </c>
      <c r="L1395" s="3" t="s">
        <v>10615</v>
      </c>
      <c r="O1395" s="6" t="s">
        <v>208</v>
      </c>
      <c r="P1395" s="4"/>
      <c r="Q1395" s="10">
        <f t="shared" si="193"/>
        <v>0</v>
      </c>
      <c r="R1395" s="10">
        <f t="shared" si="194"/>
        <v>1</v>
      </c>
      <c r="S1395" s="10">
        <f t="shared" si="195"/>
        <v>0</v>
      </c>
      <c r="T1395" s="10">
        <f>A1395-A1394</f>
        <v>1013</v>
      </c>
      <c r="AE1395" s="18"/>
      <c r="AF1395" s="3"/>
      <c r="AG1395" s="6"/>
      <c r="AH1395" s="6"/>
      <c r="AN1395" s="10"/>
    </row>
    <row r="1396" spans="1:40">
      <c r="A1396" s="35">
        <v>2941</v>
      </c>
      <c r="D1396" s="53" t="s">
        <v>10955</v>
      </c>
      <c r="E1396" s="41" t="s">
        <v>7</v>
      </c>
      <c r="F1396" s="41" t="s">
        <v>11532</v>
      </c>
      <c r="G1396" s="3"/>
      <c r="H1396" s="58"/>
      <c r="I1396" s="3"/>
      <c r="J1396" s="3"/>
      <c r="K1396" s="32" t="s">
        <v>8217</v>
      </c>
      <c r="L1396" s="3" t="s">
        <v>10615</v>
      </c>
      <c r="O1396" s="6" t="s">
        <v>208</v>
      </c>
      <c r="P1396" s="4"/>
      <c r="Q1396" s="10">
        <f t="shared" si="193"/>
        <v>0</v>
      </c>
      <c r="R1396" s="10">
        <f t="shared" si="194"/>
        <v>1</v>
      </c>
      <c r="S1396" s="10">
        <f t="shared" si="195"/>
        <v>0</v>
      </c>
      <c r="T1396" s="10">
        <f>A1396-A1394</f>
        <v>1008</v>
      </c>
      <c r="AE1396" s="18"/>
      <c r="AF1396" s="3"/>
      <c r="AG1396" s="6"/>
      <c r="AH1396" s="6"/>
      <c r="AN1396" s="10"/>
    </row>
    <row r="1397" spans="1:40">
      <c r="A1397" s="35">
        <v>3102</v>
      </c>
      <c r="D1397" s="53" t="s">
        <v>11528</v>
      </c>
      <c r="E1397" s="41" t="s">
        <v>7</v>
      </c>
      <c r="F1397" s="41" t="s">
        <v>11529</v>
      </c>
      <c r="G1397" s="3"/>
      <c r="H1397" s="58"/>
      <c r="I1397" s="3"/>
      <c r="J1397" s="3"/>
      <c r="K1397" s="32" t="s">
        <v>8217</v>
      </c>
      <c r="L1397" s="3" t="s">
        <v>10615</v>
      </c>
      <c r="O1397" s="6" t="s">
        <v>208</v>
      </c>
      <c r="P1397" s="4"/>
      <c r="Q1397" s="10">
        <f t="shared" si="193"/>
        <v>0</v>
      </c>
      <c r="R1397" s="10">
        <f t="shared" si="194"/>
        <v>1</v>
      </c>
      <c r="S1397" s="10">
        <f t="shared" si="195"/>
        <v>0</v>
      </c>
      <c r="T1397" s="10">
        <f>A1397-A1395</f>
        <v>156</v>
      </c>
      <c r="AE1397" s="18"/>
      <c r="AF1397" s="3"/>
      <c r="AG1397" s="6"/>
      <c r="AH1397" s="6"/>
      <c r="AN1397" s="10"/>
    </row>
    <row r="1398" spans="1:40">
      <c r="A1398" s="35">
        <v>2947</v>
      </c>
      <c r="D1398" s="53" t="s">
        <v>10991</v>
      </c>
      <c r="E1398" s="41" t="s">
        <v>7</v>
      </c>
      <c r="F1398" s="41" t="s">
        <v>10954</v>
      </c>
      <c r="G1398" s="3"/>
      <c r="H1398" s="58"/>
      <c r="I1398" s="3"/>
      <c r="J1398" s="3"/>
      <c r="K1398" s="32" t="s">
        <v>8217</v>
      </c>
      <c r="L1398" s="3" t="s">
        <v>10615</v>
      </c>
      <c r="O1398" s="6" t="s">
        <v>208</v>
      </c>
      <c r="P1398" s="4"/>
      <c r="Q1398" s="10">
        <f t="shared" si="193"/>
        <v>0</v>
      </c>
      <c r="R1398" s="10">
        <f t="shared" si="194"/>
        <v>1</v>
      </c>
      <c r="S1398" s="10">
        <f t="shared" si="195"/>
        <v>0</v>
      </c>
      <c r="T1398" s="10">
        <f>A1398-A1397</f>
        <v>-155</v>
      </c>
      <c r="AE1398" s="18"/>
      <c r="AF1398" s="3"/>
      <c r="AG1398" s="6"/>
      <c r="AH1398" s="6"/>
      <c r="AN1398" s="10"/>
    </row>
    <row r="1399" spans="1:40">
      <c r="A1399" s="35">
        <v>3107</v>
      </c>
      <c r="D1399" s="53" t="s">
        <v>11523</v>
      </c>
      <c r="E1399" s="41" t="s">
        <v>7</v>
      </c>
      <c r="F1399" s="41" t="s">
        <v>11524</v>
      </c>
      <c r="G1399" s="3"/>
      <c r="H1399" s="58"/>
      <c r="I1399" s="3"/>
      <c r="J1399" s="3"/>
      <c r="K1399" s="22" t="s">
        <v>8217</v>
      </c>
      <c r="L1399" s="3" t="s">
        <v>10615</v>
      </c>
      <c r="O1399" s="6"/>
      <c r="P1399" s="4"/>
      <c r="Q1399" s="10">
        <f t="shared" si="193"/>
        <v>0</v>
      </c>
      <c r="R1399" s="10">
        <f t="shared" si="194"/>
        <v>1</v>
      </c>
      <c r="S1399" s="10">
        <f t="shared" si="195"/>
        <v>0</v>
      </c>
      <c r="T1399" s="10"/>
      <c r="AE1399" s="18"/>
      <c r="AF1399" s="3"/>
      <c r="AG1399" s="6"/>
      <c r="AH1399" s="6"/>
    </row>
    <row r="1400" spans="1:40">
      <c r="A1400" s="35">
        <v>2942</v>
      </c>
      <c r="D1400" s="53" t="s">
        <v>10956</v>
      </c>
      <c r="E1400" s="41" t="s">
        <v>7</v>
      </c>
      <c r="F1400" s="41" t="s">
        <v>11533</v>
      </c>
      <c r="G1400" s="3"/>
      <c r="H1400" s="58"/>
      <c r="I1400" s="3"/>
      <c r="J1400" s="3"/>
      <c r="K1400" s="32" t="s">
        <v>8217</v>
      </c>
      <c r="L1400" s="3" t="s">
        <v>10615</v>
      </c>
      <c r="O1400" s="6" t="s">
        <v>208</v>
      </c>
      <c r="P1400" s="4"/>
      <c r="Q1400" s="10">
        <f t="shared" si="193"/>
        <v>0</v>
      </c>
      <c r="R1400" s="10">
        <f t="shared" si="194"/>
        <v>1</v>
      </c>
      <c r="S1400" s="10">
        <f t="shared" si="195"/>
        <v>0</v>
      </c>
      <c r="T1400" s="10">
        <f>A1400-A1399</f>
        <v>-165</v>
      </c>
      <c r="AE1400" s="18"/>
      <c r="AF1400" s="3"/>
      <c r="AG1400" s="6"/>
      <c r="AH1400" s="6"/>
      <c r="AN1400" s="10"/>
    </row>
    <row r="1401" spans="1:40">
      <c r="A1401" s="35">
        <v>3100</v>
      </c>
      <c r="D1401" s="53" t="s">
        <v>11510</v>
      </c>
      <c r="E1401" s="41" t="s">
        <v>7</v>
      </c>
      <c r="F1401" s="41" t="s">
        <v>11511</v>
      </c>
      <c r="G1401" s="3"/>
      <c r="H1401" s="58"/>
      <c r="I1401" s="3"/>
      <c r="J1401" s="3"/>
      <c r="K1401" s="32" t="s">
        <v>8217</v>
      </c>
      <c r="L1401" s="3" t="s">
        <v>10615</v>
      </c>
      <c r="O1401" s="6"/>
      <c r="P1401" s="4"/>
      <c r="Q1401" s="10">
        <f t="shared" si="193"/>
        <v>0</v>
      </c>
      <c r="R1401" s="10">
        <f t="shared" si="194"/>
        <v>1</v>
      </c>
      <c r="S1401" s="10">
        <f t="shared" si="195"/>
        <v>0</v>
      </c>
      <c r="T1401" s="10"/>
      <c r="AE1401" s="18"/>
      <c r="AF1401" s="3"/>
      <c r="AG1401" s="6"/>
      <c r="AH1401" s="6"/>
    </row>
    <row r="1402" spans="1:40">
      <c r="A1402" s="35">
        <v>3100</v>
      </c>
      <c r="D1402" s="53" t="s">
        <v>11527</v>
      </c>
      <c r="E1402" s="41" t="s">
        <v>7</v>
      </c>
      <c r="F1402" s="41" t="s">
        <v>11531</v>
      </c>
      <c r="G1402" s="3"/>
      <c r="H1402" s="58"/>
      <c r="I1402" s="3"/>
      <c r="J1402" s="3"/>
      <c r="K1402" s="32" t="s">
        <v>8217</v>
      </c>
      <c r="L1402" s="3" t="s">
        <v>10615</v>
      </c>
      <c r="O1402" s="6"/>
      <c r="P1402" s="4"/>
      <c r="Q1402" s="10">
        <f t="shared" si="193"/>
        <v>0</v>
      </c>
      <c r="R1402" s="10">
        <f t="shared" si="194"/>
        <v>1</v>
      </c>
      <c r="S1402" s="10">
        <f t="shared" si="195"/>
        <v>0</v>
      </c>
      <c r="T1402" s="10"/>
      <c r="AE1402" s="18"/>
      <c r="AF1402" s="3"/>
      <c r="AG1402" s="6"/>
      <c r="AH1402" s="6"/>
    </row>
    <row r="1403" spans="1:40">
      <c r="A1403" s="35">
        <v>2987</v>
      </c>
      <c r="D1403" s="52" t="s">
        <v>11045</v>
      </c>
      <c r="E1403" s="41" t="s">
        <v>7</v>
      </c>
      <c r="F1403" s="51" t="s">
        <v>11047</v>
      </c>
      <c r="K1403" s="32" t="s">
        <v>8217</v>
      </c>
      <c r="L1403" s="3" t="s">
        <v>10615</v>
      </c>
      <c r="Q1403" s="10">
        <f t="shared" si="193"/>
        <v>0</v>
      </c>
      <c r="R1403" s="10">
        <f t="shared" si="194"/>
        <v>1</v>
      </c>
      <c r="S1403" s="10">
        <f t="shared" si="195"/>
        <v>0</v>
      </c>
      <c r="T1403" s="10">
        <f>A1403-A1402</f>
        <v>-113</v>
      </c>
    </row>
    <row r="1404" spans="1:40">
      <c r="A1404" s="35">
        <v>3093</v>
      </c>
      <c r="D1404" s="53" t="s">
        <v>11497</v>
      </c>
      <c r="E1404" s="41" t="s">
        <v>7</v>
      </c>
      <c r="F1404" s="41" t="s">
        <v>11496</v>
      </c>
      <c r="G1404" s="3"/>
      <c r="H1404" s="58"/>
      <c r="I1404" s="3"/>
      <c r="J1404" s="3"/>
      <c r="K1404" s="32" t="s">
        <v>8217</v>
      </c>
      <c r="L1404" s="3" t="s">
        <v>10615</v>
      </c>
      <c r="O1404" s="6"/>
      <c r="P1404" s="4"/>
      <c r="Q1404" s="10">
        <f t="shared" si="193"/>
        <v>0</v>
      </c>
      <c r="R1404" s="10">
        <f t="shared" si="194"/>
        <v>1</v>
      </c>
      <c r="S1404" s="10">
        <f t="shared" si="195"/>
        <v>0</v>
      </c>
      <c r="T1404" s="10"/>
      <c r="AE1404" s="18"/>
      <c r="AF1404" s="3"/>
      <c r="AG1404" s="6"/>
      <c r="AH1404" s="6"/>
    </row>
    <row r="1405" spans="1:40">
      <c r="A1405" s="32">
        <v>2956</v>
      </c>
      <c r="D1405" s="52" t="s">
        <v>10998</v>
      </c>
      <c r="E1405" s="41" t="s">
        <v>7</v>
      </c>
      <c r="F1405" s="42" t="s">
        <v>11024</v>
      </c>
      <c r="K1405" s="32" t="s">
        <v>8217</v>
      </c>
      <c r="L1405" s="3" t="s">
        <v>10615</v>
      </c>
      <c r="Q1405" s="10">
        <f t="shared" si="193"/>
        <v>0</v>
      </c>
      <c r="R1405" s="10">
        <f t="shared" si="194"/>
        <v>1</v>
      </c>
      <c r="S1405" s="10">
        <f t="shared" si="195"/>
        <v>0</v>
      </c>
      <c r="T1405" s="10">
        <f t="shared" ref="T1405:T1414" si="196">A1405-A1404</f>
        <v>-137</v>
      </c>
    </row>
    <row r="1406" spans="1:40">
      <c r="A1406" s="35">
        <v>2950</v>
      </c>
      <c r="D1406" s="52" t="s">
        <v>10994</v>
      </c>
      <c r="E1406" s="41" t="s">
        <v>7</v>
      </c>
      <c r="F1406" s="51" t="s">
        <v>11024</v>
      </c>
      <c r="K1406" s="32" t="s">
        <v>8217</v>
      </c>
      <c r="L1406" s="3" t="s">
        <v>10615</v>
      </c>
      <c r="Q1406" s="10">
        <f t="shared" si="193"/>
        <v>0</v>
      </c>
      <c r="R1406" s="10">
        <f t="shared" si="194"/>
        <v>1</v>
      </c>
      <c r="S1406" s="10">
        <f t="shared" si="195"/>
        <v>0</v>
      </c>
      <c r="T1406" s="10">
        <f t="shared" si="196"/>
        <v>-6</v>
      </c>
    </row>
    <row r="1407" spans="1:40">
      <c r="A1407" s="35">
        <v>2957</v>
      </c>
      <c r="D1407" s="52" t="s">
        <v>10999</v>
      </c>
      <c r="E1407" s="41" t="s">
        <v>7</v>
      </c>
      <c r="F1407" s="42" t="s">
        <v>11024</v>
      </c>
      <c r="K1407" s="32" t="s">
        <v>8217</v>
      </c>
      <c r="L1407" s="3" t="s">
        <v>10615</v>
      </c>
      <c r="Q1407" s="10">
        <f t="shared" si="193"/>
        <v>0</v>
      </c>
      <c r="R1407" s="10">
        <f t="shared" si="194"/>
        <v>1</v>
      </c>
      <c r="S1407" s="10">
        <f t="shared" si="195"/>
        <v>0</v>
      </c>
      <c r="T1407" s="10">
        <f t="shared" si="196"/>
        <v>7</v>
      </c>
    </row>
    <row r="1408" spans="1:40">
      <c r="A1408" s="32">
        <v>2948</v>
      </c>
      <c r="D1408" s="52" t="s">
        <v>10993</v>
      </c>
      <c r="E1408" s="41" t="s">
        <v>7</v>
      </c>
      <c r="F1408" s="51" t="s">
        <v>11024</v>
      </c>
      <c r="K1408" s="32" t="s">
        <v>8217</v>
      </c>
      <c r="L1408" s="3" t="s">
        <v>10615</v>
      </c>
      <c r="Q1408" s="10">
        <f t="shared" ref="Q1408:Q1439" si="197">IF(D1408=D1407 &amp; K1408 = K1407,1,0)</f>
        <v>0</v>
      </c>
      <c r="R1408" s="10">
        <f t="shared" ref="R1408:R1439" si="198">IF(K1408=K1407,1,0)</f>
        <v>1</v>
      </c>
      <c r="S1408" s="10">
        <f t="shared" ref="S1408:S1439" si="199">R1408*Q1408</f>
        <v>0</v>
      </c>
      <c r="T1408" s="10">
        <f t="shared" si="196"/>
        <v>-9</v>
      </c>
    </row>
    <row r="1409" spans="1:34">
      <c r="A1409" s="35">
        <v>2953</v>
      </c>
      <c r="D1409" s="52" t="s">
        <v>11026</v>
      </c>
      <c r="E1409" s="41" t="s">
        <v>7</v>
      </c>
      <c r="F1409" s="42" t="s">
        <v>11024</v>
      </c>
      <c r="K1409" s="32" t="s">
        <v>8217</v>
      </c>
      <c r="L1409" s="3" t="s">
        <v>10615</v>
      </c>
      <c r="Q1409" s="10">
        <f t="shared" si="197"/>
        <v>0</v>
      </c>
      <c r="R1409" s="10">
        <f t="shared" si="198"/>
        <v>1</v>
      </c>
      <c r="S1409" s="10">
        <f t="shared" si="199"/>
        <v>0</v>
      </c>
      <c r="T1409" s="10">
        <f t="shared" si="196"/>
        <v>5</v>
      </c>
    </row>
    <row r="1410" spans="1:34">
      <c r="A1410" s="35">
        <v>2949</v>
      </c>
      <c r="D1410" s="52" t="s">
        <v>11025</v>
      </c>
      <c r="E1410" s="41" t="s">
        <v>7</v>
      </c>
      <c r="F1410" s="51" t="s">
        <v>11024</v>
      </c>
      <c r="K1410" s="32" t="s">
        <v>8217</v>
      </c>
      <c r="L1410" s="3" t="s">
        <v>10615</v>
      </c>
      <c r="Q1410" s="10">
        <f t="shared" si="197"/>
        <v>0</v>
      </c>
      <c r="R1410" s="10">
        <f t="shared" si="198"/>
        <v>1</v>
      </c>
      <c r="S1410" s="10">
        <f t="shared" si="199"/>
        <v>0</v>
      </c>
      <c r="T1410" s="10">
        <f t="shared" si="196"/>
        <v>-4</v>
      </c>
    </row>
    <row r="1411" spans="1:34">
      <c r="A1411" s="32">
        <v>2952</v>
      </c>
      <c r="D1411" s="52" t="s">
        <v>10997</v>
      </c>
      <c r="E1411" s="41" t="s">
        <v>7</v>
      </c>
      <c r="F1411" s="42" t="s">
        <v>11024</v>
      </c>
      <c r="K1411" s="32" t="s">
        <v>8217</v>
      </c>
      <c r="L1411" s="3" t="s">
        <v>10615</v>
      </c>
      <c r="Q1411" s="10">
        <f t="shared" si="197"/>
        <v>0</v>
      </c>
      <c r="R1411" s="10">
        <f t="shared" si="198"/>
        <v>1</v>
      </c>
      <c r="S1411" s="10">
        <f t="shared" si="199"/>
        <v>0</v>
      </c>
      <c r="T1411" s="10">
        <f t="shared" si="196"/>
        <v>3</v>
      </c>
    </row>
    <row r="1412" spans="1:34">
      <c r="A1412" s="35">
        <v>2951</v>
      </c>
      <c r="D1412" s="52" t="s">
        <v>10995</v>
      </c>
      <c r="E1412" s="41" t="s">
        <v>7</v>
      </c>
      <c r="F1412" s="42" t="s">
        <v>11024</v>
      </c>
      <c r="K1412" s="32" t="s">
        <v>8217</v>
      </c>
      <c r="L1412" s="3" t="s">
        <v>10615</v>
      </c>
      <c r="Q1412" s="10">
        <f t="shared" si="197"/>
        <v>0</v>
      </c>
      <c r="R1412" s="10">
        <f t="shared" si="198"/>
        <v>1</v>
      </c>
      <c r="S1412" s="10">
        <f t="shared" si="199"/>
        <v>0</v>
      </c>
      <c r="T1412" s="10">
        <f t="shared" si="196"/>
        <v>-1</v>
      </c>
    </row>
    <row r="1413" spans="1:34">
      <c r="A1413" s="35">
        <v>2955</v>
      </c>
      <c r="D1413" s="52" t="s">
        <v>10996</v>
      </c>
      <c r="E1413" s="41" t="s">
        <v>7</v>
      </c>
      <c r="F1413" s="42" t="s">
        <v>11028</v>
      </c>
      <c r="K1413" s="32" t="s">
        <v>8217</v>
      </c>
      <c r="L1413" s="3" t="s">
        <v>10615</v>
      </c>
      <c r="Q1413" s="10">
        <f t="shared" si="197"/>
        <v>0</v>
      </c>
      <c r="R1413" s="10">
        <f t="shared" si="198"/>
        <v>1</v>
      </c>
      <c r="S1413" s="10">
        <f t="shared" si="199"/>
        <v>0</v>
      </c>
      <c r="T1413" s="10">
        <f t="shared" si="196"/>
        <v>4</v>
      </c>
    </row>
    <row r="1414" spans="1:34">
      <c r="A1414" s="35">
        <v>2954</v>
      </c>
      <c r="D1414" s="52" t="s">
        <v>11027</v>
      </c>
      <c r="E1414" s="41" t="s">
        <v>7</v>
      </c>
      <c r="F1414" s="42" t="s">
        <v>11028</v>
      </c>
      <c r="K1414" s="32" t="s">
        <v>8217</v>
      </c>
      <c r="L1414" s="3" t="s">
        <v>10615</v>
      </c>
      <c r="Q1414" s="10">
        <f t="shared" si="197"/>
        <v>0</v>
      </c>
      <c r="R1414" s="10">
        <f t="shared" si="198"/>
        <v>1</v>
      </c>
      <c r="S1414" s="10">
        <f t="shared" si="199"/>
        <v>0</v>
      </c>
      <c r="T1414" s="10">
        <f t="shared" si="196"/>
        <v>-1</v>
      </c>
    </row>
    <row r="1415" spans="1:34">
      <c r="A1415" s="35">
        <v>3104</v>
      </c>
      <c r="D1415" s="53" t="s">
        <v>11516</v>
      </c>
      <c r="E1415" s="41" t="s">
        <v>7</v>
      </c>
      <c r="F1415" s="41" t="s">
        <v>11901</v>
      </c>
      <c r="G1415" s="3"/>
      <c r="H1415" s="58"/>
      <c r="I1415" s="3"/>
      <c r="J1415" s="3"/>
      <c r="K1415" s="22" t="s">
        <v>8217</v>
      </c>
      <c r="L1415" s="3" t="s">
        <v>10615</v>
      </c>
      <c r="O1415" s="6"/>
      <c r="P1415" s="4"/>
      <c r="Q1415" s="10">
        <f t="shared" si="197"/>
        <v>0</v>
      </c>
      <c r="R1415" s="10">
        <f t="shared" si="198"/>
        <v>1</v>
      </c>
      <c r="S1415" s="10">
        <f t="shared" si="199"/>
        <v>0</v>
      </c>
      <c r="T1415" s="10"/>
      <c r="AE1415" s="18"/>
      <c r="AF1415" s="3"/>
      <c r="AG1415" s="6"/>
      <c r="AH1415" s="6"/>
    </row>
    <row r="1416" spans="1:34">
      <c r="A1416" s="35">
        <v>3105</v>
      </c>
      <c r="D1416" s="53" t="s">
        <v>11517</v>
      </c>
      <c r="E1416" s="41" t="s">
        <v>7</v>
      </c>
      <c r="F1416" s="41" t="s">
        <v>11520</v>
      </c>
      <c r="G1416" s="3"/>
      <c r="H1416" s="58"/>
      <c r="I1416" s="3"/>
      <c r="J1416" s="3"/>
      <c r="K1416" s="22" t="s">
        <v>8217</v>
      </c>
      <c r="L1416" s="3" t="s">
        <v>10615</v>
      </c>
      <c r="O1416" s="6"/>
      <c r="P1416" s="4"/>
      <c r="Q1416" s="10">
        <f t="shared" si="197"/>
        <v>0</v>
      </c>
      <c r="R1416" s="10">
        <f t="shared" si="198"/>
        <v>1</v>
      </c>
      <c r="S1416" s="10">
        <f t="shared" si="199"/>
        <v>0</v>
      </c>
      <c r="T1416" s="10"/>
      <c r="AE1416" s="18"/>
      <c r="AF1416" s="3"/>
      <c r="AG1416" s="6"/>
      <c r="AH1416" s="6"/>
    </row>
    <row r="1417" spans="1:34">
      <c r="A1417" s="35">
        <v>2967</v>
      </c>
      <c r="D1417" s="52" t="s">
        <v>11013</v>
      </c>
      <c r="E1417" s="41" t="s">
        <v>7</v>
      </c>
      <c r="F1417" s="51" t="s">
        <v>11029</v>
      </c>
      <c r="K1417" s="32" t="s">
        <v>8217</v>
      </c>
      <c r="L1417" s="3" t="s">
        <v>10615</v>
      </c>
      <c r="Q1417" s="10">
        <f t="shared" si="197"/>
        <v>0</v>
      </c>
      <c r="R1417" s="10">
        <f t="shared" si="198"/>
        <v>1</v>
      </c>
      <c r="S1417" s="10">
        <f t="shared" si="199"/>
        <v>0</v>
      </c>
      <c r="T1417" s="10">
        <f t="shared" ref="T1417:T1429" si="200">A1417-A1416</f>
        <v>-138</v>
      </c>
    </row>
    <row r="1418" spans="1:34">
      <c r="A1418" s="32">
        <v>2968</v>
      </c>
      <c r="D1418" s="52" t="s">
        <v>11006</v>
      </c>
      <c r="E1418" s="41" t="s">
        <v>7</v>
      </c>
      <c r="F1418" s="51" t="s">
        <v>11029</v>
      </c>
      <c r="K1418" s="32" t="s">
        <v>8217</v>
      </c>
      <c r="L1418" s="3" t="s">
        <v>10615</v>
      </c>
      <c r="Q1418" s="10">
        <f t="shared" si="197"/>
        <v>0</v>
      </c>
      <c r="R1418" s="10">
        <f t="shared" si="198"/>
        <v>1</v>
      </c>
      <c r="S1418" s="10">
        <f t="shared" si="199"/>
        <v>0</v>
      </c>
      <c r="T1418" s="10">
        <f t="shared" si="200"/>
        <v>1</v>
      </c>
    </row>
    <row r="1419" spans="1:34">
      <c r="A1419" s="35">
        <v>2970</v>
      </c>
      <c r="D1419" s="52" t="s">
        <v>11007</v>
      </c>
      <c r="E1419" s="41" t="s">
        <v>7</v>
      </c>
      <c r="F1419" s="51" t="s">
        <v>11029</v>
      </c>
      <c r="K1419" s="32" t="s">
        <v>8217</v>
      </c>
      <c r="L1419" s="3" t="s">
        <v>10615</v>
      </c>
      <c r="Q1419" s="10">
        <f t="shared" si="197"/>
        <v>0</v>
      </c>
      <c r="R1419" s="10">
        <f t="shared" si="198"/>
        <v>1</v>
      </c>
      <c r="S1419" s="10">
        <f t="shared" si="199"/>
        <v>0</v>
      </c>
      <c r="T1419" s="10">
        <f t="shared" si="200"/>
        <v>2</v>
      </c>
    </row>
    <row r="1420" spans="1:34">
      <c r="A1420" s="35">
        <v>2962</v>
      </c>
      <c r="D1420" s="52" t="s">
        <v>11003</v>
      </c>
      <c r="E1420" s="41" t="s">
        <v>7</v>
      </c>
      <c r="F1420" s="51" t="s">
        <v>11029</v>
      </c>
      <c r="K1420" s="32" t="s">
        <v>8217</v>
      </c>
      <c r="L1420" s="3" t="s">
        <v>10615</v>
      </c>
      <c r="Q1420" s="10">
        <f t="shared" si="197"/>
        <v>0</v>
      </c>
      <c r="R1420" s="10">
        <f t="shared" si="198"/>
        <v>1</v>
      </c>
      <c r="S1420" s="10">
        <f t="shared" si="199"/>
        <v>0</v>
      </c>
      <c r="T1420" s="10">
        <f t="shared" si="200"/>
        <v>-8</v>
      </c>
    </row>
    <row r="1421" spans="1:34">
      <c r="A1421" s="35">
        <v>2969</v>
      </c>
      <c r="D1421" s="52" t="s">
        <v>11038</v>
      </c>
      <c r="E1421" s="41" t="s">
        <v>7</v>
      </c>
      <c r="F1421" s="51" t="s">
        <v>11029</v>
      </c>
      <c r="K1421" s="32" t="s">
        <v>8217</v>
      </c>
      <c r="L1421" s="3" t="s">
        <v>10615</v>
      </c>
      <c r="Q1421" s="10">
        <f t="shared" si="197"/>
        <v>0</v>
      </c>
      <c r="R1421" s="10">
        <f t="shared" si="198"/>
        <v>1</v>
      </c>
      <c r="S1421" s="10">
        <f t="shared" si="199"/>
        <v>0</v>
      </c>
      <c r="T1421" s="10">
        <f t="shared" si="200"/>
        <v>7</v>
      </c>
    </row>
    <row r="1422" spans="1:34">
      <c r="A1422" s="35">
        <v>2961</v>
      </c>
      <c r="D1422" s="52" t="s">
        <v>11002</v>
      </c>
      <c r="E1422" s="41" t="s">
        <v>7</v>
      </c>
      <c r="F1422" s="51" t="s">
        <v>11029</v>
      </c>
      <c r="K1422" s="32" t="s">
        <v>8217</v>
      </c>
      <c r="L1422" s="3" t="s">
        <v>10615</v>
      </c>
      <c r="Q1422" s="10">
        <f t="shared" si="197"/>
        <v>0</v>
      </c>
      <c r="R1422" s="10">
        <f t="shared" si="198"/>
        <v>1</v>
      </c>
      <c r="S1422" s="10">
        <f t="shared" si="199"/>
        <v>0</v>
      </c>
      <c r="T1422" s="10">
        <f t="shared" si="200"/>
        <v>-8</v>
      </c>
    </row>
    <row r="1423" spans="1:34">
      <c r="A1423" s="32">
        <v>2960</v>
      </c>
      <c r="D1423" s="52" t="s">
        <v>11001</v>
      </c>
      <c r="E1423" s="41" t="s">
        <v>7</v>
      </c>
      <c r="F1423" s="51" t="s">
        <v>11029</v>
      </c>
      <c r="K1423" s="32" t="s">
        <v>8217</v>
      </c>
      <c r="L1423" s="3" t="s">
        <v>10615</v>
      </c>
      <c r="Q1423" s="10">
        <f t="shared" si="197"/>
        <v>0</v>
      </c>
      <c r="R1423" s="10">
        <f t="shared" si="198"/>
        <v>1</v>
      </c>
      <c r="S1423" s="10">
        <f t="shared" si="199"/>
        <v>0</v>
      </c>
      <c r="T1423" s="10">
        <f t="shared" si="200"/>
        <v>-1</v>
      </c>
    </row>
    <row r="1424" spans="1:34">
      <c r="A1424" s="35">
        <v>2971</v>
      </c>
      <c r="D1424" s="52" t="s">
        <v>11009</v>
      </c>
      <c r="E1424" s="41" t="s">
        <v>7</v>
      </c>
      <c r="F1424" s="51" t="s">
        <v>11029</v>
      </c>
      <c r="K1424" s="32" t="s">
        <v>8217</v>
      </c>
      <c r="L1424" s="3" t="s">
        <v>10615</v>
      </c>
      <c r="Q1424" s="10">
        <f t="shared" si="197"/>
        <v>0</v>
      </c>
      <c r="R1424" s="10">
        <f t="shared" si="198"/>
        <v>1</v>
      </c>
      <c r="S1424" s="10">
        <f t="shared" si="199"/>
        <v>0</v>
      </c>
      <c r="T1424" s="10">
        <f t="shared" si="200"/>
        <v>11</v>
      </c>
    </row>
    <row r="1425" spans="1:40">
      <c r="A1425" s="35">
        <v>2966</v>
      </c>
      <c r="D1425" s="52" t="s">
        <v>10992</v>
      </c>
      <c r="E1425" s="41" t="s">
        <v>7</v>
      </c>
      <c r="F1425" s="51" t="s">
        <v>11030</v>
      </c>
      <c r="K1425" s="32" t="s">
        <v>8217</v>
      </c>
      <c r="L1425" s="3" t="s">
        <v>10615</v>
      </c>
      <c r="O1425" s="6" t="s">
        <v>208</v>
      </c>
      <c r="P1425" s="4" t="s">
        <v>1634</v>
      </c>
      <c r="Q1425" s="10">
        <f t="shared" si="197"/>
        <v>0</v>
      </c>
      <c r="R1425" s="10">
        <f t="shared" si="198"/>
        <v>1</v>
      </c>
      <c r="S1425" s="10">
        <f t="shared" si="199"/>
        <v>0</v>
      </c>
      <c r="T1425" s="10">
        <f t="shared" si="200"/>
        <v>-5</v>
      </c>
    </row>
    <row r="1426" spans="1:40">
      <c r="A1426" s="35">
        <v>2963</v>
      </c>
      <c r="D1426" s="52" t="s">
        <v>11067</v>
      </c>
      <c r="E1426" s="41" t="s">
        <v>7</v>
      </c>
      <c r="F1426" s="51" t="s">
        <v>11037</v>
      </c>
      <c r="K1426" s="32" t="s">
        <v>8217</v>
      </c>
      <c r="L1426" s="3" t="s">
        <v>10615</v>
      </c>
      <c r="Q1426" s="10">
        <f t="shared" si="197"/>
        <v>0</v>
      </c>
      <c r="R1426" s="10">
        <f t="shared" si="198"/>
        <v>1</v>
      </c>
      <c r="S1426" s="10">
        <f t="shared" si="199"/>
        <v>0</v>
      </c>
      <c r="T1426" s="10">
        <f t="shared" si="200"/>
        <v>-3</v>
      </c>
    </row>
    <row r="1427" spans="1:40">
      <c r="A1427" s="35">
        <v>2965</v>
      </c>
      <c r="D1427" s="52" t="s">
        <v>11900</v>
      </c>
      <c r="E1427" s="41" t="s">
        <v>7</v>
      </c>
      <c r="F1427" s="51" t="s">
        <v>11036</v>
      </c>
      <c r="K1427" s="32" t="s">
        <v>8217</v>
      </c>
      <c r="L1427" s="3" t="s">
        <v>10615</v>
      </c>
      <c r="Q1427" s="10">
        <f t="shared" si="197"/>
        <v>0</v>
      </c>
      <c r="R1427" s="10">
        <f t="shared" si="198"/>
        <v>1</v>
      </c>
      <c r="S1427" s="10">
        <f t="shared" si="199"/>
        <v>0</v>
      </c>
      <c r="T1427" s="10">
        <f t="shared" si="200"/>
        <v>2</v>
      </c>
    </row>
    <row r="1428" spans="1:40">
      <c r="A1428" s="32">
        <v>2972</v>
      </c>
      <c r="D1428" s="52" t="s">
        <v>11008</v>
      </c>
      <c r="E1428" s="41" t="s">
        <v>7</v>
      </c>
      <c r="F1428" s="51" t="s">
        <v>11039</v>
      </c>
      <c r="K1428" s="32" t="s">
        <v>8217</v>
      </c>
      <c r="L1428" s="3" t="s">
        <v>10615</v>
      </c>
      <c r="Q1428" s="10">
        <f t="shared" si="197"/>
        <v>0</v>
      </c>
      <c r="R1428" s="10">
        <f t="shared" si="198"/>
        <v>1</v>
      </c>
      <c r="S1428" s="10">
        <f t="shared" si="199"/>
        <v>0</v>
      </c>
      <c r="T1428" s="10">
        <f t="shared" si="200"/>
        <v>7</v>
      </c>
    </row>
    <row r="1429" spans="1:40">
      <c r="A1429" s="32">
        <v>2964</v>
      </c>
      <c r="D1429" s="52" t="s">
        <v>11004</v>
      </c>
      <c r="E1429" s="41" t="s">
        <v>7</v>
      </c>
      <c r="F1429" s="51" t="s">
        <v>11035</v>
      </c>
      <c r="K1429" s="32" t="s">
        <v>8217</v>
      </c>
      <c r="L1429" s="3" t="s">
        <v>10615</v>
      </c>
      <c r="Q1429" s="10">
        <f t="shared" si="197"/>
        <v>0</v>
      </c>
      <c r="R1429" s="10">
        <f t="shared" si="198"/>
        <v>1</v>
      </c>
      <c r="S1429" s="10">
        <f t="shared" si="199"/>
        <v>0</v>
      </c>
      <c r="T1429" s="10">
        <f t="shared" si="200"/>
        <v>-8</v>
      </c>
    </row>
    <row r="1430" spans="1:40">
      <c r="A1430" s="35">
        <v>3095</v>
      </c>
      <c r="D1430" s="53" t="s">
        <v>11500</v>
      </c>
      <c r="E1430" s="41" t="s">
        <v>7</v>
      </c>
      <c r="F1430" s="41" t="s">
        <v>11501</v>
      </c>
      <c r="G1430" s="3"/>
      <c r="H1430" s="58"/>
      <c r="I1430" s="3"/>
      <c r="J1430" s="3"/>
      <c r="K1430" s="32" t="s">
        <v>8217</v>
      </c>
      <c r="L1430" s="3" t="s">
        <v>10615</v>
      </c>
      <c r="O1430" s="6"/>
      <c r="P1430" s="4"/>
      <c r="Q1430" s="10">
        <f t="shared" si="197"/>
        <v>0</v>
      </c>
      <c r="R1430" s="10">
        <f t="shared" si="198"/>
        <v>1</v>
      </c>
      <c r="S1430" s="10">
        <f t="shared" si="199"/>
        <v>0</v>
      </c>
      <c r="T1430" s="10"/>
      <c r="AE1430" s="18"/>
      <c r="AF1430" s="3"/>
      <c r="AG1430" s="6"/>
      <c r="AH1430" s="6"/>
    </row>
    <row r="1431" spans="1:40">
      <c r="A1431" s="35">
        <v>2809</v>
      </c>
      <c r="D1431" s="56" t="s">
        <v>9542</v>
      </c>
      <c r="E1431" s="43" t="s">
        <v>7</v>
      </c>
      <c r="F1431" s="43" t="s">
        <v>10238</v>
      </c>
      <c r="K1431" s="35" t="s">
        <v>8217</v>
      </c>
      <c r="L1431" s="34" t="s">
        <v>10615</v>
      </c>
      <c r="O1431" s="34"/>
      <c r="P1431" s="34" t="s">
        <v>4049</v>
      </c>
      <c r="Q1431" s="10">
        <f t="shared" si="197"/>
        <v>0</v>
      </c>
      <c r="R1431" s="10">
        <f t="shared" si="198"/>
        <v>1</v>
      </c>
      <c r="S1431" s="10">
        <f t="shared" si="199"/>
        <v>0</v>
      </c>
      <c r="T1431" s="10">
        <f t="shared" ref="T1431:T1446" si="201">A1431-A1430</f>
        <v>-286</v>
      </c>
      <c r="AE1431"/>
      <c r="AF1431"/>
    </row>
    <row r="1432" spans="1:40">
      <c r="A1432" s="35">
        <v>2644</v>
      </c>
      <c r="D1432" s="53" t="s">
        <v>9761</v>
      </c>
      <c r="E1432" s="41" t="s">
        <v>245</v>
      </c>
      <c r="F1432" s="41" t="s">
        <v>6887</v>
      </c>
      <c r="G1432" s="3"/>
      <c r="H1432" s="58"/>
      <c r="I1432" s="3"/>
      <c r="J1432" s="3"/>
      <c r="K1432" s="32" t="s">
        <v>8217</v>
      </c>
      <c r="L1432" s="3" t="s">
        <v>10616</v>
      </c>
      <c r="O1432" s="6" t="s">
        <v>243</v>
      </c>
      <c r="P1432" s="4" t="s">
        <v>6886</v>
      </c>
      <c r="Q1432" s="10">
        <f t="shared" si="197"/>
        <v>0</v>
      </c>
      <c r="R1432" s="10">
        <f t="shared" si="198"/>
        <v>1</v>
      </c>
      <c r="S1432" s="10">
        <f t="shared" si="199"/>
        <v>0</v>
      </c>
      <c r="T1432" s="10">
        <f t="shared" si="201"/>
        <v>-165</v>
      </c>
      <c r="AE1432" s="18"/>
      <c r="AF1432" s="3" t="s">
        <v>6885</v>
      </c>
      <c r="AG1432" s="6" t="s">
        <v>6884</v>
      </c>
      <c r="AH1432" s="6" t="s">
        <v>7310</v>
      </c>
    </row>
    <row r="1433" spans="1:40">
      <c r="A1433" s="35">
        <v>2767</v>
      </c>
      <c r="D1433" s="53" t="s">
        <v>8565</v>
      </c>
      <c r="E1433" s="41" t="s">
        <v>245</v>
      </c>
      <c r="F1433" s="41" t="s">
        <v>7181</v>
      </c>
      <c r="G1433" s="3"/>
      <c r="H1433" s="58"/>
      <c r="I1433" s="3"/>
      <c r="J1433" s="3"/>
      <c r="K1433" s="32" t="s">
        <v>8217</v>
      </c>
      <c r="L1433" s="3" t="s">
        <v>10616</v>
      </c>
      <c r="O1433" s="6" t="s">
        <v>243</v>
      </c>
      <c r="P1433" s="4" t="s">
        <v>7180</v>
      </c>
      <c r="Q1433" s="10">
        <f t="shared" si="197"/>
        <v>0</v>
      </c>
      <c r="R1433" s="10">
        <f t="shared" si="198"/>
        <v>1</v>
      </c>
      <c r="S1433" s="10">
        <f t="shared" si="199"/>
        <v>0</v>
      </c>
      <c r="T1433" s="10">
        <f t="shared" si="201"/>
        <v>123</v>
      </c>
      <c r="AE1433" s="18"/>
      <c r="AF1433" s="3" t="s">
        <v>8111</v>
      </c>
      <c r="AG1433" s="8" t="s">
        <v>7179</v>
      </c>
      <c r="AH1433" s="8" t="s">
        <v>7310</v>
      </c>
    </row>
    <row r="1434" spans="1:40">
      <c r="A1434" s="35">
        <v>1566</v>
      </c>
      <c r="D1434" s="53" t="s">
        <v>9035</v>
      </c>
      <c r="E1434" s="41" t="s">
        <v>245</v>
      </c>
      <c r="F1434" s="41" t="s">
        <v>3999</v>
      </c>
      <c r="G1434" s="3"/>
      <c r="H1434" s="58"/>
      <c r="I1434" s="3"/>
      <c r="J1434" s="3"/>
      <c r="K1434" s="32" t="s">
        <v>8217</v>
      </c>
      <c r="L1434" s="3" t="s">
        <v>10616</v>
      </c>
      <c r="O1434" s="6" t="s">
        <v>243</v>
      </c>
      <c r="P1434" s="4" t="s">
        <v>3998</v>
      </c>
      <c r="Q1434" s="10">
        <f t="shared" si="197"/>
        <v>0</v>
      </c>
      <c r="R1434" s="10">
        <f t="shared" si="198"/>
        <v>1</v>
      </c>
      <c r="S1434" s="10">
        <f t="shared" si="199"/>
        <v>0</v>
      </c>
      <c r="T1434" s="10">
        <f t="shared" si="201"/>
        <v>-1201</v>
      </c>
      <c r="AD1434" s="10"/>
      <c r="AE1434" s="18" t="s">
        <v>9517</v>
      </c>
      <c r="AF1434" s="3" t="s">
        <v>3997</v>
      </c>
      <c r="AG1434" s="6" t="s">
        <v>3996</v>
      </c>
      <c r="AH1434" s="6" t="s">
        <v>7310</v>
      </c>
      <c r="AI1434" s="10"/>
      <c r="AJ1434" s="10"/>
      <c r="AK1434" s="10"/>
      <c r="AL1434" s="10"/>
      <c r="AM1434" s="10"/>
    </row>
    <row r="1435" spans="1:40">
      <c r="A1435" s="35">
        <v>930</v>
      </c>
      <c r="D1435" s="53" t="s">
        <v>9406</v>
      </c>
      <c r="E1435" s="41" t="s">
        <v>245</v>
      </c>
      <c r="F1435" s="41" t="s">
        <v>2229</v>
      </c>
      <c r="G1435" s="3"/>
      <c r="H1435" s="59"/>
      <c r="I1435" s="34"/>
      <c r="J1435" s="34"/>
      <c r="K1435" s="32" t="s">
        <v>8217</v>
      </c>
      <c r="L1435" s="3" t="s">
        <v>10616</v>
      </c>
      <c r="O1435" s="6" t="s">
        <v>243</v>
      </c>
      <c r="P1435" s="4" t="s">
        <v>2228</v>
      </c>
      <c r="Q1435" s="10">
        <f t="shared" si="197"/>
        <v>0</v>
      </c>
      <c r="R1435" s="10">
        <f t="shared" si="198"/>
        <v>1</v>
      </c>
      <c r="S1435" s="10">
        <f t="shared" si="199"/>
        <v>0</v>
      </c>
      <c r="T1435" s="10">
        <f t="shared" si="201"/>
        <v>-636</v>
      </c>
      <c r="AD1435" s="10"/>
      <c r="AE1435" s="18"/>
      <c r="AF1435" s="3" t="s">
        <v>8161</v>
      </c>
      <c r="AG1435" s="6"/>
      <c r="AH1435" s="6" t="s">
        <v>7310</v>
      </c>
      <c r="AI1435" s="10"/>
      <c r="AJ1435" s="10"/>
      <c r="AK1435" s="10"/>
      <c r="AL1435" s="10"/>
      <c r="AM1435" s="10"/>
    </row>
    <row r="1436" spans="1:40">
      <c r="A1436" s="35">
        <v>2015</v>
      </c>
      <c r="D1436" s="53" t="s">
        <v>9617</v>
      </c>
      <c r="E1436" s="41" t="s">
        <v>245</v>
      </c>
      <c r="F1436" s="41" t="s">
        <v>5166</v>
      </c>
      <c r="G1436" s="3"/>
      <c r="H1436" s="58">
        <v>1</v>
      </c>
      <c r="I1436" s="3"/>
      <c r="J1436" s="3"/>
      <c r="K1436" s="32" t="s">
        <v>8217</v>
      </c>
      <c r="L1436" s="3" t="s">
        <v>10616</v>
      </c>
      <c r="O1436" s="6" t="s">
        <v>243</v>
      </c>
      <c r="P1436" s="4" t="s">
        <v>5165</v>
      </c>
      <c r="Q1436" s="10">
        <f t="shared" si="197"/>
        <v>0</v>
      </c>
      <c r="R1436" s="10">
        <f t="shared" si="198"/>
        <v>1</v>
      </c>
      <c r="S1436" s="10">
        <f t="shared" si="199"/>
        <v>0</v>
      </c>
      <c r="T1436" s="10">
        <f t="shared" si="201"/>
        <v>1085</v>
      </c>
      <c r="AD1436" s="10"/>
      <c r="AE1436" s="18"/>
      <c r="AF1436" s="3" t="s">
        <v>5164</v>
      </c>
      <c r="AG1436" s="6" t="s">
        <v>5163</v>
      </c>
      <c r="AH1436" s="6" t="s">
        <v>7310</v>
      </c>
      <c r="AI1436" s="10"/>
      <c r="AJ1436" s="10"/>
      <c r="AK1436" s="10"/>
      <c r="AL1436" s="10"/>
      <c r="AM1436" s="10"/>
    </row>
    <row r="1437" spans="1:40">
      <c r="A1437" s="35">
        <v>2406</v>
      </c>
      <c r="D1437" s="53" t="s">
        <v>11597</v>
      </c>
      <c r="E1437" s="41" t="s">
        <v>245</v>
      </c>
      <c r="F1437" s="41" t="s">
        <v>6276</v>
      </c>
      <c r="G1437" s="3"/>
      <c r="H1437" s="58"/>
      <c r="I1437" s="3"/>
      <c r="J1437" s="3"/>
      <c r="K1437" s="32" t="s">
        <v>8217</v>
      </c>
      <c r="L1437" s="3" t="s">
        <v>10616</v>
      </c>
      <c r="O1437" s="6" t="s">
        <v>243</v>
      </c>
      <c r="P1437" s="4" t="s">
        <v>6275</v>
      </c>
      <c r="Q1437" s="10">
        <f t="shared" si="197"/>
        <v>0</v>
      </c>
      <c r="R1437" s="10">
        <f t="shared" si="198"/>
        <v>1</v>
      </c>
      <c r="S1437" s="10">
        <f t="shared" si="199"/>
        <v>0</v>
      </c>
      <c r="T1437" s="10">
        <f t="shared" si="201"/>
        <v>391</v>
      </c>
      <c r="AD1437" s="10"/>
      <c r="AE1437" s="18"/>
      <c r="AF1437" s="3" t="s">
        <v>6274</v>
      </c>
      <c r="AG1437" s="6" t="s">
        <v>6273</v>
      </c>
      <c r="AH1437" s="6" t="s">
        <v>7310</v>
      </c>
      <c r="AI1437" s="10"/>
      <c r="AJ1437" s="10"/>
      <c r="AK1437" s="10"/>
      <c r="AL1437" s="10"/>
      <c r="AM1437" s="10"/>
    </row>
    <row r="1438" spans="1:40">
      <c r="A1438" s="35">
        <v>562</v>
      </c>
      <c r="D1438" s="53" t="s">
        <v>8979</v>
      </c>
      <c r="E1438" s="41" t="s">
        <v>245</v>
      </c>
      <c r="F1438" s="41" t="s">
        <v>1233</v>
      </c>
      <c r="G1438" s="3"/>
      <c r="H1438" s="58"/>
      <c r="I1438" s="3"/>
      <c r="J1438" s="3"/>
      <c r="K1438" s="32" t="s">
        <v>8217</v>
      </c>
      <c r="L1438" s="3" t="s">
        <v>10616</v>
      </c>
      <c r="O1438" s="6" t="s">
        <v>243</v>
      </c>
      <c r="P1438" s="4" t="s">
        <v>1232</v>
      </c>
      <c r="Q1438" s="10">
        <f t="shared" si="197"/>
        <v>0</v>
      </c>
      <c r="R1438" s="10">
        <f t="shared" si="198"/>
        <v>1</v>
      </c>
      <c r="S1438" s="10">
        <f t="shared" si="199"/>
        <v>0</v>
      </c>
      <c r="T1438" s="10">
        <f t="shared" si="201"/>
        <v>-1844</v>
      </c>
      <c r="U1438" s="1">
        <v>567</v>
      </c>
      <c r="V1438" s="1" t="s">
        <v>1224</v>
      </c>
      <c r="W1438" s="1" t="s">
        <v>7368</v>
      </c>
      <c r="X1438" s="1" t="s">
        <v>7781</v>
      </c>
      <c r="Y1438" s="1" t="s">
        <v>7362</v>
      </c>
      <c r="Z1438" s="1" t="s">
        <v>7782</v>
      </c>
      <c r="AA1438" s="1" t="s">
        <v>170</v>
      </c>
      <c r="AB1438" s="1" t="s">
        <v>1226</v>
      </c>
      <c r="AD1438" s="10"/>
      <c r="AE1438" s="18"/>
      <c r="AF1438" s="3" t="s">
        <v>1231</v>
      </c>
      <c r="AG1438" s="6" t="s">
        <v>1230</v>
      </c>
      <c r="AH1438" s="6" t="s">
        <v>7310</v>
      </c>
      <c r="AI1438" s="10"/>
      <c r="AJ1438" s="10"/>
      <c r="AK1438" s="10"/>
      <c r="AL1438" s="10"/>
      <c r="AM1438" s="10"/>
    </row>
    <row r="1439" spans="1:40">
      <c r="A1439" s="35">
        <v>645</v>
      </c>
      <c r="D1439" s="54" t="s">
        <v>8982</v>
      </c>
      <c r="E1439" s="41" t="s">
        <v>245</v>
      </c>
      <c r="F1439" s="41" t="s">
        <v>1436</v>
      </c>
      <c r="G1439" s="3"/>
      <c r="H1439" s="58"/>
      <c r="I1439" s="3"/>
      <c r="J1439" s="3"/>
      <c r="K1439" s="32" t="s">
        <v>8217</v>
      </c>
      <c r="L1439" s="3" t="s">
        <v>10616</v>
      </c>
      <c r="O1439" s="6" t="s">
        <v>243</v>
      </c>
      <c r="P1439" s="4" t="s">
        <v>1435</v>
      </c>
      <c r="Q1439" s="10">
        <f t="shared" si="197"/>
        <v>0</v>
      </c>
      <c r="R1439" s="10">
        <f t="shared" si="198"/>
        <v>1</v>
      </c>
      <c r="S1439" s="10">
        <f t="shared" si="199"/>
        <v>0</v>
      </c>
      <c r="T1439" s="10">
        <f t="shared" si="201"/>
        <v>83</v>
      </c>
      <c r="U1439" s="1">
        <v>650</v>
      </c>
      <c r="V1439" s="1" t="s">
        <v>1422</v>
      </c>
      <c r="W1439" s="1" t="s">
        <v>7368</v>
      </c>
      <c r="X1439" s="1" t="s">
        <v>7890</v>
      </c>
      <c r="Y1439" s="1" t="s">
        <v>7568</v>
      </c>
      <c r="Z1439" s="1" t="s">
        <v>7891</v>
      </c>
      <c r="AA1439" s="1" t="s">
        <v>1424</v>
      </c>
      <c r="AD1439" s="10"/>
      <c r="AE1439" s="20"/>
      <c r="AF1439" s="1" t="s">
        <v>7895</v>
      </c>
      <c r="AG1439" s="6" t="s">
        <v>1434</v>
      </c>
      <c r="AH1439" s="1" t="s">
        <v>7368</v>
      </c>
      <c r="AI1439" s="10"/>
      <c r="AJ1439" s="10"/>
      <c r="AK1439" s="10"/>
      <c r="AL1439" s="10"/>
      <c r="AM1439" s="10"/>
    </row>
    <row r="1440" spans="1:40">
      <c r="A1440" s="35">
        <v>417</v>
      </c>
      <c r="D1440" s="53" t="s">
        <v>8772</v>
      </c>
      <c r="E1440" s="51" t="s">
        <v>7205</v>
      </c>
      <c r="F1440" s="41" t="s">
        <v>780</v>
      </c>
      <c r="G1440" s="3"/>
      <c r="H1440" s="58"/>
      <c r="I1440" s="3"/>
      <c r="J1440" s="3"/>
      <c r="K1440" s="32" t="s">
        <v>8217</v>
      </c>
      <c r="O1440" s="6" t="s">
        <v>724</v>
      </c>
      <c r="P1440" s="4" t="s">
        <v>7206</v>
      </c>
      <c r="Q1440" s="10">
        <f t="shared" ref="Q1440:Q1446" si="202">IF(D1440=D1439 &amp; K1440 = K1439,1,0)</f>
        <v>0</v>
      </c>
      <c r="R1440" s="10">
        <f t="shared" ref="R1440:R1446" si="203">IF(K1440=K1439,1,0)</f>
        <v>1</v>
      </c>
      <c r="S1440" s="10">
        <f t="shared" ref="S1440:S1446" si="204">R1440*Q1440</f>
        <v>0</v>
      </c>
      <c r="T1440" s="10">
        <f t="shared" si="201"/>
        <v>-228</v>
      </c>
      <c r="U1440" s="1">
        <v>422</v>
      </c>
      <c r="V1440" s="1" t="s">
        <v>772</v>
      </c>
      <c r="W1440" s="1" t="s">
        <v>7594</v>
      </c>
      <c r="X1440" s="1" t="s">
        <v>7209</v>
      </c>
      <c r="Y1440" s="1" t="s">
        <v>776</v>
      </c>
      <c r="Z1440" s="1" t="s">
        <v>7</v>
      </c>
      <c r="AA1440" s="1" t="s">
        <v>777</v>
      </c>
      <c r="AE1440" s="18"/>
      <c r="AF1440" s="3" t="s">
        <v>779</v>
      </c>
      <c r="AG1440" s="6" t="s">
        <v>778</v>
      </c>
      <c r="AH1440" s="6" t="s">
        <v>7310</v>
      </c>
      <c r="AN1440" s="10"/>
    </row>
    <row r="1441" spans="1:40">
      <c r="A1441" s="35">
        <v>2805</v>
      </c>
      <c r="D1441" s="56" t="s">
        <v>10224</v>
      </c>
      <c r="E1441" s="43"/>
      <c r="F1441" s="43" t="s">
        <v>10222</v>
      </c>
      <c r="K1441" s="32" t="s">
        <v>8217</v>
      </c>
      <c r="L1441" s="34"/>
      <c r="O1441" s="34"/>
      <c r="P1441" s="34" t="s">
        <v>10223</v>
      </c>
      <c r="Q1441" s="10">
        <f t="shared" si="202"/>
        <v>0</v>
      </c>
      <c r="R1441" s="10">
        <f t="shared" si="203"/>
        <v>1</v>
      </c>
      <c r="S1441" s="10">
        <f t="shared" si="204"/>
        <v>0</v>
      </c>
      <c r="T1441" s="10">
        <f t="shared" si="201"/>
        <v>2388</v>
      </c>
      <c r="AE1441"/>
      <c r="AF1441"/>
    </row>
    <row r="1442" spans="1:40">
      <c r="A1442" s="35">
        <v>1519</v>
      </c>
      <c r="D1442" s="53" t="s">
        <v>8774</v>
      </c>
      <c r="E1442" s="46" t="s">
        <v>7205</v>
      </c>
      <c r="F1442" s="41" t="s">
        <v>3843</v>
      </c>
      <c r="G1442" s="3"/>
      <c r="H1442" s="58"/>
      <c r="I1442" s="3"/>
      <c r="J1442" s="3"/>
      <c r="K1442" s="32" t="s">
        <v>8217</v>
      </c>
      <c r="L1442" s="7"/>
      <c r="O1442" s="6" t="s">
        <v>724</v>
      </c>
      <c r="P1442" s="4" t="s">
        <v>3826</v>
      </c>
      <c r="Q1442" s="10">
        <f t="shared" si="202"/>
        <v>0</v>
      </c>
      <c r="R1442" s="10">
        <f t="shared" si="203"/>
        <v>1</v>
      </c>
      <c r="S1442" s="10">
        <f t="shared" si="204"/>
        <v>0</v>
      </c>
      <c r="T1442" s="10">
        <f t="shared" si="201"/>
        <v>-1286</v>
      </c>
      <c r="AE1442" s="18" t="s">
        <v>9517</v>
      </c>
      <c r="AF1442" s="3" t="s">
        <v>3842</v>
      </c>
      <c r="AG1442" s="6" t="s">
        <v>3841</v>
      </c>
      <c r="AH1442" s="6" t="s">
        <v>7310</v>
      </c>
    </row>
    <row r="1443" spans="1:40">
      <c r="A1443" s="35">
        <v>400</v>
      </c>
      <c r="B1443" s="32"/>
      <c r="C1443" s="32"/>
      <c r="D1443" s="54" t="s">
        <v>8771</v>
      </c>
      <c r="E1443" s="46" t="s">
        <v>7205</v>
      </c>
      <c r="F1443" s="41" t="s">
        <v>725</v>
      </c>
      <c r="G1443" s="3"/>
      <c r="H1443" s="60">
        <v>1</v>
      </c>
      <c r="I1443"/>
      <c r="J1443"/>
      <c r="K1443" s="32" t="s">
        <v>8217</v>
      </c>
      <c r="L1443" s="7"/>
      <c r="M1443" s="32"/>
      <c r="N1443" s="32"/>
      <c r="O1443" s="6" t="s">
        <v>724</v>
      </c>
      <c r="P1443" s="4" t="s">
        <v>5547</v>
      </c>
      <c r="Q1443" s="10">
        <f t="shared" si="202"/>
        <v>0</v>
      </c>
      <c r="R1443" s="10">
        <f t="shared" si="203"/>
        <v>1</v>
      </c>
      <c r="S1443" s="10">
        <f t="shared" si="204"/>
        <v>0</v>
      </c>
      <c r="T1443" s="10">
        <f t="shared" si="201"/>
        <v>-1119</v>
      </c>
      <c r="U1443" s="1">
        <v>405</v>
      </c>
      <c r="V1443" s="1" t="s">
        <v>720</v>
      </c>
      <c r="W1443" s="1" t="s">
        <v>7570</v>
      </c>
      <c r="X1443" s="1" t="s">
        <v>7209</v>
      </c>
      <c r="Y1443" s="1" t="s">
        <v>722</v>
      </c>
      <c r="Z1443" s="1" t="s">
        <v>7</v>
      </c>
      <c r="AA1443" s="1" t="s">
        <v>723</v>
      </c>
      <c r="AE1443" s="20"/>
      <c r="AF1443" s="1" t="s">
        <v>7571</v>
      </c>
      <c r="AG1443" s="6" t="s">
        <v>720</v>
      </c>
      <c r="AH1443" s="1" t="s">
        <v>7368</v>
      </c>
      <c r="AN1443" s="10"/>
    </row>
    <row r="1444" spans="1:40">
      <c r="A1444" s="35">
        <v>2106</v>
      </c>
      <c r="D1444" s="53" t="s">
        <v>10661</v>
      </c>
      <c r="E1444" s="46" t="s">
        <v>7205</v>
      </c>
      <c r="F1444" s="41" t="s">
        <v>399</v>
      </c>
      <c r="G1444" s="3"/>
      <c r="H1444" s="58"/>
      <c r="I1444" s="3"/>
      <c r="J1444" s="3"/>
      <c r="K1444" s="32" t="s">
        <v>8217</v>
      </c>
      <c r="L1444" s="7"/>
      <c r="O1444" s="6" t="s">
        <v>724</v>
      </c>
      <c r="P1444" s="4" t="s">
        <v>7221</v>
      </c>
      <c r="Q1444" s="10">
        <f t="shared" si="202"/>
        <v>0</v>
      </c>
      <c r="R1444" s="10">
        <f t="shared" si="203"/>
        <v>1</v>
      </c>
      <c r="S1444" s="10">
        <f t="shared" si="204"/>
        <v>0</v>
      </c>
      <c r="T1444" s="10">
        <f t="shared" si="201"/>
        <v>1706</v>
      </c>
      <c r="AE1444" s="18" t="s">
        <v>9506</v>
      </c>
      <c r="AF1444" s="3" t="s">
        <v>5446</v>
      </c>
      <c r="AG1444" s="6" t="s">
        <v>5445</v>
      </c>
      <c r="AH1444" s="6" t="s">
        <v>7310</v>
      </c>
    </row>
    <row r="1445" spans="1:40">
      <c r="A1445" s="35">
        <v>997</v>
      </c>
      <c r="D1445" s="53" t="s">
        <v>9425</v>
      </c>
      <c r="E1445" s="46" t="s">
        <v>7205</v>
      </c>
      <c r="F1445" s="41" t="s">
        <v>2408</v>
      </c>
      <c r="G1445" s="3"/>
      <c r="H1445" s="59"/>
      <c r="I1445" s="34"/>
      <c r="J1445" s="34"/>
      <c r="K1445" s="32" t="s">
        <v>8217</v>
      </c>
      <c r="L1445" s="7"/>
      <c r="O1445" s="6" t="s">
        <v>724</v>
      </c>
      <c r="P1445" s="4" t="s">
        <v>7222</v>
      </c>
      <c r="Q1445" s="10">
        <f t="shared" si="202"/>
        <v>0</v>
      </c>
      <c r="R1445" s="10">
        <f t="shared" si="203"/>
        <v>1</v>
      </c>
      <c r="S1445" s="10">
        <f t="shared" si="204"/>
        <v>0</v>
      </c>
      <c r="T1445" s="10">
        <f t="shared" si="201"/>
        <v>-1109</v>
      </c>
      <c r="AE1445" s="18"/>
      <c r="AF1445" s="3" t="s">
        <v>2407</v>
      </c>
      <c r="AG1445" s="6" t="s">
        <v>2406</v>
      </c>
      <c r="AH1445" s="6" t="s">
        <v>7310</v>
      </c>
    </row>
    <row r="1446" spans="1:40">
      <c r="A1446" s="35">
        <v>1806</v>
      </c>
      <c r="D1446" s="53" t="s">
        <v>8773</v>
      </c>
      <c r="E1446" s="46" t="s">
        <v>7205</v>
      </c>
      <c r="F1446" s="41" t="s">
        <v>11545</v>
      </c>
      <c r="G1446" s="3"/>
      <c r="H1446" s="58">
        <v>1</v>
      </c>
      <c r="I1446" s="3"/>
      <c r="J1446" s="3"/>
      <c r="K1446" s="32" t="s">
        <v>8217</v>
      </c>
      <c r="L1446" s="7"/>
      <c r="O1446" s="6" t="s">
        <v>208</v>
      </c>
      <c r="P1446" s="4" t="s">
        <v>1706</v>
      </c>
      <c r="Q1446" s="10">
        <f t="shared" si="202"/>
        <v>0</v>
      </c>
      <c r="R1446" s="10">
        <f t="shared" si="203"/>
        <v>1</v>
      </c>
      <c r="S1446" s="10">
        <f t="shared" si="204"/>
        <v>0</v>
      </c>
      <c r="T1446" s="10">
        <f t="shared" si="201"/>
        <v>809</v>
      </c>
      <c r="AE1446" s="18" t="s">
        <v>9517</v>
      </c>
      <c r="AF1446" s="3" t="s">
        <v>4591</v>
      </c>
      <c r="AG1446" s="6" t="s">
        <v>4590</v>
      </c>
      <c r="AH1446" s="6" t="s">
        <v>7310</v>
      </c>
    </row>
    <row r="1447" spans="1:40">
      <c r="A1447" s="35">
        <v>3128</v>
      </c>
      <c r="D1447" s="53" t="s">
        <v>11621</v>
      </c>
      <c r="E1447" s="41" t="s">
        <v>245</v>
      </c>
      <c r="F1447" s="41" t="s">
        <v>11559</v>
      </c>
      <c r="G1447" s="3"/>
      <c r="H1447" s="58">
        <v>1</v>
      </c>
      <c r="I1447" s="3"/>
      <c r="J1447" s="3"/>
      <c r="K1447" s="23" t="s">
        <v>8217</v>
      </c>
      <c r="L1447" s="3"/>
      <c r="O1447" s="6"/>
      <c r="P1447" s="4"/>
      <c r="Q1447" s="10"/>
      <c r="T1447" s="10"/>
      <c r="AE1447" s="18"/>
      <c r="AF1447" s="3"/>
      <c r="AG1447" s="6"/>
      <c r="AH1447" s="6"/>
    </row>
    <row r="1448" spans="1:40">
      <c r="A1448" s="35">
        <v>1628</v>
      </c>
      <c r="D1448" s="53" t="s">
        <v>9556</v>
      </c>
      <c r="E1448" s="46" t="s">
        <v>7205</v>
      </c>
      <c r="F1448" s="41" t="s">
        <v>4170</v>
      </c>
      <c r="G1448" s="3"/>
      <c r="H1448" s="58"/>
      <c r="I1448" s="3"/>
      <c r="J1448" s="3"/>
      <c r="K1448" s="32" t="s">
        <v>8217</v>
      </c>
      <c r="L1448" s="7"/>
      <c r="O1448" s="6" t="s">
        <v>724</v>
      </c>
      <c r="P1448" s="4" t="s">
        <v>226</v>
      </c>
      <c r="Q1448" s="10">
        <f>IF(D1448=D1447 &amp; K1448 = K1447,1,0)</f>
        <v>0</v>
      </c>
      <c r="R1448" s="10">
        <f>IF(K1448=K1447,1,0)</f>
        <v>1</v>
      </c>
      <c r="S1448" s="10">
        <f>R1448*Q1448</f>
        <v>0</v>
      </c>
      <c r="T1448" s="10">
        <f>A1448-A1447</f>
        <v>-1500</v>
      </c>
      <c r="AE1448" s="18"/>
      <c r="AF1448" s="3" t="s">
        <v>4163</v>
      </c>
      <c r="AG1448" s="6" t="s">
        <v>4162</v>
      </c>
      <c r="AH1448" s="6" t="s">
        <v>7310</v>
      </c>
    </row>
    <row r="1449" spans="1:40">
      <c r="A1449" s="35">
        <v>3129</v>
      </c>
      <c r="D1449" s="53" t="s">
        <v>11622</v>
      </c>
      <c r="E1449" s="41" t="s">
        <v>245</v>
      </c>
      <c r="F1449" s="41" t="s">
        <v>11560</v>
      </c>
      <c r="G1449" s="3"/>
      <c r="H1449" s="58">
        <v>1</v>
      </c>
      <c r="I1449" s="3"/>
      <c r="J1449" s="3"/>
      <c r="K1449" s="23" t="s">
        <v>8217</v>
      </c>
      <c r="L1449" s="3"/>
      <c r="O1449" s="6"/>
      <c r="P1449" s="4"/>
      <c r="Q1449" s="10"/>
      <c r="T1449" s="10"/>
      <c r="AE1449" s="18"/>
      <c r="AF1449" s="3"/>
      <c r="AG1449" s="6"/>
      <c r="AH1449" s="6"/>
    </row>
    <row r="1450" spans="1:40">
      <c r="A1450" s="35">
        <v>793</v>
      </c>
      <c r="D1450" s="53" t="s">
        <v>9358</v>
      </c>
      <c r="E1450" s="46" t="s">
        <v>7205</v>
      </c>
      <c r="F1450" s="41" t="s">
        <v>1855</v>
      </c>
      <c r="G1450" s="3"/>
      <c r="H1450" s="58"/>
      <c r="I1450" s="3"/>
      <c r="J1450" s="3"/>
      <c r="K1450" s="32" t="s">
        <v>8217</v>
      </c>
      <c r="L1450" s="7"/>
      <c r="O1450" s="6" t="s">
        <v>724</v>
      </c>
      <c r="P1450" s="4" t="s">
        <v>7224</v>
      </c>
      <c r="Q1450" s="10">
        <f t="shared" ref="Q1450:Q1481" si="205">IF(D1450=D1449 &amp; K1450 = K1449,1,0)</f>
        <v>0</v>
      </c>
      <c r="R1450" s="10">
        <f t="shared" ref="R1450:R1481" si="206">IF(K1450=K1449,1,0)</f>
        <v>1</v>
      </c>
      <c r="S1450" s="10">
        <f t="shared" ref="S1450:S1481" si="207">R1450*Q1450</f>
        <v>0</v>
      </c>
      <c r="T1450" s="10">
        <f t="shared" ref="T1450:T1481" si="208">A1450-A1449</f>
        <v>-2336</v>
      </c>
      <c r="U1450" s="1">
        <v>798</v>
      </c>
      <c r="V1450" s="1" t="s">
        <v>1843</v>
      </c>
      <c r="W1450" s="1" t="s">
        <v>8087</v>
      </c>
      <c r="X1450" s="1" t="s">
        <v>7375</v>
      </c>
      <c r="Y1450" s="1" t="s">
        <v>1845</v>
      </c>
      <c r="Z1450" s="1" t="s">
        <v>245</v>
      </c>
      <c r="AA1450" s="1" t="s">
        <v>1846</v>
      </c>
      <c r="AE1450" s="18"/>
      <c r="AF1450" s="3" t="s">
        <v>1857</v>
      </c>
      <c r="AG1450" s="6" t="s">
        <v>1856</v>
      </c>
      <c r="AH1450" s="6" t="s">
        <v>7310</v>
      </c>
    </row>
    <row r="1451" spans="1:40">
      <c r="A1451" s="35">
        <v>2822</v>
      </c>
      <c r="D1451" s="56" t="s">
        <v>8580</v>
      </c>
      <c r="E1451" s="43"/>
      <c r="F1451" s="43" t="s">
        <v>2571</v>
      </c>
      <c r="K1451" s="35" t="s">
        <v>8217</v>
      </c>
      <c r="L1451" s="34"/>
      <c r="M1451" s="36"/>
      <c r="N1451" s="36"/>
      <c r="O1451" s="36"/>
      <c r="P1451" s="34" t="s">
        <v>2570</v>
      </c>
      <c r="Q1451" s="10">
        <f t="shared" si="205"/>
        <v>0</v>
      </c>
      <c r="R1451" s="10">
        <f t="shared" si="206"/>
        <v>1</v>
      </c>
      <c r="S1451" s="10">
        <f t="shared" si="207"/>
        <v>0</v>
      </c>
      <c r="T1451" s="10">
        <f t="shared" si="208"/>
        <v>2029</v>
      </c>
    </row>
    <row r="1452" spans="1:40" ht="20.100000000000001" customHeight="1">
      <c r="A1452" s="35">
        <v>1604</v>
      </c>
      <c r="D1452" s="53" t="s">
        <v>9551</v>
      </c>
      <c r="E1452" s="46" t="s">
        <v>7205</v>
      </c>
      <c r="F1452" s="41" t="s">
        <v>4110</v>
      </c>
      <c r="G1452" s="3"/>
      <c r="H1452" s="58"/>
      <c r="I1452" s="3"/>
      <c r="J1452" s="3"/>
      <c r="K1452" s="32" t="s">
        <v>8217</v>
      </c>
      <c r="L1452" s="7"/>
      <c r="O1452" s="6" t="s">
        <v>724</v>
      </c>
      <c r="P1452" s="4" t="s">
        <v>3794</v>
      </c>
      <c r="Q1452" s="10">
        <f t="shared" si="205"/>
        <v>0</v>
      </c>
      <c r="R1452" s="10">
        <f t="shared" si="206"/>
        <v>1</v>
      </c>
      <c r="S1452" s="10">
        <f t="shared" si="207"/>
        <v>0</v>
      </c>
      <c r="T1452" s="10">
        <f t="shared" si="208"/>
        <v>-1218</v>
      </c>
      <c r="AE1452" s="18"/>
      <c r="AF1452" s="3" t="s">
        <v>4109</v>
      </c>
      <c r="AG1452" s="6" t="s">
        <v>4108</v>
      </c>
      <c r="AH1452" s="6" t="s">
        <v>7310</v>
      </c>
    </row>
    <row r="1453" spans="1:40">
      <c r="A1453" s="35">
        <v>2737</v>
      </c>
      <c r="D1453" s="53" t="s">
        <v>8775</v>
      </c>
      <c r="E1453" s="41" t="s">
        <v>7205</v>
      </c>
      <c r="F1453" s="41" t="s">
        <v>4904</v>
      </c>
      <c r="G1453" s="3"/>
      <c r="H1453" s="58"/>
      <c r="I1453" s="9"/>
      <c r="J1453" s="3"/>
      <c r="K1453" s="32" t="s">
        <v>8217</v>
      </c>
      <c r="L1453" s="3"/>
      <c r="O1453" s="6" t="s">
        <v>225</v>
      </c>
      <c r="P1453" s="4" t="s">
        <v>226</v>
      </c>
      <c r="Q1453" s="10">
        <f t="shared" si="205"/>
        <v>0</v>
      </c>
      <c r="R1453" s="10">
        <f t="shared" si="206"/>
        <v>1</v>
      </c>
      <c r="S1453" s="10">
        <f t="shared" si="207"/>
        <v>0</v>
      </c>
      <c r="T1453" s="10">
        <f t="shared" si="208"/>
        <v>1133</v>
      </c>
      <c r="AE1453" s="18"/>
      <c r="AF1453" s="3" t="s">
        <v>7124</v>
      </c>
      <c r="AG1453" s="6" t="s">
        <v>7123</v>
      </c>
      <c r="AH1453" s="6" t="s">
        <v>7310</v>
      </c>
    </row>
    <row r="1454" spans="1:40">
      <c r="A1454" s="35">
        <v>2821</v>
      </c>
      <c r="D1454" s="56" t="s">
        <v>10267</v>
      </c>
      <c r="E1454" s="43"/>
      <c r="F1454" s="43" t="s">
        <v>1233</v>
      </c>
      <c r="K1454" s="35" t="s">
        <v>8217</v>
      </c>
      <c r="L1454" s="34"/>
      <c r="M1454" s="36"/>
      <c r="N1454" s="36"/>
      <c r="O1454" s="36"/>
      <c r="P1454" s="34" t="s">
        <v>10266</v>
      </c>
      <c r="Q1454" s="10">
        <f t="shared" si="205"/>
        <v>0</v>
      </c>
      <c r="R1454" s="10">
        <f t="shared" si="206"/>
        <v>1</v>
      </c>
      <c r="S1454" s="10">
        <f t="shared" si="207"/>
        <v>0</v>
      </c>
      <c r="T1454" s="10">
        <f t="shared" si="208"/>
        <v>84</v>
      </c>
    </row>
    <row r="1455" spans="1:40">
      <c r="A1455" s="35">
        <v>1846</v>
      </c>
      <c r="D1455" s="53" t="s">
        <v>9018</v>
      </c>
      <c r="E1455" s="41" t="s">
        <v>245</v>
      </c>
      <c r="F1455" s="41" t="s">
        <v>4708</v>
      </c>
      <c r="G1455" s="3"/>
      <c r="H1455" s="58"/>
      <c r="I1455" s="3"/>
      <c r="J1455" s="3"/>
      <c r="K1455" s="32" t="s">
        <v>8217</v>
      </c>
      <c r="L1455" s="3"/>
      <c r="O1455" s="6" t="s">
        <v>243</v>
      </c>
      <c r="P1455" s="4" t="s">
        <v>4707</v>
      </c>
      <c r="Q1455" s="10">
        <f t="shared" si="205"/>
        <v>0</v>
      </c>
      <c r="R1455" s="10">
        <f t="shared" si="206"/>
        <v>1</v>
      </c>
      <c r="S1455" s="10">
        <f t="shared" si="207"/>
        <v>0</v>
      </c>
      <c r="T1455" s="10">
        <f t="shared" si="208"/>
        <v>-975</v>
      </c>
      <c r="AD1455" s="10"/>
      <c r="AE1455" s="18"/>
      <c r="AF1455" s="3" t="s">
        <v>4706</v>
      </c>
      <c r="AG1455" s="6" t="s">
        <v>4705</v>
      </c>
      <c r="AH1455" s="6" t="s">
        <v>7310</v>
      </c>
      <c r="AI1455" s="10"/>
      <c r="AJ1455" s="10"/>
      <c r="AK1455" s="10"/>
      <c r="AL1455" s="10"/>
      <c r="AM1455" s="10"/>
    </row>
    <row r="1456" spans="1:40">
      <c r="A1456" s="35">
        <v>2122</v>
      </c>
      <c r="D1456" s="53" t="s">
        <v>9630</v>
      </c>
      <c r="E1456" s="46" t="s">
        <v>7205</v>
      </c>
      <c r="F1456" s="41" t="s">
        <v>5495</v>
      </c>
      <c r="G1456" s="3"/>
      <c r="H1456" s="58"/>
      <c r="I1456" s="3"/>
      <c r="J1456" s="3"/>
      <c r="K1456" s="32" t="s">
        <v>8217</v>
      </c>
      <c r="L1456" s="7"/>
      <c r="O1456" s="6" t="s">
        <v>724</v>
      </c>
      <c r="P1456" s="4" t="s">
        <v>7225</v>
      </c>
      <c r="Q1456" s="10">
        <f t="shared" si="205"/>
        <v>0</v>
      </c>
      <c r="R1456" s="10">
        <f t="shared" si="206"/>
        <v>1</v>
      </c>
      <c r="S1456" s="10">
        <f t="shared" si="207"/>
        <v>0</v>
      </c>
      <c r="T1456" s="10">
        <f t="shared" si="208"/>
        <v>276</v>
      </c>
      <c r="AE1456" s="18" t="s">
        <v>9630</v>
      </c>
      <c r="AF1456" s="3" t="s">
        <v>5494</v>
      </c>
      <c r="AG1456" s="6" t="s">
        <v>5493</v>
      </c>
      <c r="AH1456" s="6" t="s">
        <v>7310</v>
      </c>
    </row>
    <row r="1457" spans="1:40">
      <c r="A1457" s="35">
        <v>1827</v>
      </c>
      <c r="D1457" s="53" t="s">
        <v>11209</v>
      </c>
      <c r="E1457" s="41" t="s">
        <v>7</v>
      </c>
      <c r="F1457" s="41" t="s">
        <v>8187</v>
      </c>
      <c r="G1457" s="3"/>
      <c r="H1457" s="58"/>
      <c r="I1457" s="3"/>
      <c r="J1457" s="3"/>
      <c r="K1457" s="22" t="s">
        <v>10611</v>
      </c>
      <c r="L1457" s="3" t="s">
        <v>10615</v>
      </c>
      <c r="O1457" s="6" t="s">
        <v>208</v>
      </c>
      <c r="P1457" s="4" t="s">
        <v>4656</v>
      </c>
      <c r="Q1457" s="10">
        <f t="shared" si="205"/>
        <v>0</v>
      </c>
      <c r="R1457" s="10">
        <f t="shared" si="206"/>
        <v>0</v>
      </c>
      <c r="S1457" s="10">
        <f t="shared" si="207"/>
        <v>0</v>
      </c>
      <c r="T1457" s="10">
        <f t="shared" si="208"/>
        <v>-295</v>
      </c>
      <c r="AE1457" s="18" t="s">
        <v>9517</v>
      </c>
      <c r="AF1457" s="3" t="s">
        <v>4655</v>
      </c>
      <c r="AG1457" s="6" t="s">
        <v>4654</v>
      </c>
      <c r="AH1457" s="6" t="s">
        <v>7310</v>
      </c>
    </row>
    <row r="1458" spans="1:40">
      <c r="A1458" s="35">
        <v>1899</v>
      </c>
      <c r="D1458" s="53" t="s">
        <v>8409</v>
      </c>
      <c r="E1458" s="41" t="s">
        <v>7</v>
      </c>
      <c r="F1458" s="41" t="s">
        <v>4859</v>
      </c>
      <c r="G1458" s="3"/>
      <c r="H1458" s="58"/>
      <c r="I1458"/>
      <c r="J1458"/>
      <c r="K1458" s="22" t="s">
        <v>10611</v>
      </c>
      <c r="L1458" s="3" t="s">
        <v>10615</v>
      </c>
      <c r="O1458" s="6" t="s">
        <v>208</v>
      </c>
      <c r="P1458" s="4" t="s">
        <v>4858</v>
      </c>
      <c r="Q1458" s="10">
        <f t="shared" si="205"/>
        <v>0</v>
      </c>
      <c r="R1458" s="10">
        <f t="shared" si="206"/>
        <v>1</v>
      </c>
      <c r="S1458" s="10">
        <f t="shared" si="207"/>
        <v>0</v>
      </c>
      <c r="T1458" s="10">
        <f t="shared" si="208"/>
        <v>72</v>
      </c>
      <c r="AE1458" s="18" t="s">
        <v>9517</v>
      </c>
      <c r="AF1458" s="3" t="s">
        <v>4857</v>
      </c>
      <c r="AG1458" s="6" t="s">
        <v>4856</v>
      </c>
      <c r="AH1458" s="6" t="s">
        <v>7310</v>
      </c>
    </row>
    <row r="1459" spans="1:40">
      <c r="A1459" s="32">
        <v>295</v>
      </c>
      <c r="D1459" s="53" t="s">
        <v>8343</v>
      </c>
      <c r="E1459" s="44" t="s">
        <v>7</v>
      </c>
      <c r="F1459" s="44" t="s">
        <v>403</v>
      </c>
      <c r="G1459" s="12"/>
      <c r="H1459" s="58"/>
      <c r="I1459" s="12"/>
      <c r="J1459" s="12"/>
      <c r="K1459" s="32" t="s">
        <v>10611</v>
      </c>
      <c r="L1459" s="12" t="s">
        <v>10615</v>
      </c>
      <c r="O1459" s="15" t="s">
        <v>208</v>
      </c>
      <c r="P1459" s="13" t="s">
        <v>402</v>
      </c>
      <c r="Q1459" s="10">
        <f t="shared" si="205"/>
        <v>0</v>
      </c>
      <c r="R1459" s="10">
        <f t="shared" si="206"/>
        <v>1</v>
      </c>
      <c r="S1459" s="10">
        <f t="shared" si="207"/>
        <v>0</v>
      </c>
      <c r="T1459" s="10">
        <f t="shared" si="208"/>
        <v>-1604</v>
      </c>
      <c r="U1459" s="10">
        <v>298</v>
      </c>
      <c r="V1459" s="10" t="s">
        <v>400</v>
      </c>
      <c r="W1459" s="10" t="s">
        <v>7430</v>
      </c>
      <c r="X1459" s="10" t="s">
        <v>7209</v>
      </c>
      <c r="Y1459" s="10" t="s">
        <v>402</v>
      </c>
      <c r="Z1459" s="10" t="s">
        <v>7</v>
      </c>
      <c r="AA1459" s="10" t="s">
        <v>403</v>
      </c>
      <c r="AB1459" s="10"/>
      <c r="AC1459" s="10"/>
      <c r="AE1459" s="18"/>
      <c r="AF1459" s="12" t="s">
        <v>401</v>
      </c>
      <c r="AG1459" s="15" t="s">
        <v>400</v>
      </c>
      <c r="AH1459" s="15" t="s">
        <v>7310</v>
      </c>
      <c r="AN1459" s="10"/>
    </row>
    <row r="1460" spans="1:40" ht="20.100000000000001" customHeight="1">
      <c r="A1460" s="35">
        <v>868</v>
      </c>
      <c r="D1460" s="53" t="s">
        <v>8471</v>
      </c>
      <c r="E1460" s="41" t="s">
        <v>7</v>
      </c>
      <c r="F1460" s="41" t="s">
        <v>2072</v>
      </c>
      <c r="G1460" s="3"/>
      <c r="H1460" s="59"/>
      <c r="I1460" s="34"/>
      <c r="J1460" s="34"/>
      <c r="K1460" s="22" t="s">
        <v>10611</v>
      </c>
      <c r="L1460" s="3" t="s">
        <v>10615</v>
      </c>
      <c r="O1460" s="6" t="s">
        <v>208</v>
      </c>
      <c r="P1460" s="4" t="s">
        <v>2071</v>
      </c>
      <c r="Q1460" s="10">
        <f t="shared" si="205"/>
        <v>0</v>
      </c>
      <c r="R1460" s="10">
        <f t="shared" si="206"/>
        <v>1</v>
      </c>
      <c r="S1460" s="10">
        <f t="shared" si="207"/>
        <v>0</v>
      </c>
      <c r="T1460" s="10">
        <f t="shared" si="208"/>
        <v>573</v>
      </c>
      <c r="AE1460" s="18"/>
      <c r="AF1460" s="3" t="s">
        <v>2070</v>
      </c>
      <c r="AG1460" s="6" t="s">
        <v>2069</v>
      </c>
      <c r="AH1460" s="6" t="s">
        <v>7310</v>
      </c>
    </row>
    <row r="1461" spans="1:40">
      <c r="A1461" s="35">
        <v>2870</v>
      </c>
      <c r="D1461" s="53" t="s">
        <v>10287</v>
      </c>
      <c r="E1461" s="41" t="s">
        <v>7</v>
      </c>
      <c r="F1461" s="41" t="s">
        <v>10401</v>
      </c>
      <c r="G1461" s="3"/>
      <c r="H1461" s="58"/>
      <c r="I1461" s="3"/>
      <c r="J1461" s="3"/>
      <c r="K1461" s="22" t="s">
        <v>10611</v>
      </c>
      <c r="L1461" s="3" t="s">
        <v>10615</v>
      </c>
      <c r="O1461" s="6" t="s">
        <v>208</v>
      </c>
      <c r="P1461" s="4" t="s">
        <v>5506</v>
      </c>
      <c r="Q1461" s="10">
        <f t="shared" si="205"/>
        <v>0</v>
      </c>
      <c r="R1461" s="10">
        <f t="shared" si="206"/>
        <v>1</v>
      </c>
      <c r="S1461" s="10">
        <f t="shared" si="207"/>
        <v>0</v>
      </c>
      <c r="T1461" s="10">
        <f t="shared" si="208"/>
        <v>2002</v>
      </c>
      <c r="AE1461" s="18" t="s">
        <v>7212</v>
      </c>
      <c r="AF1461" s="3" t="s">
        <v>5716</v>
      </c>
      <c r="AG1461" s="6" t="s">
        <v>5715</v>
      </c>
      <c r="AH1461" s="6" t="s">
        <v>7310</v>
      </c>
    </row>
    <row r="1462" spans="1:40">
      <c r="A1462" s="35">
        <v>2191</v>
      </c>
      <c r="D1462" s="53" t="s">
        <v>10402</v>
      </c>
      <c r="E1462" s="41" t="s">
        <v>7</v>
      </c>
      <c r="F1462" s="41" t="s">
        <v>10401</v>
      </c>
      <c r="G1462" s="3"/>
      <c r="H1462" s="58"/>
      <c r="I1462" s="3"/>
      <c r="J1462" s="3"/>
      <c r="K1462" s="22" t="s">
        <v>10611</v>
      </c>
      <c r="L1462" s="3" t="s">
        <v>10615</v>
      </c>
      <c r="O1462" s="6" t="s">
        <v>208</v>
      </c>
      <c r="P1462" s="4" t="s">
        <v>5506</v>
      </c>
      <c r="Q1462" s="10">
        <f t="shared" si="205"/>
        <v>0</v>
      </c>
      <c r="R1462" s="10">
        <f t="shared" si="206"/>
        <v>1</v>
      </c>
      <c r="S1462" s="10">
        <f t="shared" si="207"/>
        <v>0</v>
      </c>
      <c r="T1462" s="10">
        <f t="shared" si="208"/>
        <v>-679</v>
      </c>
      <c r="AE1462" s="18" t="s">
        <v>7212</v>
      </c>
      <c r="AF1462" s="3" t="s">
        <v>5716</v>
      </c>
      <c r="AG1462" s="6" t="s">
        <v>5715</v>
      </c>
      <c r="AH1462" s="6" t="s">
        <v>7310</v>
      </c>
    </row>
    <row r="1463" spans="1:40">
      <c r="A1463" s="35">
        <v>2408</v>
      </c>
      <c r="D1463" s="53" t="s">
        <v>9718</v>
      </c>
      <c r="E1463" s="41" t="s">
        <v>7</v>
      </c>
      <c r="F1463" s="41" t="s">
        <v>6280</v>
      </c>
      <c r="G1463" s="3"/>
      <c r="H1463" s="58"/>
      <c r="I1463" s="3"/>
      <c r="J1463" s="3"/>
      <c r="K1463" s="22" t="s">
        <v>10611</v>
      </c>
      <c r="L1463" s="3" t="s">
        <v>10615</v>
      </c>
      <c r="O1463" s="6" t="s">
        <v>208</v>
      </c>
      <c r="P1463" s="4" t="s">
        <v>6279</v>
      </c>
      <c r="Q1463" s="10">
        <f t="shared" si="205"/>
        <v>0</v>
      </c>
      <c r="R1463" s="10">
        <f t="shared" si="206"/>
        <v>1</v>
      </c>
      <c r="S1463" s="10">
        <f t="shared" si="207"/>
        <v>0</v>
      </c>
      <c r="T1463" s="10">
        <f t="shared" si="208"/>
        <v>217</v>
      </c>
      <c r="AE1463" s="18"/>
      <c r="AF1463" s="3" t="s">
        <v>6277</v>
      </c>
      <c r="AG1463" s="6" t="s">
        <v>6273</v>
      </c>
      <c r="AH1463" s="6" t="s">
        <v>7310</v>
      </c>
    </row>
    <row r="1464" spans="1:40">
      <c r="A1464" s="35">
        <v>852</v>
      </c>
      <c r="B1464" s="32"/>
      <c r="C1464" s="32"/>
      <c r="D1464" s="53" t="s">
        <v>9379</v>
      </c>
      <c r="E1464" s="41" t="s">
        <v>7</v>
      </c>
      <c r="F1464" s="41" t="s">
        <v>2029</v>
      </c>
      <c r="G1464" s="3"/>
      <c r="H1464" s="58"/>
      <c r="I1464"/>
      <c r="J1464"/>
      <c r="K1464" s="22" t="s">
        <v>10611</v>
      </c>
      <c r="L1464" s="3" t="s">
        <v>10615</v>
      </c>
      <c r="M1464" s="32"/>
      <c r="N1464" s="32"/>
      <c r="O1464" s="6" t="s">
        <v>208</v>
      </c>
      <c r="P1464" s="4" t="s">
        <v>2028</v>
      </c>
      <c r="Q1464" s="10">
        <f t="shared" si="205"/>
        <v>0</v>
      </c>
      <c r="R1464" s="10">
        <f t="shared" si="206"/>
        <v>1</v>
      </c>
      <c r="S1464" s="10">
        <f t="shared" si="207"/>
        <v>0</v>
      </c>
      <c r="T1464" s="10">
        <f t="shared" si="208"/>
        <v>-1556</v>
      </c>
      <c r="AE1464" s="18" t="s">
        <v>7213</v>
      </c>
      <c r="AF1464" s="3" t="s">
        <v>2027</v>
      </c>
      <c r="AG1464" s="6" t="s">
        <v>2026</v>
      </c>
      <c r="AH1464" s="6" t="s">
        <v>7310</v>
      </c>
    </row>
    <row r="1465" spans="1:40">
      <c r="A1465" s="35">
        <v>2014</v>
      </c>
      <c r="D1465" s="53" t="s">
        <v>8415</v>
      </c>
      <c r="E1465" s="41" t="s">
        <v>7</v>
      </c>
      <c r="F1465" s="41" t="s">
        <v>5162</v>
      </c>
      <c r="G1465" s="3"/>
      <c r="H1465" s="58"/>
      <c r="I1465" s="3"/>
      <c r="J1465" s="3"/>
      <c r="K1465" s="22" t="s">
        <v>10611</v>
      </c>
      <c r="L1465" s="3" t="s">
        <v>10615</v>
      </c>
      <c r="O1465" s="6" t="s">
        <v>208</v>
      </c>
      <c r="P1465" s="4" t="s">
        <v>5161</v>
      </c>
      <c r="Q1465" s="10">
        <f t="shared" si="205"/>
        <v>0</v>
      </c>
      <c r="R1465" s="10">
        <f t="shared" si="206"/>
        <v>1</v>
      </c>
      <c r="S1465" s="10">
        <f t="shared" si="207"/>
        <v>0</v>
      </c>
      <c r="T1465" s="10">
        <f t="shared" si="208"/>
        <v>1162</v>
      </c>
      <c r="AE1465" s="18"/>
      <c r="AF1465" s="3" t="s">
        <v>5160</v>
      </c>
      <c r="AG1465" s="6" t="s">
        <v>5159</v>
      </c>
      <c r="AH1465" s="6" t="s">
        <v>7310</v>
      </c>
    </row>
    <row r="1466" spans="1:40">
      <c r="A1466" s="35">
        <v>2661</v>
      </c>
      <c r="D1466" s="53" t="s">
        <v>8436</v>
      </c>
      <c r="E1466" s="41" t="s">
        <v>7</v>
      </c>
      <c r="F1466" s="41" t="s">
        <v>6937</v>
      </c>
      <c r="G1466" s="3"/>
      <c r="H1466" s="58"/>
      <c r="I1466" s="3"/>
      <c r="J1466" s="3"/>
      <c r="K1466" s="22" t="s">
        <v>10611</v>
      </c>
      <c r="L1466" s="3" t="s">
        <v>10615</v>
      </c>
      <c r="O1466" s="6" t="s">
        <v>208</v>
      </c>
      <c r="P1466" s="4" t="s">
        <v>6936</v>
      </c>
      <c r="Q1466" s="10">
        <f t="shared" si="205"/>
        <v>0</v>
      </c>
      <c r="R1466" s="10">
        <f t="shared" si="206"/>
        <v>1</v>
      </c>
      <c r="S1466" s="10">
        <f t="shared" si="207"/>
        <v>0</v>
      </c>
      <c r="T1466" s="10">
        <f t="shared" si="208"/>
        <v>647</v>
      </c>
      <c r="AE1466" s="18"/>
      <c r="AF1466" s="3" t="s">
        <v>6935</v>
      </c>
      <c r="AG1466" s="6" t="s">
        <v>6934</v>
      </c>
      <c r="AH1466" s="6" t="s">
        <v>7310</v>
      </c>
    </row>
    <row r="1467" spans="1:40">
      <c r="A1467" s="35">
        <v>2175</v>
      </c>
      <c r="D1467" s="53" t="s">
        <v>8394</v>
      </c>
      <c r="E1467" s="41" t="s">
        <v>7</v>
      </c>
      <c r="F1467" s="41" t="s">
        <v>5664</v>
      </c>
      <c r="G1467" s="3"/>
      <c r="H1467" s="60"/>
      <c r="I1467"/>
      <c r="J1467"/>
      <c r="K1467" s="22" t="s">
        <v>10611</v>
      </c>
      <c r="L1467" s="3" t="s">
        <v>10615</v>
      </c>
      <c r="O1467" s="6" t="s">
        <v>208</v>
      </c>
      <c r="P1467" s="4" t="s">
        <v>2110</v>
      </c>
      <c r="Q1467" s="10">
        <f t="shared" si="205"/>
        <v>0</v>
      </c>
      <c r="R1467" s="10">
        <f t="shared" si="206"/>
        <v>1</v>
      </c>
      <c r="S1467" s="10">
        <f t="shared" si="207"/>
        <v>0</v>
      </c>
      <c r="T1467" s="10">
        <f t="shared" si="208"/>
        <v>-486</v>
      </c>
      <c r="AE1467" s="18"/>
      <c r="AF1467" s="3" t="s">
        <v>5663</v>
      </c>
      <c r="AG1467" s="6" t="s">
        <v>5662</v>
      </c>
      <c r="AH1467" s="6" t="s">
        <v>7310</v>
      </c>
    </row>
    <row r="1468" spans="1:40">
      <c r="A1468" s="35">
        <v>1185</v>
      </c>
      <c r="B1468" s="32"/>
      <c r="C1468" s="32"/>
      <c r="D1468" s="53" t="s">
        <v>8264</v>
      </c>
      <c r="E1468" s="41" t="s">
        <v>7</v>
      </c>
      <c r="F1468" s="41" t="s">
        <v>2945</v>
      </c>
      <c r="G1468" s="3"/>
      <c r="H1468" s="60"/>
      <c r="I1468"/>
      <c r="J1468"/>
      <c r="K1468" s="32" t="s">
        <v>10611</v>
      </c>
      <c r="L1468" s="3" t="s">
        <v>10615</v>
      </c>
      <c r="M1468" s="32"/>
      <c r="N1468" s="32"/>
      <c r="O1468" s="6" t="s">
        <v>208</v>
      </c>
      <c r="P1468" s="4" t="s">
        <v>2944</v>
      </c>
      <c r="Q1468" s="10">
        <f t="shared" si="205"/>
        <v>0</v>
      </c>
      <c r="R1468" s="10">
        <f t="shared" si="206"/>
        <v>1</v>
      </c>
      <c r="S1468" s="10">
        <f t="shared" si="207"/>
        <v>0</v>
      </c>
      <c r="T1468" s="10">
        <f t="shared" si="208"/>
        <v>-990</v>
      </c>
      <c r="AE1468" s="18"/>
      <c r="AF1468" s="3" t="s">
        <v>2943</v>
      </c>
      <c r="AG1468" s="6" t="s">
        <v>2942</v>
      </c>
      <c r="AH1468" s="6" t="s">
        <v>7310</v>
      </c>
    </row>
    <row r="1469" spans="1:40">
      <c r="A1469" s="35">
        <v>2121</v>
      </c>
      <c r="D1469" s="53" t="s">
        <v>9926</v>
      </c>
      <c r="E1469" s="41" t="s">
        <v>7</v>
      </c>
      <c r="F1469" s="41" t="s">
        <v>5492</v>
      </c>
      <c r="G1469" s="3" t="s">
        <v>10099</v>
      </c>
      <c r="H1469" s="58"/>
      <c r="I1469" s="3"/>
      <c r="J1469" s="3"/>
      <c r="K1469" s="22" t="s">
        <v>10611</v>
      </c>
      <c r="L1469" s="3" t="s">
        <v>10615</v>
      </c>
      <c r="O1469" s="6" t="s">
        <v>208</v>
      </c>
      <c r="P1469" s="4" t="s">
        <v>5491</v>
      </c>
      <c r="Q1469" s="10">
        <f t="shared" si="205"/>
        <v>0</v>
      </c>
      <c r="R1469" s="10">
        <f t="shared" si="206"/>
        <v>1</v>
      </c>
      <c r="S1469" s="10">
        <f t="shared" si="207"/>
        <v>0</v>
      </c>
      <c r="T1469" s="10">
        <f t="shared" si="208"/>
        <v>936</v>
      </c>
      <c r="AE1469" s="18" t="s">
        <v>9629</v>
      </c>
      <c r="AF1469" s="3" t="s">
        <v>5490</v>
      </c>
      <c r="AG1469" s="6" t="s">
        <v>5489</v>
      </c>
      <c r="AH1469" s="6" t="s">
        <v>7310</v>
      </c>
    </row>
    <row r="1470" spans="1:40">
      <c r="A1470" s="32">
        <v>240</v>
      </c>
      <c r="D1470" s="54" t="s">
        <v>8311</v>
      </c>
      <c r="E1470" s="44" t="s">
        <v>7</v>
      </c>
      <c r="F1470" s="44" t="s">
        <v>11057</v>
      </c>
      <c r="G1470" s="3" t="s">
        <v>10099</v>
      </c>
      <c r="H1470" s="58"/>
      <c r="I1470" s="12"/>
      <c r="J1470" s="12"/>
      <c r="K1470" s="32" t="s">
        <v>10611</v>
      </c>
      <c r="L1470" s="12" t="s">
        <v>10615</v>
      </c>
      <c r="O1470" s="15" t="s">
        <v>208</v>
      </c>
      <c r="P1470" s="13" t="s">
        <v>251</v>
      </c>
      <c r="Q1470" s="10">
        <f t="shared" si="205"/>
        <v>0</v>
      </c>
      <c r="R1470" s="10">
        <f t="shared" si="206"/>
        <v>1</v>
      </c>
      <c r="S1470" s="10">
        <f t="shared" si="207"/>
        <v>0</v>
      </c>
      <c r="T1470" s="10">
        <f t="shared" si="208"/>
        <v>-1881</v>
      </c>
      <c r="U1470" s="10">
        <v>243</v>
      </c>
      <c r="V1470" s="10" t="s">
        <v>250</v>
      </c>
      <c r="W1470" s="10" t="s">
        <v>7371</v>
      </c>
      <c r="X1470" s="10" t="s">
        <v>7378</v>
      </c>
      <c r="Y1470" s="10" t="s">
        <v>7209</v>
      </c>
      <c r="Z1470" s="10" t="s">
        <v>251</v>
      </c>
      <c r="AA1470" s="10" t="s">
        <v>7</v>
      </c>
      <c r="AB1470" s="10" t="s">
        <v>7379</v>
      </c>
      <c r="AC1470" s="10"/>
      <c r="AE1470" s="20"/>
      <c r="AF1470" s="10" t="s">
        <v>7378</v>
      </c>
      <c r="AG1470" s="15" t="s">
        <v>250</v>
      </c>
      <c r="AH1470" s="10" t="s">
        <v>7371</v>
      </c>
      <c r="AN1470" s="10"/>
    </row>
    <row r="1471" spans="1:40">
      <c r="A1471" s="35">
        <v>2073</v>
      </c>
      <c r="D1471" s="53" t="s">
        <v>10644</v>
      </c>
      <c r="E1471" s="41" t="s">
        <v>7</v>
      </c>
      <c r="F1471" s="41" t="s">
        <v>5351</v>
      </c>
      <c r="G1471" s="3"/>
      <c r="H1471" s="58"/>
      <c r="I1471" s="3"/>
      <c r="J1471" s="3"/>
      <c r="K1471" s="32" t="s">
        <v>10611</v>
      </c>
      <c r="L1471" s="3" t="s">
        <v>10615</v>
      </c>
      <c r="O1471" s="6" t="s">
        <v>208</v>
      </c>
      <c r="P1471" s="4" t="s">
        <v>5350</v>
      </c>
      <c r="Q1471" s="10">
        <f t="shared" si="205"/>
        <v>0</v>
      </c>
      <c r="R1471" s="10">
        <f t="shared" si="206"/>
        <v>1</v>
      </c>
      <c r="S1471" s="10">
        <f t="shared" si="207"/>
        <v>0</v>
      </c>
      <c r="T1471" s="10">
        <f t="shared" si="208"/>
        <v>1833</v>
      </c>
      <c r="AE1471" s="18"/>
      <c r="AF1471" s="3" t="s">
        <v>5349</v>
      </c>
      <c r="AG1471" s="6" t="s">
        <v>5348</v>
      </c>
      <c r="AH1471" s="6" t="s">
        <v>7310</v>
      </c>
    </row>
    <row r="1472" spans="1:40">
      <c r="A1472" s="35">
        <v>1896</v>
      </c>
      <c r="D1472" s="53" t="s">
        <v>8407</v>
      </c>
      <c r="E1472" s="41" t="s">
        <v>7</v>
      </c>
      <c r="F1472" s="41" t="s">
        <v>4847</v>
      </c>
      <c r="G1472" s="3"/>
      <c r="H1472" s="58"/>
      <c r="I1472" s="3"/>
      <c r="J1472" s="3"/>
      <c r="K1472" s="22" t="s">
        <v>10611</v>
      </c>
      <c r="L1472" s="3" t="s">
        <v>10615</v>
      </c>
      <c r="O1472" s="6" t="s">
        <v>208</v>
      </c>
      <c r="P1472" s="4" t="s">
        <v>4846</v>
      </c>
      <c r="Q1472" s="10">
        <f t="shared" si="205"/>
        <v>0</v>
      </c>
      <c r="R1472" s="10">
        <f t="shared" si="206"/>
        <v>1</v>
      </c>
      <c r="S1472" s="10">
        <f t="shared" si="207"/>
        <v>0</v>
      </c>
      <c r="T1472" s="10">
        <f t="shared" si="208"/>
        <v>-177</v>
      </c>
      <c r="AE1472" s="18" t="s">
        <v>9517</v>
      </c>
      <c r="AF1472" s="3" t="s">
        <v>4845</v>
      </c>
      <c r="AG1472" s="6" t="s">
        <v>4844</v>
      </c>
      <c r="AH1472" s="6" t="s">
        <v>7310</v>
      </c>
    </row>
    <row r="1473" spans="1:39">
      <c r="A1473" s="35">
        <v>1372</v>
      </c>
      <c r="B1473" s="32"/>
      <c r="C1473" s="32"/>
      <c r="D1473" s="53" t="s">
        <v>11346</v>
      </c>
      <c r="E1473" s="41" t="s">
        <v>7</v>
      </c>
      <c r="F1473" s="41" t="s">
        <v>9512</v>
      </c>
      <c r="G1473" s="3"/>
      <c r="H1473" s="58"/>
      <c r="I1473"/>
      <c r="J1473"/>
      <c r="K1473" s="22" t="s">
        <v>10611</v>
      </c>
      <c r="L1473" s="3" t="s">
        <v>10615</v>
      </c>
      <c r="M1473" s="32"/>
      <c r="N1473" s="32"/>
      <c r="O1473" s="6" t="s">
        <v>208</v>
      </c>
      <c r="P1473" s="4" t="s">
        <v>9511</v>
      </c>
      <c r="Q1473" s="10">
        <f t="shared" si="205"/>
        <v>0</v>
      </c>
      <c r="R1473" s="10">
        <f t="shared" si="206"/>
        <v>1</v>
      </c>
      <c r="S1473" s="10">
        <f t="shared" si="207"/>
        <v>0</v>
      </c>
      <c r="T1473" s="10">
        <f t="shared" si="208"/>
        <v>-524</v>
      </c>
      <c r="AE1473" s="18" t="s">
        <v>7212</v>
      </c>
      <c r="AF1473" s="3" t="s">
        <v>3438</v>
      </c>
      <c r="AG1473" s="6" t="s">
        <v>3437</v>
      </c>
      <c r="AH1473" s="6" t="s">
        <v>7310</v>
      </c>
    </row>
    <row r="1474" spans="1:39">
      <c r="A1474" s="35">
        <v>2035</v>
      </c>
      <c r="D1474" s="53" t="s">
        <v>8416</v>
      </c>
      <c r="E1474" s="41" t="s">
        <v>7</v>
      </c>
      <c r="F1474" s="41" t="s">
        <v>5232</v>
      </c>
      <c r="G1474" s="3"/>
      <c r="H1474" s="58"/>
      <c r="I1474" s="3"/>
      <c r="J1474" s="3"/>
      <c r="K1474" s="22" t="s">
        <v>10611</v>
      </c>
      <c r="L1474" s="3" t="s">
        <v>10615</v>
      </c>
      <c r="O1474" s="6" t="s">
        <v>208</v>
      </c>
      <c r="P1474" s="4" t="s">
        <v>5231</v>
      </c>
      <c r="Q1474" s="10">
        <f t="shared" si="205"/>
        <v>0</v>
      </c>
      <c r="R1474" s="10">
        <f t="shared" si="206"/>
        <v>1</v>
      </c>
      <c r="S1474" s="10">
        <f t="shared" si="207"/>
        <v>0</v>
      </c>
      <c r="T1474" s="10">
        <f t="shared" si="208"/>
        <v>663</v>
      </c>
      <c r="AE1474" s="18" t="s">
        <v>9517</v>
      </c>
      <c r="AF1474" s="3" t="s">
        <v>5230</v>
      </c>
      <c r="AG1474" s="6" t="s">
        <v>5229</v>
      </c>
      <c r="AH1474" s="6" t="s">
        <v>7310</v>
      </c>
    </row>
    <row r="1475" spans="1:39">
      <c r="A1475" s="35">
        <v>2826</v>
      </c>
      <c r="D1475" s="56" t="s">
        <v>11860</v>
      </c>
      <c r="E1475" s="43" t="s">
        <v>170</v>
      </c>
      <c r="F1475" s="43" t="s">
        <v>10276</v>
      </c>
      <c r="K1475" s="35" t="s">
        <v>10477</v>
      </c>
      <c r="L1475" s="34" t="s">
        <v>10620</v>
      </c>
      <c r="O1475" s="34"/>
      <c r="P1475" s="34" t="s">
        <v>4375</v>
      </c>
      <c r="Q1475" s="10">
        <f t="shared" si="205"/>
        <v>0</v>
      </c>
      <c r="R1475" s="10">
        <f t="shared" si="206"/>
        <v>0</v>
      </c>
      <c r="S1475" s="10">
        <f t="shared" si="207"/>
        <v>0</v>
      </c>
      <c r="T1475" s="10">
        <f t="shared" si="208"/>
        <v>791</v>
      </c>
    </row>
    <row r="1476" spans="1:39">
      <c r="A1476" s="35">
        <v>495</v>
      </c>
      <c r="D1476" s="54" t="s">
        <v>8834</v>
      </c>
      <c r="E1476" s="41" t="s">
        <v>170</v>
      </c>
      <c r="F1476" s="41" t="s">
        <v>9135</v>
      </c>
      <c r="G1476" s="3"/>
      <c r="H1476" s="58"/>
      <c r="I1476"/>
      <c r="J1476"/>
      <c r="K1476" s="32" t="s">
        <v>10477</v>
      </c>
      <c r="L1476" s="3" t="s">
        <v>10620</v>
      </c>
      <c r="O1476" s="6" t="s">
        <v>219</v>
      </c>
      <c r="P1476" s="4" t="s">
        <v>1026</v>
      </c>
      <c r="Q1476" s="10">
        <f t="shared" si="205"/>
        <v>0</v>
      </c>
      <c r="R1476" s="10">
        <f t="shared" si="206"/>
        <v>1</v>
      </c>
      <c r="S1476" s="10">
        <f t="shared" si="207"/>
        <v>0</v>
      </c>
      <c r="T1476" s="10">
        <f t="shared" si="208"/>
        <v>-2331</v>
      </c>
      <c r="U1476" s="1">
        <v>500</v>
      </c>
      <c r="V1476" s="1" t="s">
        <v>1018</v>
      </c>
      <c r="W1476" s="1" t="s">
        <v>7694</v>
      </c>
      <c r="X1476" s="1" t="s">
        <v>7362</v>
      </c>
      <c r="Y1476" s="1" t="s">
        <v>1022</v>
      </c>
      <c r="Z1476" s="1" t="s">
        <v>170</v>
      </c>
      <c r="AA1476" s="1" t="s">
        <v>1023</v>
      </c>
      <c r="AE1476" s="20"/>
      <c r="AF1476" s="1" t="s">
        <v>7695</v>
      </c>
      <c r="AG1476" s="6" t="s">
        <v>1018</v>
      </c>
      <c r="AH1476" s="1" t="s">
        <v>7368</v>
      </c>
      <c r="AL1476" s="3" t="s">
        <v>170</v>
      </c>
      <c r="AM1476" s="3" t="s">
        <v>1027</v>
      </c>
    </row>
    <row r="1477" spans="1:39">
      <c r="A1477" s="35">
        <v>1095</v>
      </c>
      <c r="D1477" s="53" t="s">
        <v>9462</v>
      </c>
      <c r="E1477" s="41" t="s">
        <v>170</v>
      </c>
      <c r="F1477" s="41" t="s">
        <v>9144</v>
      </c>
      <c r="G1477" s="3"/>
      <c r="H1477" s="59">
        <v>1</v>
      </c>
      <c r="I1477" s="34"/>
      <c r="J1477" s="3"/>
      <c r="K1477" s="32" t="s">
        <v>10477</v>
      </c>
      <c r="L1477" s="3" t="s">
        <v>10620</v>
      </c>
      <c r="O1477" s="6" t="s">
        <v>219</v>
      </c>
      <c r="P1477" s="4" t="s">
        <v>2677</v>
      </c>
      <c r="Q1477" s="10">
        <f t="shared" si="205"/>
        <v>0</v>
      </c>
      <c r="R1477" s="10">
        <f t="shared" si="206"/>
        <v>1</v>
      </c>
      <c r="S1477" s="10">
        <f t="shared" si="207"/>
        <v>0</v>
      </c>
      <c r="T1477" s="10">
        <f t="shared" si="208"/>
        <v>600</v>
      </c>
      <c r="AE1477" s="18"/>
      <c r="AF1477" s="3" t="s">
        <v>2676</v>
      </c>
      <c r="AG1477" s="6" t="s">
        <v>2672</v>
      </c>
      <c r="AH1477" s="6" t="s">
        <v>7310</v>
      </c>
      <c r="AL1477" s="3" t="s">
        <v>170</v>
      </c>
      <c r="AM1477" s="3" t="s">
        <v>2678</v>
      </c>
    </row>
    <row r="1478" spans="1:39">
      <c r="A1478" s="35">
        <v>2077</v>
      </c>
      <c r="D1478" s="53" t="s">
        <v>8890</v>
      </c>
      <c r="E1478" s="41" t="s">
        <v>170</v>
      </c>
      <c r="F1478" s="41" t="s">
        <v>9145</v>
      </c>
      <c r="G1478" s="3"/>
      <c r="H1478" s="58">
        <v>1</v>
      </c>
      <c r="I1478" s="3"/>
      <c r="J1478" s="3"/>
      <c r="K1478" s="32" t="s">
        <v>10477</v>
      </c>
      <c r="L1478" s="3" t="s">
        <v>10620</v>
      </c>
      <c r="O1478" s="6" t="s">
        <v>219</v>
      </c>
      <c r="P1478" s="4" t="s">
        <v>5363</v>
      </c>
      <c r="Q1478" s="10">
        <f t="shared" si="205"/>
        <v>0</v>
      </c>
      <c r="R1478" s="10">
        <f t="shared" si="206"/>
        <v>1</v>
      </c>
      <c r="S1478" s="10">
        <f t="shared" si="207"/>
        <v>0</v>
      </c>
      <c r="T1478" s="10">
        <f t="shared" si="208"/>
        <v>982</v>
      </c>
      <c r="AE1478" s="18" t="s">
        <v>8101</v>
      </c>
      <c r="AF1478" s="3" t="s">
        <v>5362</v>
      </c>
      <c r="AG1478" s="6" t="s">
        <v>5361</v>
      </c>
      <c r="AH1478" s="6" t="s">
        <v>7310</v>
      </c>
      <c r="AL1478" s="3" t="s">
        <v>170</v>
      </c>
      <c r="AM1478" s="3" t="s">
        <v>5364</v>
      </c>
    </row>
    <row r="1479" spans="1:39">
      <c r="A1479" s="35">
        <v>2827</v>
      </c>
      <c r="D1479" s="56" t="s">
        <v>11860</v>
      </c>
      <c r="E1479" s="42" t="s">
        <v>170</v>
      </c>
      <c r="F1479" s="43" t="s">
        <v>4376</v>
      </c>
      <c r="H1479" s="57">
        <v>1</v>
      </c>
      <c r="K1479" s="32" t="s">
        <v>10477</v>
      </c>
      <c r="L1479" s="26" t="s">
        <v>10620</v>
      </c>
      <c r="O1479" s="34"/>
      <c r="P1479" s="34" t="s">
        <v>4375</v>
      </c>
      <c r="Q1479" s="10">
        <f t="shared" si="205"/>
        <v>0</v>
      </c>
      <c r="R1479" s="10">
        <f t="shared" si="206"/>
        <v>1</v>
      </c>
      <c r="S1479" s="10">
        <f t="shared" si="207"/>
        <v>0</v>
      </c>
      <c r="T1479" s="10">
        <f t="shared" si="208"/>
        <v>750</v>
      </c>
    </row>
    <row r="1480" spans="1:39">
      <c r="A1480" s="35">
        <v>1712</v>
      </c>
      <c r="D1480" s="53" t="s">
        <v>10274</v>
      </c>
      <c r="E1480" s="41" t="s">
        <v>170</v>
      </c>
      <c r="F1480" s="41" t="s">
        <v>4376</v>
      </c>
      <c r="G1480" s="3"/>
      <c r="H1480" s="58">
        <v>1</v>
      </c>
      <c r="I1480" s="3"/>
      <c r="J1480" s="3"/>
      <c r="K1480" s="32" t="s">
        <v>10477</v>
      </c>
      <c r="L1480" s="3" t="s">
        <v>10620</v>
      </c>
      <c r="O1480" s="6" t="s">
        <v>219</v>
      </c>
      <c r="P1480" s="4" t="s">
        <v>4375</v>
      </c>
      <c r="Q1480" s="10">
        <f t="shared" si="205"/>
        <v>0</v>
      </c>
      <c r="R1480" s="10">
        <f t="shared" si="206"/>
        <v>1</v>
      </c>
      <c r="S1480" s="10">
        <f t="shared" si="207"/>
        <v>0</v>
      </c>
      <c r="T1480" s="10">
        <f t="shared" si="208"/>
        <v>-1115</v>
      </c>
      <c r="AE1480" s="18" t="s">
        <v>9575</v>
      </c>
      <c r="AF1480" s="3" t="s">
        <v>4374</v>
      </c>
      <c r="AG1480" s="6" t="s">
        <v>4373</v>
      </c>
      <c r="AH1480" s="6" t="s">
        <v>7310</v>
      </c>
      <c r="AL1480" s="3" t="s">
        <v>170</v>
      </c>
      <c r="AM1480" s="3" t="s">
        <v>4376</v>
      </c>
    </row>
    <row r="1481" spans="1:39">
      <c r="A1481" s="35">
        <v>2028</v>
      </c>
      <c r="D1481" s="53" t="s">
        <v>8892</v>
      </c>
      <c r="E1481" s="41" t="s">
        <v>170</v>
      </c>
      <c r="F1481" s="41" t="s">
        <v>11457</v>
      </c>
      <c r="G1481" s="3"/>
      <c r="H1481" s="58">
        <v>1</v>
      </c>
      <c r="I1481" s="3"/>
      <c r="J1481" s="3"/>
      <c r="K1481" s="32" t="s">
        <v>10477</v>
      </c>
      <c r="L1481" s="3" t="s">
        <v>10620</v>
      </c>
      <c r="O1481" s="6" t="s">
        <v>219</v>
      </c>
      <c r="P1481" s="4" t="s">
        <v>5213</v>
      </c>
      <c r="Q1481" s="10">
        <f t="shared" si="205"/>
        <v>0</v>
      </c>
      <c r="R1481" s="10">
        <f t="shared" si="206"/>
        <v>1</v>
      </c>
      <c r="S1481" s="10">
        <f t="shared" si="207"/>
        <v>0</v>
      </c>
      <c r="T1481" s="10">
        <f t="shared" si="208"/>
        <v>316</v>
      </c>
      <c r="AE1481" s="18" t="s">
        <v>9517</v>
      </c>
      <c r="AF1481" s="3" t="s">
        <v>5212</v>
      </c>
      <c r="AG1481" s="6" t="s">
        <v>5211</v>
      </c>
      <c r="AH1481" s="6" t="s">
        <v>7310</v>
      </c>
      <c r="AL1481" s="3" t="s">
        <v>170</v>
      </c>
      <c r="AM1481" s="3" t="s">
        <v>5214</v>
      </c>
    </row>
    <row r="1482" spans="1:39">
      <c r="A1482" s="35">
        <v>1638</v>
      </c>
      <c r="D1482" s="53" t="s">
        <v>9554</v>
      </c>
      <c r="E1482" s="41" t="s">
        <v>170</v>
      </c>
      <c r="F1482" s="41" t="s">
        <v>9147</v>
      </c>
      <c r="G1482" s="3"/>
      <c r="H1482" s="58"/>
      <c r="I1482" s="3"/>
      <c r="J1482" s="3"/>
      <c r="K1482" s="32" t="s">
        <v>10477</v>
      </c>
      <c r="L1482" s="3" t="s">
        <v>10620</v>
      </c>
      <c r="O1482" s="6" t="s">
        <v>219</v>
      </c>
      <c r="P1482" s="4" t="s">
        <v>4187</v>
      </c>
      <c r="Q1482" s="10">
        <f t="shared" ref="Q1482:Q1513" si="209">IF(D1482=D1481 &amp; K1482 = K1481,1,0)</f>
        <v>0</v>
      </c>
      <c r="R1482" s="10">
        <f t="shared" ref="R1482:R1513" si="210">IF(K1482=K1481,1,0)</f>
        <v>1</v>
      </c>
      <c r="S1482" s="10">
        <f t="shared" ref="S1482:S1513" si="211">R1482*Q1482</f>
        <v>0</v>
      </c>
      <c r="T1482" s="10">
        <f t="shared" ref="T1482:T1513" si="212">A1482-A1481</f>
        <v>-390</v>
      </c>
      <c r="AE1482" s="18"/>
      <c r="AF1482" s="3" t="s">
        <v>4186</v>
      </c>
      <c r="AG1482" s="6" t="s">
        <v>4185</v>
      </c>
      <c r="AH1482" s="6" t="s">
        <v>7310</v>
      </c>
      <c r="AL1482" s="3" t="s">
        <v>170</v>
      </c>
      <c r="AM1482" s="3" t="s">
        <v>4188</v>
      </c>
    </row>
    <row r="1483" spans="1:39">
      <c r="A1483" s="35">
        <v>1418</v>
      </c>
      <c r="B1483" s="32"/>
      <c r="C1483" s="32"/>
      <c r="D1483" s="53" t="s">
        <v>10712</v>
      </c>
      <c r="E1483" s="41" t="s">
        <v>170</v>
      </c>
      <c r="F1483" s="41" t="s">
        <v>3554</v>
      </c>
      <c r="G1483" s="3"/>
      <c r="H1483" s="58"/>
      <c r="I1483"/>
      <c r="J1483"/>
      <c r="K1483" s="32" t="s">
        <v>10477</v>
      </c>
      <c r="L1483" s="3" t="s">
        <v>10620</v>
      </c>
      <c r="M1483" s="32"/>
      <c r="N1483" s="32"/>
      <c r="O1483" s="6" t="s">
        <v>219</v>
      </c>
      <c r="P1483" s="4" t="s">
        <v>3553</v>
      </c>
      <c r="Q1483" s="10">
        <f t="shared" si="209"/>
        <v>0</v>
      </c>
      <c r="R1483" s="10">
        <f t="shared" si="210"/>
        <v>1</v>
      </c>
      <c r="S1483" s="10">
        <f t="shared" si="211"/>
        <v>0</v>
      </c>
      <c r="T1483" s="10">
        <f t="shared" si="212"/>
        <v>-220</v>
      </c>
      <c r="AE1483" s="18"/>
      <c r="AF1483" s="3" t="s">
        <v>3552</v>
      </c>
      <c r="AG1483" s="6" t="s">
        <v>3551</v>
      </c>
      <c r="AH1483" s="6" t="s">
        <v>7310</v>
      </c>
      <c r="AL1483" s="3" t="s">
        <v>170</v>
      </c>
      <c r="AM1483" s="3" t="s">
        <v>3554</v>
      </c>
    </row>
    <row r="1484" spans="1:39">
      <c r="A1484" s="35">
        <v>2143</v>
      </c>
      <c r="D1484" s="53" t="s">
        <v>9635</v>
      </c>
      <c r="E1484" s="41" t="s">
        <v>170</v>
      </c>
      <c r="F1484" s="41" t="s">
        <v>9636</v>
      </c>
      <c r="G1484" s="3"/>
      <c r="H1484" s="58">
        <v>1</v>
      </c>
      <c r="I1484" s="3"/>
      <c r="J1484" s="3"/>
      <c r="K1484" s="32" t="s">
        <v>10477</v>
      </c>
      <c r="L1484" s="3" t="s">
        <v>10620</v>
      </c>
      <c r="O1484" s="6" t="s">
        <v>219</v>
      </c>
      <c r="P1484" s="4" t="s">
        <v>5555</v>
      </c>
      <c r="Q1484" s="10">
        <f t="shared" si="209"/>
        <v>0</v>
      </c>
      <c r="R1484" s="10">
        <f t="shared" si="210"/>
        <v>1</v>
      </c>
      <c r="S1484" s="10">
        <f t="shared" si="211"/>
        <v>0</v>
      </c>
      <c r="T1484" s="10">
        <f t="shared" si="212"/>
        <v>725</v>
      </c>
      <c r="AE1484" s="18"/>
      <c r="AF1484" s="3" t="s">
        <v>5554</v>
      </c>
      <c r="AG1484" s="6" t="s">
        <v>5553</v>
      </c>
      <c r="AH1484" s="6" t="s">
        <v>7310</v>
      </c>
      <c r="AL1484" s="3" t="s">
        <v>170</v>
      </c>
      <c r="AM1484" s="3" t="s">
        <v>5556</v>
      </c>
    </row>
    <row r="1485" spans="1:39">
      <c r="A1485" s="35">
        <v>1906</v>
      </c>
      <c r="D1485" s="53" t="s">
        <v>8890</v>
      </c>
      <c r="E1485" s="41" t="s">
        <v>170</v>
      </c>
      <c r="F1485" s="41" t="s">
        <v>10601</v>
      </c>
      <c r="G1485" s="3"/>
      <c r="H1485" s="58"/>
      <c r="I1485" s="3"/>
      <c r="J1485" s="3"/>
      <c r="K1485" s="32" t="s">
        <v>10477</v>
      </c>
      <c r="L1485" s="3" t="s">
        <v>10620</v>
      </c>
      <c r="O1485" s="6" t="s">
        <v>219</v>
      </c>
      <c r="P1485" s="4" t="s">
        <v>1916</v>
      </c>
      <c r="Q1485" s="10">
        <f t="shared" si="209"/>
        <v>0</v>
      </c>
      <c r="R1485" s="10">
        <f t="shared" si="210"/>
        <v>1</v>
      </c>
      <c r="S1485" s="10">
        <f t="shared" si="211"/>
        <v>0</v>
      </c>
      <c r="T1485" s="10">
        <f t="shared" si="212"/>
        <v>-237</v>
      </c>
      <c r="AE1485" s="18" t="s">
        <v>9517</v>
      </c>
      <c r="AF1485" s="3" t="s">
        <v>4870</v>
      </c>
      <c r="AG1485" s="6" t="s">
        <v>4869</v>
      </c>
      <c r="AH1485" s="6" t="s">
        <v>7310</v>
      </c>
      <c r="AL1485" s="3" t="s">
        <v>170</v>
      </c>
      <c r="AM1485" s="3" t="s">
        <v>4871</v>
      </c>
    </row>
    <row r="1486" spans="1:39">
      <c r="A1486" s="35">
        <v>2851</v>
      </c>
      <c r="D1486" s="56" t="s">
        <v>9949</v>
      </c>
      <c r="E1486" s="48" t="s">
        <v>170</v>
      </c>
      <c r="F1486" s="43" t="s">
        <v>10331</v>
      </c>
      <c r="K1486" s="35" t="s">
        <v>10477</v>
      </c>
      <c r="L1486" s="38" t="s">
        <v>10620</v>
      </c>
      <c r="P1486" s="34" t="s">
        <v>10327</v>
      </c>
      <c r="Q1486" s="10">
        <f t="shared" si="209"/>
        <v>0</v>
      </c>
      <c r="R1486" s="10">
        <f t="shared" si="210"/>
        <v>1</v>
      </c>
      <c r="S1486" s="10">
        <f t="shared" si="211"/>
        <v>0</v>
      </c>
      <c r="T1486" s="10">
        <f t="shared" si="212"/>
        <v>945</v>
      </c>
    </row>
    <row r="1487" spans="1:39">
      <c r="A1487" s="35">
        <v>1448</v>
      </c>
      <c r="D1487" s="53" t="s">
        <v>9866</v>
      </c>
      <c r="E1487" s="41" t="s">
        <v>170</v>
      </c>
      <c r="F1487" s="41" t="s">
        <v>9169</v>
      </c>
      <c r="G1487" s="3"/>
      <c r="H1487" s="58">
        <v>1</v>
      </c>
      <c r="I1487" s="3"/>
      <c r="J1487" s="3"/>
      <c r="K1487" s="32" t="s">
        <v>10477</v>
      </c>
      <c r="L1487" s="3" t="s">
        <v>10620</v>
      </c>
      <c r="O1487" s="6" t="s">
        <v>219</v>
      </c>
      <c r="P1487" s="4" t="s">
        <v>3446</v>
      </c>
      <c r="Q1487" s="10">
        <f t="shared" si="209"/>
        <v>0</v>
      </c>
      <c r="R1487" s="10">
        <f t="shared" si="210"/>
        <v>1</v>
      </c>
      <c r="S1487" s="10">
        <f t="shared" si="211"/>
        <v>0</v>
      </c>
      <c r="T1487" s="10">
        <f t="shared" si="212"/>
        <v>-1403</v>
      </c>
      <c r="AE1487" s="18"/>
      <c r="AF1487" s="3" t="s">
        <v>3645</v>
      </c>
      <c r="AG1487" s="6" t="s">
        <v>3644</v>
      </c>
      <c r="AH1487" s="6" t="s">
        <v>7310</v>
      </c>
      <c r="AL1487" s="3" t="s">
        <v>170</v>
      </c>
      <c r="AM1487" s="3" t="s">
        <v>2891</v>
      </c>
    </row>
    <row r="1488" spans="1:39">
      <c r="A1488" s="35">
        <v>2850</v>
      </c>
      <c r="D1488" s="56" t="s">
        <v>10316</v>
      </c>
      <c r="E1488" s="48" t="s">
        <v>170</v>
      </c>
      <c r="F1488" s="43" t="s">
        <v>9169</v>
      </c>
      <c r="H1488" s="57">
        <v>1</v>
      </c>
      <c r="K1488" s="32" t="s">
        <v>10477</v>
      </c>
      <c r="L1488" s="38" t="s">
        <v>10620</v>
      </c>
      <c r="P1488" s="34" t="s">
        <v>10326</v>
      </c>
      <c r="Q1488" s="10">
        <f t="shared" si="209"/>
        <v>0</v>
      </c>
      <c r="R1488" s="10">
        <f t="shared" si="210"/>
        <v>1</v>
      </c>
      <c r="S1488" s="10">
        <f t="shared" si="211"/>
        <v>0</v>
      </c>
      <c r="T1488" s="10">
        <f t="shared" si="212"/>
        <v>1402</v>
      </c>
    </row>
    <row r="1489" spans="1:40">
      <c r="A1489" s="35">
        <v>2680</v>
      </c>
      <c r="D1489" s="53" t="s">
        <v>8812</v>
      </c>
      <c r="E1489" s="41" t="s">
        <v>170</v>
      </c>
      <c r="F1489" s="41" t="s">
        <v>9169</v>
      </c>
      <c r="G1489" s="3"/>
      <c r="H1489" s="58">
        <v>1</v>
      </c>
      <c r="I1489" s="3"/>
      <c r="J1489" s="3"/>
      <c r="K1489" s="32" t="s">
        <v>10477</v>
      </c>
      <c r="L1489" s="3" t="s">
        <v>10620</v>
      </c>
      <c r="O1489" s="6" t="s">
        <v>219</v>
      </c>
      <c r="P1489" s="4" t="s">
        <v>1067</v>
      </c>
      <c r="Q1489" s="10">
        <f t="shared" si="209"/>
        <v>0</v>
      </c>
      <c r="R1489" s="10">
        <f t="shared" si="210"/>
        <v>1</v>
      </c>
      <c r="S1489" s="10">
        <f t="shared" si="211"/>
        <v>0</v>
      </c>
      <c r="T1489" s="10">
        <f t="shared" si="212"/>
        <v>-170</v>
      </c>
      <c r="AE1489" s="18" t="s">
        <v>9506</v>
      </c>
      <c r="AF1489" s="3" t="s">
        <v>6986</v>
      </c>
      <c r="AG1489" s="6" t="s">
        <v>6985</v>
      </c>
      <c r="AH1489" s="6" t="s">
        <v>7310</v>
      </c>
      <c r="AL1489" s="3" t="s">
        <v>170</v>
      </c>
      <c r="AM1489" s="3" t="s">
        <v>2891</v>
      </c>
    </row>
    <row r="1490" spans="1:40">
      <c r="A1490" s="35">
        <v>2370</v>
      </c>
      <c r="D1490" s="53" t="s">
        <v>9705</v>
      </c>
      <c r="E1490" s="41" t="s">
        <v>170</v>
      </c>
      <c r="F1490" s="41" t="s">
        <v>9169</v>
      </c>
      <c r="G1490" s="3"/>
      <c r="H1490" s="58">
        <v>1</v>
      </c>
      <c r="I1490" s="3"/>
      <c r="J1490" s="3"/>
      <c r="K1490" s="32" t="s">
        <v>10477</v>
      </c>
      <c r="L1490" s="3" t="s">
        <v>10620</v>
      </c>
      <c r="O1490" s="6" t="s">
        <v>219</v>
      </c>
      <c r="P1490" s="4" t="s">
        <v>6169</v>
      </c>
      <c r="Q1490" s="10">
        <f t="shared" si="209"/>
        <v>0</v>
      </c>
      <c r="R1490" s="10">
        <f t="shared" si="210"/>
        <v>1</v>
      </c>
      <c r="S1490" s="10">
        <f t="shared" si="211"/>
        <v>0</v>
      </c>
      <c r="T1490" s="10">
        <f t="shared" si="212"/>
        <v>-310</v>
      </c>
      <c r="AE1490" s="18"/>
      <c r="AF1490" s="3" t="s">
        <v>6168</v>
      </c>
      <c r="AG1490" s="6" t="s">
        <v>6167</v>
      </c>
      <c r="AH1490" s="6" t="s">
        <v>7310</v>
      </c>
      <c r="AL1490" s="3" t="s">
        <v>170</v>
      </c>
      <c r="AM1490" s="3" t="s">
        <v>2891</v>
      </c>
    </row>
    <row r="1491" spans="1:40">
      <c r="A1491" s="35">
        <v>2793</v>
      </c>
      <c r="D1491" s="56" t="s">
        <v>8793</v>
      </c>
      <c r="E1491" s="42" t="s">
        <v>170</v>
      </c>
      <c r="F1491" s="43" t="s">
        <v>10191</v>
      </c>
      <c r="H1491" s="57">
        <v>1</v>
      </c>
      <c r="K1491" s="32" t="s">
        <v>10477</v>
      </c>
      <c r="L1491" s="26" t="s">
        <v>10620</v>
      </c>
      <c r="O1491" s="34"/>
      <c r="P1491" s="34" t="s">
        <v>10192</v>
      </c>
      <c r="Q1491" s="10">
        <f t="shared" si="209"/>
        <v>0</v>
      </c>
      <c r="R1491" s="10">
        <f t="shared" si="210"/>
        <v>1</v>
      </c>
      <c r="S1491" s="10">
        <f t="shared" si="211"/>
        <v>0</v>
      </c>
      <c r="T1491" s="10">
        <f t="shared" si="212"/>
        <v>423</v>
      </c>
      <c r="AE1491"/>
      <c r="AF1491"/>
    </row>
    <row r="1492" spans="1:40">
      <c r="A1492" s="35">
        <v>2001</v>
      </c>
      <c r="D1492" s="53" t="s">
        <v>11343</v>
      </c>
      <c r="E1492" s="41" t="s">
        <v>170</v>
      </c>
      <c r="F1492" s="41" t="s">
        <v>9170</v>
      </c>
      <c r="G1492" s="3"/>
      <c r="H1492" s="58">
        <v>1</v>
      </c>
      <c r="I1492" s="3"/>
      <c r="J1492" s="3"/>
      <c r="K1492" s="32" t="s">
        <v>10477</v>
      </c>
      <c r="L1492" s="3" t="s">
        <v>10620</v>
      </c>
      <c r="O1492" s="6" t="s">
        <v>219</v>
      </c>
      <c r="P1492" s="4" t="s">
        <v>2890</v>
      </c>
      <c r="Q1492" s="10">
        <f t="shared" si="209"/>
        <v>0</v>
      </c>
      <c r="R1492" s="10">
        <f t="shared" si="210"/>
        <v>1</v>
      </c>
      <c r="S1492" s="10">
        <f t="shared" si="211"/>
        <v>0</v>
      </c>
      <c r="T1492" s="10">
        <f t="shared" si="212"/>
        <v>-792</v>
      </c>
      <c r="AE1492" s="18" t="s">
        <v>9612</v>
      </c>
      <c r="AF1492" s="3" t="s">
        <v>5119</v>
      </c>
      <c r="AG1492" s="6" t="s">
        <v>5118</v>
      </c>
      <c r="AH1492" s="6" t="s">
        <v>7310</v>
      </c>
      <c r="AL1492" s="3" t="s">
        <v>170</v>
      </c>
      <c r="AM1492" s="3" t="s">
        <v>5120</v>
      </c>
    </row>
    <row r="1493" spans="1:40">
      <c r="A1493" s="35">
        <v>1167</v>
      </c>
      <c r="B1493" s="32"/>
      <c r="C1493" s="32"/>
      <c r="D1493" s="53" t="s">
        <v>8939</v>
      </c>
      <c r="E1493" s="41" t="s">
        <v>170</v>
      </c>
      <c r="F1493" s="41" t="s">
        <v>9172</v>
      </c>
      <c r="G1493" s="3"/>
      <c r="H1493" s="60">
        <v>1</v>
      </c>
      <c r="I1493"/>
      <c r="J1493"/>
      <c r="K1493" s="32" t="s">
        <v>10477</v>
      </c>
      <c r="L1493" s="3" t="s">
        <v>10620</v>
      </c>
      <c r="M1493" s="32"/>
      <c r="N1493" s="32"/>
      <c r="O1493" s="6" t="s">
        <v>219</v>
      </c>
      <c r="P1493" s="4" t="s">
        <v>2888</v>
      </c>
      <c r="Q1493" s="10">
        <f t="shared" si="209"/>
        <v>0</v>
      </c>
      <c r="R1493" s="10">
        <f t="shared" si="210"/>
        <v>1</v>
      </c>
      <c r="S1493" s="10">
        <f t="shared" si="211"/>
        <v>0</v>
      </c>
      <c r="T1493" s="10">
        <f t="shared" si="212"/>
        <v>-834</v>
      </c>
      <c r="AE1493" s="18"/>
      <c r="AF1493" s="3" t="s">
        <v>2887</v>
      </c>
      <c r="AG1493" s="6" t="s">
        <v>2886</v>
      </c>
      <c r="AH1493" s="6" t="s">
        <v>7310</v>
      </c>
      <c r="AL1493" s="3" t="s">
        <v>170</v>
      </c>
      <c r="AM1493" s="3" t="s">
        <v>2889</v>
      </c>
    </row>
    <row r="1494" spans="1:40">
      <c r="A1494" s="32">
        <v>158</v>
      </c>
      <c r="D1494" s="53" t="s">
        <v>10885</v>
      </c>
      <c r="E1494" s="44" t="s">
        <v>170</v>
      </c>
      <c r="F1494" s="44" t="s">
        <v>10083</v>
      </c>
      <c r="G1494" s="12"/>
      <c r="H1494" s="58"/>
      <c r="I1494" s="12"/>
      <c r="J1494" s="12"/>
      <c r="K1494" s="32" t="s">
        <v>10477</v>
      </c>
      <c r="L1494" s="12" t="s">
        <v>10620</v>
      </c>
      <c r="O1494" s="6" t="s">
        <v>219</v>
      </c>
      <c r="P1494" s="13" t="s">
        <v>144</v>
      </c>
      <c r="Q1494" s="10">
        <f t="shared" si="209"/>
        <v>0</v>
      </c>
      <c r="R1494" s="10">
        <f t="shared" si="210"/>
        <v>1</v>
      </c>
      <c r="S1494" s="10">
        <f t="shared" si="211"/>
        <v>0</v>
      </c>
      <c r="T1494" s="10">
        <f t="shared" si="212"/>
        <v>-1009</v>
      </c>
      <c r="U1494" s="10">
        <v>158</v>
      </c>
      <c r="V1494" s="10" t="s">
        <v>144</v>
      </c>
      <c r="W1494" s="10"/>
      <c r="X1494" s="10"/>
      <c r="Y1494" s="10"/>
      <c r="Z1494" s="10"/>
      <c r="AA1494" s="10"/>
      <c r="AB1494" s="10"/>
      <c r="AC1494" s="10"/>
      <c r="AE1494" s="18"/>
      <c r="AF1494" s="12"/>
      <c r="AG1494" s="11"/>
      <c r="AH1494" s="11" t="s">
        <v>7310</v>
      </c>
      <c r="AN1494" s="10"/>
    </row>
    <row r="1495" spans="1:40">
      <c r="A1495" s="35">
        <v>1068</v>
      </c>
      <c r="D1495" s="53" t="s">
        <v>9854</v>
      </c>
      <c r="E1495" s="41" t="s">
        <v>170</v>
      </c>
      <c r="F1495" s="41" t="s">
        <v>2614</v>
      </c>
      <c r="G1495" s="3"/>
      <c r="H1495" s="59"/>
      <c r="I1495" s="34"/>
      <c r="J1495" s="34"/>
      <c r="K1495" s="32" t="s">
        <v>10477</v>
      </c>
      <c r="L1495" s="3" t="s">
        <v>10620</v>
      </c>
      <c r="O1495" s="6" t="s">
        <v>219</v>
      </c>
      <c r="P1495" s="4" t="s">
        <v>2613</v>
      </c>
      <c r="Q1495" s="10">
        <f t="shared" si="209"/>
        <v>0</v>
      </c>
      <c r="R1495" s="10">
        <f t="shared" si="210"/>
        <v>1</v>
      </c>
      <c r="S1495" s="10">
        <f t="shared" si="211"/>
        <v>0</v>
      </c>
      <c r="T1495" s="10">
        <f t="shared" si="212"/>
        <v>910</v>
      </c>
      <c r="AE1495" s="18"/>
      <c r="AF1495" s="3" t="s">
        <v>2612</v>
      </c>
      <c r="AG1495" s="6" t="s">
        <v>2611</v>
      </c>
      <c r="AH1495" s="6" t="s">
        <v>7310</v>
      </c>
      <c r="AL1495" s="3" t="s">
        <v>170</v>
      </c>
      <c r="AM1495" s="3" t="s">
        <v>2614</v>
      </c>
    </row>
    <row r="1496" spans="1:40">
      <c r="A1496" s="35">
        <v>2011</v>
      </c>
      <c r="D1496" s="53" t="s">
        <v>8893</v>
      </c>
      <c r="E1496" s="41" t="s">
        <v>170</v>
      </c>
      <c r="F1496" s="41" t="s">
        <v>7312</v>
      </c>
      <c r="G1496" s="3"/>
      <c r="H1496" s="58">
        <v>1</v>
      </c>
      <c r="I1496" s="3"/>
      <c r="J1496" s="3"/>
      <c r="K1496" s="32" t="s">
        <v>10477</v>
      </c>
      <c r="L1496" s="3" t="s">
        <v>10620</v>
      </c>
      <c r="O1496" s="6" t="s">
        <v>219</v>
      </c>
      <c r="P1496" s="4" t="s">
        <v>5150</v>
      </c>
      <c r="Q1496" s="10">
        <f t="shared" si="209"/>
        <v>0</v>
      </c>
      <c r="R1496" s="10">
        <f t="shared" si="210"/>
        <v>1</v>
      </c>
      <c r="S1496" s="10">
        <f t="shared" si="211"/>
        <v>0</v>
      </c>
      <c r="T1496" s="10">
        <f t="shared" si="212"/>
        <v>943</v>
      </c>
      <c r="AE1496" s="18"/>
      <c r="AF1496" s="3" t="s">
        <v>5149</v>
      </c>
      <c r="AG1496" s="6" t="s">
        <v>5148</v>
      </c>
      <c r="AH1496" s="6" t="s">
        <v>7310</v>
      </c>
      <c r="AL1496" s="3" t="s">
        <v>170</v>
      </c>
      <c r="AM1496" s="3" t="s">
        <v>5151</v>
      </c>
    </row>
    <row r="1497" spans="1:40">
      <c r="A1497" s="35">
        <v>2151</v>
      </c>
      <c r="D1497" s="53" t="s">
        <v>9640</v>
      </c>
      <c r="E1497" s="41" t="s">
        <v>170</v>
      </c>
      <c r="F1497" s="41" t="s">
        <v>9190</v>
      </c>
      <c r="G1497" s="3"/>
      <c r="H1497" s="58"/>
      <c r="I1497" s="3"/>
      <c r="J1497" s="3"/>
      <c r="K1497" s="32" t="s">
        <v>10477</v>
      </c>
      <c r="L1497" s="3" t="s">
        <v>10620</v>
      </c>
      <c r="O1497" s="6" t="s">
        <v>219</v>
      </c>
      <c r="P1497" s="4" t="s">
        <v>5584</v>
      </c>
      <c r="Q1497" s="10">
        <f t="shared" si="209"/>
        <v>0</v>
      </c>
      <c r="R1497" s="10">
        <f t="shared" si="210"/>
        <v>1</v>
      </c>
      <c r="S1497" s="10">
        <f t="shared" si="211"/>
        <v>0</v>
      </c>
      <c r="T1497" s="10">
        <f t="shared" si="212"/>
        <v>140</v>
      </c>
      <c r="AE1497" s="18"/>
      <c r="AF1497" s="3" t="s">
        <v>5583</v>
      </c>
      <c r="AG1497" s="6" t="s">
        <v>5582</v>
      </c>
      <c r="AH1497" s="6" t="s">
        <v>7310</v>
      </c>
      <c r="AL1497" s="3" t="s">
        <v>170</v>
      </c>
      <c r="AM1497" s="3" t="s">
        <v>5585</v>
      </c>
    </row>
    <row r="1498" spans="1:40">
      <c r="A1498" s="35">
        <v>1919</v>
      </c>
      <c r="D1498" s="53" t="s">
        <v>8905</v>
      </c>
      <c r="E1498" s="41" t="s">
        <v>170</v>
      </c>
      <c r="F1498" s="41" t="s">
        <v>8267</v>
      </c>
      <c r="G1498" s="3"/>
      <c r="H1498" s="58">
        <v>1</v>
      </c>
      <c r="I1498" s="3"/>
      <c r="J1498" s="3"/>
      <c r="K1498" s="32" t="s">
        <v>10477</v>
      </c>
      <c r="L1498" s="3" t="s">
        <v>10620</v>
      </c>
      <c r="O1498" s="6" t="s">
        <v>219</v>
      </c>
      <c r="P1498" s="4" t="s">
        <v>3691</v>
      </c>
      <c r="Q1498" s="10">
        <f t="shared" si="209"/>
        <v>0</v>
      </c>
      <c r="R1498" s="10">
        <f t="shared" si="210"/>
        <v>1</v>
      </c>
      <c r="S1498" s="10">
        <f t="shared" si="211"/>
        <v>0</v>
      </c>
      <c r="T1498" s="10">
        <f t="shared" si="212"/>
        <v>-232</v>
      </c>
      <c r="AE1498" s="18" t="s">
        <v>9517</v>
      </c>
      <c r="AF1498" s="3" t="s">
        <v>4906</v>
      </c>
      <c r="AG1498" s="6" t="s">
        <v>4905</v>
      </c>
      <c r="AH1498" s="6" t="s">
        <v>7310</v>
      </c>
      <c r="AL1498" s="3" t="s">
        <v>170</v>
      </c>
      <c r="AM1498" s="3" t="s">
        <v>4907</v>
      </c>
    </row>
    <row r="1499" spans="1:40">
      <c r="A1499" s="35">
        <v>2320</v>
      </c>
      <c r="D1499" s="53" t="s">
        <v>9699</v>
      </c>
      <c r="E1499" s="41" t="s">
        <v>170</v>
      </c>
      <c r="F1499" s="41" t="s">
        <v>9195</v>
      </c>
      <c r="G1499" s="3"/>
      <c r="H1499" s="58">
        <v>1</v>
      </c>
      <c r="I1499" s="3"/>
      <c r="J1499" s="3"/>
      <c r="K1499" s="32" t="s">
        <v>10477</v>
      </c>
      <c r="L1499" s="3" t="s">
        <v>10620</v>
      </c>
      <c r="O1499" s="6" t="s">
        <v>219</v>
      </c>
      <c r="P1499" s="4" t="s">
        <v>6041</v>
      </c>
      <c r="Q1499" s="10">
        <f t="shared" si="209"/>
        <v>0</v>
      </c>
      <c r="R1499" s="10">
        <f t="shared" si="210"/>
        <v>1</v>
      </c>
      <c r="S1499" s="10">
        <f t="shared" si="211"/>
        <v>0</v>
      </c>
      <c r="T1499" s="10">
        <f t="shared" si="212"/>
        <v>401</v>
      </c>
      <c r="AE1499" s="18"/>
      <c r="AF1499" s="3" t="s">
        <v>6040</v>
      </c>
      <c r="AG1499" s="6" t="s">
        <v>6039</v>
      </c>
      <c r="AH1499" s="6" t="s">
        <v>7310</v>
      </c>
      <c r="AL1499" s="3" t="s">
        <v>170</v>
      </c>
      <c r="AM1499" s="3" t="s">
        <v>6042</v>
      </c>
    </row>
    <row r="1500" spans="1:40">
      <c r="A1500" s="35">
        <v>686</v>
      </c>
      <c r="D1500" s="54" t="s">
        <v>8839</v>
      </c>
      <c r="E1500" s="41" t="s">
        <v>170</v>
      </c>
      <c r="F1500" s="41" t="s">
        <v>9196</v>
      </c>
      <c r="G1500" s="3"/>
      <c r="H1500" s="58"/>
      <c r="I1500" s="3"/>
      <c r="J1500" s="3"/>
      <c r="K1500" s="32" t="s">
        <v>10477</v>
      </c>
      <c r="L1500" s="3" t="s">
        <v>10620</v>
      </c>
      <c r="O1500" s="6" t="s">
        <v>219</v>
      </c>
      <c r="P1500" s="4" t="s">
        <v>1544</v>
      </c>
      <c r="Q1500" s="10">
        <f t="shared" si="209"/>
        <v>0</v>
      </c>
      <c r="R1500" s="10">
        <f t="shared" si="210"/>
        <v>1</v>
      </c>
      <c r="S1500" s="10">
        <f t="shared" si="211"/>
        <v>0</v>
      </c>
      <c r="T1500" s="10">
        <f t="shared" si="212"/>
        <v>-1634</v>
      </c>
      <c r="U1500" s="1">
        <v>691</v>
      </c>
      <c r="V1500" s="1" t="s">
        <v>1535</v>
      </c>
      <c r="W1500" s="1" t="s">
        <v>7368</v>
      </c>
      <c r="X1500" s="1" t="s">
        <v>7941</v>
      </c>
      <c r="Y1500" s="1" t="s">
        <v>7209</v>
      </c>
      <c r="Z1500" s="1" t="s">
        <v>7942</v>
      </c>
      <c r="AA1500" s="1" t="s">
        <v>7</v>
      </c>
      <c r="AB1500" s="1" t="s">
        <v>1537</v>
      </c>
      <c r="AE1500" s="20"/>
      <c r="AF1500" s="1" t="s">
        <v>7947</v>
      </c>
      <c r="AG1500" s="6" t="s">
        <v>1543</v>
      </c>
      <c r="AH1500" s="1" t="s">
        <v>7368</v>
      </c>
      <c r="AL1500" s="3" t="s">
        <v>170</v>
      </c>
      <c r="AM1500" s="3" t="s">
        <v>1545</v>
      </c>
    </row>
    <row r="1501" spans="1:40">
      <c r="A1501" s="35">
        <v>2012</v>
      </c>
      <c r="D1501" s="53" t="s">
        <v>8893</v>
      </c>
      <c r="E1501" s="41" t="s">
        <v>170</v>
      </c>
      <c r="F1501" s="41" t="s">
        <v>9210</v>
      </c>
      <c r="G1501" s="3"/>
      <c r="H1501" s="60">
        <v>1</v>
      </c>
      <c r="I1501"/>
      <c r="J1501"/>
      <c r="K1501" s="32" t="s">
        <v>10477</v>
      </c>
      <c r="L1501" s="3" t="s">
        <v>10620</v>
      </c>
      <c r="O1501" s="6" t="s">
        <v>219</v>
      </c>
      <c r="P1501" s="4" t="s">
        <v>5153</v>
      </c>
      <c r="Q1501" s="10">
        <f t="shared" si="209"/>
        <v>0</v>
      </c>
      <c r="R1501" s="10">
        <f t="shared" si="210"/>
        <v>1</v>
      </c>
      <c r="S1501" s="10">
        <f t="shared" si="211"/>
        <v>0</v>
      </c>
      <c r="T1501" s="10">
        <f t="shared" si="212"/>
        <v>1326</v>
      </c>
      <c r="AE1501" s="18"/>
      <c r="AF1501" s="3" t="s">
        <v>5152</v>
      </c>
      <c r="AG1501" s="6" t="s">
        <v>5148</v>
      </c>
      <c r="AH1501" s="6" t="s">
        <v>7310</v>
      </c>
      <c r="AL1501" s="3" t="s">
        <v>170</v>
      </c>
      <c r="AM1501" s="3" t="s">
        <v>5154</v>
      </c>
    </row>
    <row r="1502" spans="1:40">
      <c r="A1502" s="35">
        <v>557</v>
      </c>
      <c r="D1502" s="54" t="s">
        <v>8810</v>
      </c>
      <c r="E1502" s="41" t="s">
        <v>170</v>
      </c>
      <c r="F1502" s="41" t="s">
        <v>1216</v>
      </c>
      <c r="G1502" s="3"/>
      <c r="H1502" s="58">
        <v>1</v>
      </c>
      <c r="I1502" s="3"/>
      <c r="J1502" s="3"/>
      <c r="K1502" s="32" t="s">
        <v>10477</v>
      </c>
      <c r="L1502" s="3" t="s">
        <v>10620</v>
      </c>
      <c r="O1502" s="6" t="s">
        <v>219</v>
      </c>
      <c r="P1502" s="4" t="s">
        <v>1215</v>
      </c>
      <c r="Q1502" s="10">
        <f t="shared" si="209"/>
        <v>0</v>
      </c>
      <c r="R1502" s="10">
        <f t="shared" si="210"/>
        <v>1</v>
      </c>
      <c r="S1502" s="10">
        <f t="shared" si="211"/>
        <v>0</v>
      </c>
      <c r="T1502" s="10">
        <f t="shared" si="212"/>
        <v>-1455</v>
      </c>
      <c r="U1502" s="1">
        <v>562</v>
      </c>
      <c r="V1502" s="1" t="s">
        <v>1208</v>
      </c>
      <c r="W1502" s="1" t="s">
        <v>7368</v>
      </c>
      <c r="X1502" s="1" t="s">
        <v>7776</v>
      </c>
      <c r="Y1502" s="1" t="s">
        <v>7366</v>
      </c>
      <c r="Z1502" s="1" t="s">
        <v>1209</v>
      </c>
      <c r="AA1502" s="1" t="s">
        <v>227</v>
      </c>
      <c r="AB1502" s="1" t="s">
        <v>1210</v>
      </c>
      <c r="AE1502" s="20"/>
      <c r="AF1502" s="1" t="s">
        <v>7778</v>
      </c>
      <c r="AG1502" s="6" t="s">
        <v>1211</v>
      </c>
      <c r="AH1502" s="1" t="s">
        <v>7368</v>
      </c>
      <c r="AL1502" s="3" t="s">
        <v>170</v>
      </c>
      <c r="AM1502" s="3" t="s">
        <v>1216</v>
      </c>
    </row>
    <row r="1503" spans="1:40">
      <c r="A1503" s="35">
        <v>1928</v>
      </c>
      <c r="D1503" s="53" t="s">
        <v>8906</v>
      </c>
      <c r="E1503" s="41" t="s">
        <v>170</v>
      </c>
      <c r="F1503" s="41" t="s">
        <v>4931</v>
      </c>
      <c r="G1503" s="3"/>
      <c r="H1503" s="58"/>
      <c r="I1503" s="3"/>
      <c r="J1503" s="3"/>
      <c r="K1503" s="32" t="s">
        <v>10477</v>
      </c>
      <c r="L1503" s="3" t="s">
        <v>10620</v>
      </c>
      <c r="O1503" s="6" t="s">
        <v>219</v>
      </c>
      <c r="P1503" s="4" t="s">
        <v>4930</v>
      </c>
      <c r="Q1503" s="10">
        <f t="shared" si="209"/>
        <v>0</v>
      </c>
      <c r="R1503" s="10">
        <f t="shared" si="210"/>
        <v>1</v>
      </c>
      <c r="S1503" s="10">
        <f t="shared" si="211"/>
        <v>0</v>
      </c>
      <c r="T1503" s="10">
        <f t="shared" si="212"/>
        <v>1371</v>
      </c>
      <c r="AE1503" s="18" t="s">
        <v>9517</v>
      </c>
      <c r="AF1503" s="3" t="s">
        <v>4929</v>
      </c>
      <c r="AG1503" s="6" t="s">
        <v>4928</v>
      </c>
      <c r="AH1503" s="6" t="s">
        <v>7310</v>
      </c>
      <c r="AL1503" s="3" t="s">
        <v>170</v>
      </c>
      <c r="AM1503" s="3" t="s">
        <v>4931</v>
      </c>
    </row>
    <row r="1504" spans="1:40">
      <c r="A1504" s="32">
        <v>357</v>
      </c>
      <c r="D1504" s="53" t="s">
        <v>8850</v>
      </c>
      <c r="E1504" s="44" t="s">
        <v>170</v>
      </c>
      <c r="F1504" s="44" t="s">
        <v>9844</v>
      </c>
      <c r="G1504" s="12"/>
      <c r="H1504" s="58"/>
      <c r="I1504" s="12"/>
      <c r="J1504" s="12"/>
      <c r="K1504" s="32" t="s">
        <v>10477</v>
      </c>
      <c r="L1504" s="12" t="s">
        <v>10620</v>
      </c>
      <c r="O1504" s="15" t="s">
        <v>219</v>
      </c>
      <c r="P1504" s="13" t="s">
        <v>590</v>
      </c>
      <c r="Q1504" s="10">
        <f t="shared" si="209"/>
        <v>0</v>
      </c>
      <c r="R1504" s="10">
        <f t="shared" si="210"/>
        <v>1</v>
      </c>
      <c r="S1504" s="10">
        <f t="shared" si="211"/>
        <v>0</v>
      </c>
      <c r="T1504" s="10">
        <f t="shared" si="212"/>
        <v>-1571</v>
      </c>
      <c r="U1504" s="10">
        <v>362</v>
      </c>
      <c r="V1504" s="10" t="s">
        <v>588</v>
      </c>
      <c r="W1504" s="10" t="s">
        <v>7509</v>
      </c>
      <c r="X1504" s="10" t="s">
        <v>7362</v>
      </c>
      <c r="Y1504" s="10" t="s">
        <v>7510</v>
      </c>
      <c r="Z1504" s="10"/>
      <c r="AA1504" s="10"/>
      <c r="AB1504" s="10"/>
      <c r="AC1504" s="10"/>
      <c r="AE1504" s="18"/>
      <c r="AF1504" s="12" t="s">
        <v>589</v>
      </c>
      <c r="AG1504" s="15" t="s">
        <v>588</v>
      </c>
      <c r="AH1504" s="15" t="s">
        <v>7310</v>
      </c>
      <c r="AL1504" s="12" t="s">
        <v>170</v>
      </c>
      <c r="AM1504" s="12" t="s">
        <v>591</v>
      </c>
      <c r="AN1504" s="10"/>
    </row>
    <row r="1505" spans="1:39">
      <c r="A1505" s="35">
        <v>1442</v>
      </c>
      <c r="B1505" s="32"/>
      <c r="C1505" s="32"/>
      <c r="D1505" s="53" t="s">
        <v>10749</v>
      </c>
      <c r="E1505" s="41" t="s">
        <v>170</v>
      </c>
      <c r="F1505" s="41" t="s">
        <v>9225</v>
      </c>
      <c r="G1505" s="3"/>
      <c r="H1505" s="58"/>
      <c r="I1505" s="3"/>
      <c r="J1505" s="3"/>
      <c r="K1505" s="32" t="s">
        <v>10477</v>
      </c>
      <c r="L1505" s="3" t="s">
        <v>10620</v>
      </c>
      <c r="M1505" s="32"/>
      <c r="N1505" s="32"/>
      <c r="O1505" s="6" t="s">
        <v>219</v>
      </c>
      <c r="P1505" s="4" t="s">
        <v>3626</v>
      </c>
      <c r="Q1505" s="10">
        <f t="shared" si="209"/>
        <v>0</v>
      </c>
      <c r="R1505" s="10">
        <f t="shared" si="210"/>
        <v>1</v>
      </c>
      <c r="S1505" s="10">
        <f t="shared" si="211"/>
        <v>0</v>
      </c>
      <c r="T1505" s="10">
        <f t="shared" si="212"/>
        <v>1085</v>
      </c>
      <c r="AE1505" s="18" t="s">
        <v>7212</v>
      </c>
      <c r="AF1505" s="3" t="s">
        <v>3625</v>
      </c>
      <c r="AG1505" s="6" t="s">
        <v>3621</v>
      </c>
      <c r="AH1505" s="6" t="s">
        <v>7310</v>
      </c>
      <c r="AL1505" s="3" t="s">
        <v>170</v>
      </c>
      <c r="AM1505" s="3" t="s">
        <v>3627</v>
      </c>
    </row>
    <row r="1506" spans="1:39">
      <c r="A1506" s="35">
        <v>1522</v>
      </c>
      <c r="D1506" s="53" t="s">
        <v>8935</v>
      </c>
      <c r="E1506" s="41" t="s">
        <v>170</v>
      </c>
      <c r="F1506" s="41" t="s">
        <v>9226</v>
      </c>
      <c r="G1506" s="3"/>
      <c r="H1506" s="58"/>
      <c r="I1506" s="3"/>
      <c r="J1506" s="3"/>
      <c r="K1506" s="32" t="s">
        <v>10477</v>
      </c>
      <c r="L1506" s="3" t="s">
        <v>10620</v>
      </c>
      <c r="O1506" s="6" t="s">
        <v>219</v>
      </c>
      <c r="P1506" s="4" t="s">
        <v>3853</v>
      </c>
      <c r="Q1506" s="10">
        <f t="shared" si="209"/>
        <v>0</v>
      </c>
      <c r="R1506" s="10">
        <f t="shared" si="210"/>
        <v>1</v>
      </c>
      <c r="S1506" s="10">
        <f t="shared" si="211"/>
        <v>0</v>
      </c>
      <c r="T1506" s="10">
        <f t="shared" si="212"/>
        <v>80</v>
      </c>
      <c r="AE1506" s="18" t="s">
        <v>9517</v>
      </c>
      <c r="AF1506" s="3" t="s">
        <v>3852</v>
      </c>
      <c r="AG1506" s="6" t="s">
        <v>3848</v>
      </c>
      <c r="AH1506" s="6" t="s">
        <v>7310</v>
      </c>
      <c r="AL1506" s="3" t="s">
        <v>170</v>
      </c>
      <c r="AM1506" s="3" t="s">
        <v>3854</v>
      </c>
    </row>
    <row r="1507" spans="1:39">
      <c r="A1507" s="35">
        <v>1784</v>
      </c>
      <c r="D1507" s="53" t="s">
        <v>11196</v>
      </c>
      <c r="E1507" s="41" t="s">
        <v>170</v>
      </c>
      <c r="F1507" s="41" t="s">
        <v>4535</v>
      </c>
      <c r="G1507" s="3"/>
      <c r="H1507" s="58"/>
      <c r="I1507"/>
      <c r="J1507"/>
      <c r="K1507" s="32" t="s">
        <v>10477</v>
      </c>
      <c r="L1507" s="3" t="s">
        <v>10620</v>
      </c>
      <c r="O1507" s="6" t="s">
        <v>219</v>
      </c>
      <c r="P1507" s="4" t="s">
        <v>4534</v>
      </c>
      <c r="Q1507" s="10">
        <f t="shared" si="209"/>
        <v>0</v>
      </c>
      <c r="R1507" s="10">
        <f t="shared" si="210"/>
        <v>1</v>
      </c>
      <c r="S1507" s="10">
        <f t="shared" si="211"/>
        <v>0</v>
      </c>
      <c r="T1507" s="10">
        <f t="shared" si="212"/>
        <v>262</v>
      </c>
      <c r="AE1507" s="18"/>
      <c r="AF1507" s="3" t="s">
        <v>4533</v>
      </c>
      <c r="AG1507" s="6" t="s">
        <v>4532</v>
      </c>
      <c r="AH1507" s="6" t="s">
        <v>7310</v>
      </c>
      <c r="AL1507" s="3" t="s">
        <v>170</v>
      </c>
      <c r="AM1507" s="3" t="s">
        <v>4535</v>
      </c>
    </row>
    <row r="1508" spans="1:39">
      <c r="A1508" s="35">
        <v>1953</v>
      </c>
      <c r="D1508" s="53" t="s">
        <v>8901</v>
      </c>
      <c r="E1508" s="41" t="s">
        <v>170</v>
      </c>
      <c r="F1508" s="41" t="s">
        <v>9235</v>
      </c>
      <c r="G1508" s="3"/>
      <c r="H1508" s="58"/>
      <c r="I1508" s="3"/>
      <c r="J1508" s="3"/>
      <c r="K1508" s="32" t="s">
        <v>10477</v>
      </c>
      <c r="L1508" s="3" t="s">
        <v>10620</v>
      </c>
      <c r="O1508" s="6" t="s">
        <v>219</v>
      </c>
      <c r="P1508" s="4" t="s">
        <v>4999</v>
      </c>
      <c r="Q1508" s="10">
        <f t="shared" si="209"/>
        <v>0</v>
      </c>
      <c r="R1508" s="10">
        <f t="shared" si="210"/>
        <v>1</v>
      </c>
      <c r="S1508" s="10">
        <f t="shared" si="211"/>
        <v>0</v>
      </c>
      <c r="T1508" s="10">
        <f t="shared" si="212"/>
        <v>169</v>
      </c>
      <c r="AE1508" s="18"/>
      <c r="AF1508" s="3" t="s">
        <v>4998</v>
      </c>
      <c r="AG1508" s="6" t="s">
        <v>4997</v>
      </c>
      <c r="AH1508" s="6" t="s">
        <v>7310</v>
      </c>
      <c r="AL1508" s="3" t="s">
        <v>170</v>
      </c>
      <c r="AM1508" s="3" t="s">
        <v>3754</v>
      </c>
    </row>
    <row r="1509" spans="1:39">
      <c r="A1509" s="35">
        <v>1489</v>
      </c>
      <c r="D1509" s="53" t="s">
        <v>9903</v>
      </c>
      <c r="E1509" s="41" t="s">
        <v>170</v>
      </c>
      <c r="F1509" s="41" t="s">
        <v>9235</v>
      </c>
      <c r="G1509" s="3"/>
      <c r="H1509" s="58"/>
      <c r="I1509" s="3"/>
      <c r="J1509" s="3"/>
      <c r="K1509" s="32" t="s">
        <v>10477</v>
      </c>
      <c r="L1509" s="3" t="s">
        <v>10620</v>
      </c>
      <c r="O1509" s="6" t="s">
        <v>219</v>
      </c>
      <c r="P1509" s="4" t="s">
        <v>3753</v>
      </c>
      <c r="Q1509" s="10">
        <f t="shared" si="209"/>
        <v>0</v>
      </c>
      <c r="R1509" s="10">
        <f t="shared" si="210"/>
        <v>1</v>
      </c>
      <c r="S1509" s="10">
        <f t="shared" si="211"/>
        <v>0</v>
      </c>
      <c r="T1509" s="10">
        <f t="shared" si="212"/>
        <v>-464</v>
      </c>
      <c r="AE1509" s="18"/>
      <c r="AF1509" s="3" t="s">
        <v>3752</v>
      </c>
      <c r="AG1509" s="6" t="s">
        <v>3750</v>
      </c>
      <c r="AH1509" s="6" t="s">
        <v>7310</v>
      </c>
      <c r="AL1509" s="3" t="s">
        <v>170</v>
      </c>
      <c r="AM1509" s="3" t="s">
        <v>3754</v>
      </c>
    </row>
    <row r="1510" spans="1:39">
      <c r="A1510" s="35">
        <v>539</v>
      </c>
      <c r="D1510" s="54" t="s">
        <v>11103</v>
      </c>
      <c r="E1510" s="41" t="s">
        <v>170</v>
      </c>
      <c r="F1510" s="41" t="s">
        <v>9248</v>
      </c>
      <c r="G1510" s="3"/>
      <c r="H1510" s="58"/>
      <c r="I1510" s="3"/>
      <c r="J1510" s="3"/>
      <c r="K1510" s="32" t="s">
        <v>10477</v>
      </c>
      <c r="L1510" s="3" t="s">
        <v>10620</v>
      </c>
      <c r="O1510" s="6" t="s">
        <v>219</v>
      </c>
      <c r="P1510" s="4" t="s">
        <v>1154</v>
      </c>
      <c r="Q1510" s="10">
        <f t="shared" si="209"/>
        <v>0</v>
      </c>
      <c r="R1510" s="10">
        <f t="shared" si="210"/>
        <v>1</v>
      </c>
      <c r="S1510" s="10">
        <f t="shared" si="211"/>
        <v>0</v>
      </c>
      <c r="T1510" s="10">
        <f t="shared" si="212"/>
        <v>-950</v>
      </c>
      <c r="U1510" s="1">
        <v>544</v>
      </c>
      <c r="V1510" s="1" t="s">
        <v>1146</v>
      </c>
      <c r="W1510" s="1" t="s">
        <v>7368</v>
      </c>
      <c r="X1510" s="1" t="s">
        <v>7751</v>
      </c>
      <c r="Y1510" s="1" t="s">
        <v>7362</v>
      </c>
      <c r="Z1510" s="1" t="s">
        <v>7752</v>
      </c>
      <c r="AA1510" s="1" t="s">
        <v>170</v>
      </c>
      <c r="AB1510" s="1" t="s">
        <v>1148</v>
      </c>
      <c r="AE1510" s="20"/>
      <c r="AF1510" s="1" t="s">
        <v>7755</v>
      </c>
      <c r="AG1510" s="6" t="s">
        <v>1153</v>
      </c>
      <c r="AH1510" s="1" t="s">
        <v>7368</v>
      </c>
      <c r="AL1510" s="3" t="s">
        <v>170</v>
      </c>
      <c r="AM1510" s="3" t="s">
        <v>1155</v>
      </c>
    </row>
    <row r="1511" spans="1:39">
      <c r="A1511" s="35">
        <v>1265</v>
      </c>
      <c r="D1511" s="53" t="s">
        <v>8887</v>
      </c>
      <c r="E1511" s="41" t="s">
        <v>170</v>
      </c>
      <c r="F1511" s="41" t="s">
        <v>9248</v>
      </c>
      <c r="G1511" s="3"/>
      <c r="H1511" s="58"/>
      <c r="I1511" s="3"/>
      <c r="J1511" s="3"/>
      <c r="K1511" s="32" t="s">
        <v>10477</v>
      </c>
      <c r="L1511" s="3" t="s">
        <v>10620</v>
      </c>
      <c r="O1511" s="6" t="s">
        <v>219</v>
      </c>
      <c r="P1511" s="4" t="s">
        <v>1154</v>
      </c>
      <c r="Q1511" s="10">
        <f t="shared" si="209"/>
        <v>0</v>
      </c>
      <c r="R1511" s="10">
        <f t="shared" si="210"/>
        <v>1</v>
      </c>
      <c r="S1511" s="10">
        <f t="shared" si="211"/>
        <v>0</v>
      </c>
      <c r="T1511" s="10">
        <f t="shared" si="212"/>
        <v>726</v>
      </c>
      <c r="AE1511" s="18"/>
      <c r="AF1511" s="3" t="s">
        <v>3164</v>
      </c>
      <c r="AG1511" s="6" t="s">
        <v>3163</v>
      </c>
      <c r="AH1511" s="6" t="s">
        <v>7310</v>
      </c>
      <c r="AL1511" s="3" t="s">
        <v>170</v>
      </c>
      <c r="AM1511" s="3" t="s">
        <v>1155</v>
      </c>
    </row>
    <row r="1512" spans="1:39">
      <c r="A1512" s="35">
        <v>2830</v>
      </c>
      <c r="D1512" s="56" t="s">
        <v>8364</v>
      </c>
      <c r="E1512" s="42" t="s">
        <v>170</v>
      </c>
      <c r="F1512" s="43" t="s">
        <v>10604</v>
      </c>
      <c r="K1512" s="39" t="s">
        <v>10477</v>
      </c>
      <c r="L1512" s="26" t="s">
        <v>10620</v>
      </c>
      <c r="O1512" s="34"/>
      <c r="P1512" s="34" t="s">
        <v>10284</v>
      </c>
      <c r="Q1512" s="10">
        <f t="shared" si="209"/>
        <v>0</v>
      </c>
      <c r="R1512" s="10">
        <f t="shared" si="210"/>
        <v>1</v>
      </c>
      <c r="S1512" s="10">
        <f t="shared" si="211"/>
        <v>0</v>
      </c>
      <c r="T1512" s="10">
        <f t="shared" si="212"/>
        <v>1565</v>
      </c>
    </row>
    <row r="1513" spans="1:39">
      <c r="A1513" s="35">
        <v>2423</v>
      </c>
      <c r="D1513" s="53" t="s">
        <v>9721</v>
      </c>
      <c r="E1513" s="41" t="s">
        <v>170</v>
      </c>
      <c r="F1513" s="41" t="s">
        <v>9257</v>
      </c>
      <c r="G1513" s="3"/>
      <c r="H1513" s="58">
        <v>1</v>
      </c>
      <c r="I1513" s="3"/>
      <c r="J1513" s="3"/>
      <c r="K1513" s="32" t="s">
        <v>10477</v>
      </c>
      <c r="L1513" s="3" t="s">
        <v>10620</v>
      </c>
      <c r="O1513" s="6" t="s">
        <v>219</v>
      </c>
      <c r="P1513" s="4" t="s">
        <v>6321</v>
      </c>
      <c r="Q1513" s="10">
        <f t="shared" si="209"/>
        <v>0</v>
      </c>
      <c r="R1513" s="10">
        <f t="shared" si="210"/>
        <v>1</v>
      </c>
      <c r="S1513" s="10">
        <f t="shared" si="211"/>
        <v>0</v>
      </c>
      <c r="T1513" s="10">
        <f t="shared" si="212"/>
        <v>-407</v>
      </c>
      <c r="AE1513" s="18"/>
      <c r="AF1513" s="3" t="s">
        <v>6320</v>
      </c>
      <c r="AG1513" s="6" t="s">
        <v>6319</v>
      </c>
      <c r="AH1513" s="6" t="s">
        <v>7310</v>
      </c>
      <c r="AL1513" s="3" t="s">
        <v>170</v>
      </c>
      <c r="AM1513" s="3" t="s">
        <v>6322</v>
      </c>
    </row>
    <row r="1514" spans="1:39">
      <c r="A1514" s="35">
        <v>1475</v>
      </c>
      <c r="D1514" s="53" t="s">
        <v>9525</v>
      </c>
      <c r="E1514" s="41" t="s">
        <v>170</v>
      </c>
      <c r="F1514" s="41" t="s">
        <v>3720</v>
      </c>
      <c r="G1514" s="3"/>
      <c r="H1514" s="58"/>
      <c r="I1514" s="3"/>
      <c r="J1514" s="3"/>
      <c r="K1514" s="32" t="s">
        <v>10477</v>
      </c>
      <c r="L1514" s="3" t="s">
        <v>10620</v>
      </c>
      <c r="O1514" s="6" t="s">
        <v>219</v>
      </c>
      <c r="P1514" s="4" t="s">
        <v>3719</v>
      </c>
      <c r="Q1514" s="10">
        <f t="shared" ref="Q1514:Q1545" si="213">IF(D1514=D1513 &amp; K1514 = K1513,1,0)</f>
        <v>0</v>
      </c>
      <c r="R1514" s="10">
        <f t="shared" ref="R1514:R1545" si="214">IF(K1514=K1513,1,0)</f>
        <v>1</v>
      </c>
      <c r="S1514" s="10">
        <f t="shared" ref="S1514:S1545" si="215">R1514*Q1514</f>
        <v>0</v>
      </c>
      <c r="T1514" s="10">
        <f t="shared" ref="T1514:T1545" si="216">A1514-A1513</f>
        <v>-948</v>
      </c>
      <c r="AE1514" s="18"/>
      <c r="AF1514" s="3" t="s">
        <v>3718</v>
      </c>
      <c r="AG1514" s="6" t="s">
        <v>3717</v>
      </c>
      <c r="AH1514" s="6" t="s">
        <v>7310</v>
      </c>
      <c r="AL1514" s="3" t="s">
        <v>170</v>
      </c>
      <c r="AM1514" s="3" t="s">
        <v>3720</v>
      </c>
    </row>
    <row r="1515" spans="1:39">
      <c r="A1515" s="35">
        <v>506</v>
      </c>
      <c r="D1515" s="54" t="s">
        <v>11093</v>
      </c>
      <c r="E1515" s="41" t="s">
        <v>170</v>
      </c>
      <c r="F1515" s="41" t="s">
        <v>9260</v>
      </c>
      <c r="G1515" s="3"/>
      <c r="H1515" s="60"/>
      <c r="I1515"/>
      <c r="J1515"/>
      <c r="K1515" s="32" t="s">
        <v>10477</v>
      </c>
      <c r="L1515" s="3" t="s">
        <v>10620</v>
      </c>
      <c r="O1515" s="6" t="s">
        <v>219</v>
      </c>
      <c r="P1515" s="4" t="s">
        <v>1057</v>
      </c>
      <c r="Q1515" s="10">
        <f t="shared" si="213"/>
        <v>0</v>
      </c>
      <c r="R1515" s="10">
        <f t="shared" si="214"/>
        <v>1</v>
      </c>
      <c r="S1515" s="10">
        <f t="shared" si="215"/>
        <v>0</v>
      </c>
      <c r="T1515" s="10">
        <f t="shared" si="216"/>
        <v>-969</v>
      </c>
      <c r="U1515" s="1">
        <v>511</v>
      </c>
      <c r="V1515" s="1" t="s">
        <v>1049</v>
      </c>
      <c r="W1515" s="1" t="s">
        <v>7706</v>
      </c>
      <c r="X1515" s="1" t="s">
        <v>7209</v>
      </c>
      <c r="Y1515" s="1" t="s">
        <v>1051</v>
      </c>
      <c r="Z1515" s="1" t="s">
        <v>7</v>
      </c>
      <c r="AA1515" s="1" t="s">
        <v>1052</v>
      </c>
      <c r="AE1515" s="20"/>
      <c r="AF1515" s="1" t="s">
        <v>7707</v>
      </c>
      <c r="AG1515" s="6" t="s">
        <v>1056</v>
      </c>
      <c r="AH1515" s="1" t="s">
        <v>7368</v>
      </c>
      <c r="AL1515" s="3" t="s">
        <v>170</v>
      </c>
      <c r="AM1515" s="3" t="s">
        <v>1058</v>
      </c>
    </row>
    <row r="1516" spans="1:39">
      <c r="A1516" s="35">
        <v>1040</v>
      </c>
      <c r="D1516" s="53" t="s">
        <v>9426</v>
      </c>
      <c r="E1516" s="41" t="s">
        <v>170</v>
      </c>
      <c r="F1516" s="41" t="s">
        <v>2416</v>
      </c>
      <c r="G1516" s="3"/>
      <c r="H1516" s="59">
        <v>1</v>
      </c>
      <c r="I1516" s="34"/>
      <c r="J1516" s="34"/>
      <c r="K1516" s="22" t="s">
        <v>10477</v>
      </c>
      <c r="L1516" s="3" t="s">
        <v>10620</v>
      </c>
      <c r="O1516" s="6" t="s">
        <v>219</v>
      </c>
      <c r="P1516" s="4" t="s">
        <v>2415</v>
      </c>
      <c r="Q1516" s="10">
        <f t="shared" si="213"/>
        <v>0</v>
      </c>
      <c r="R1516" s="10">
        <f t="shared" si="214"/>
        <v>1</v>
      </c>
      <c r="S1516" s="10">
        <f t="shared" si="215"/>
        <v>0</v>
      </c>
      <c r="T1516" s="10">
        <f t="shared" si="216"/>
        <v>534</v>
      </c>
      <c r="AE1516" s="18"/>
      <c r="AF1516" s="3" t="s">
        <v>2549</v>
      </c>
      <c r="AG1516" s="6" t="s">
        <v>2548</v>
      </c>
      <c r="AH1516" s="6" t="s">
        <v>7310</v>
      </c>
      <c r="AL1516" s="3" t="s">
        <v>170</v>
      </c>
      <c r="AM1516" s="3" t="s">
        <v>2550</v>
      </c>
    </row>
    <row r="1517" spans="1:39">
      <c r="A1517" s="35">
        <v>1980</v>
      </c>
      <c r="D1517" s="53" t="s">
        <v>10373</v>
      </c>
      <c r="E1517" s="41" t="s">
        <v>170</v>
      </c>
      <c r="F1517" s="41" t="s">
        <v>9264</v>
      </c>
      <c r="G1517" s="3"/>
      <c r="H1517" s="60">
        <v>1</v>
      </c>
      <c r="I1517"/>
      <c r="J1517"/>
      <c r="K1517" s="32" t="s">
        <v>10477</v>
      </c>
      <c r="L1517" s="3" t="s">
        <v>10620</v>
      </c>
      <c r="O1517" s="6" t="s">
        <v>219</v>
      </c>
      <c r="P1517" s="4" t="s">
        <v>5038</v>
      </c>
      <c r="Q1517" s="10">
        <f t="shared" si="213"/>
        <v>0</v>
      </c>
      <c r="R1517" s="10">
        <f t="shared" si="214"/>
        <v>1</v>
      </c>
      <c r="S1517" s="10">
        <f t="shared" si="215"/>
        <v>0</v>
      </c>
      <c r="T1517" s="10">
        <f t="shared" si="216"/>
        <v>940</v>
      </c>
      <c r="AE1517" s="18" t="s">
        <v>9605</v>
      </c>
      <c r="AF1517" s="3" t="s">
        <v>5068</v>
      </c>
      <c r="AG1517" s="6" t="s">
        <v>5067</v>
      </c>
      <c r="AH1517" s="6" t="s">
        <v>7310</v>
      </c>
      <c r="AL1517" s="3" t="s">
        <v>170</v>
      </c>
      <c r="AM1517" s="3" t="s">
        <v>5039</v>
      </c>
    </row>
    <row r="1518" spans="1:39">
      <c r="A1518" s="35">
        <v>2092</v>
      </c>
      <c r="D1518" s="53" t="s">
        <v>9618</v>
      </c>
      <c r="E1518" s="41" t="s">
        <v>170</v>
      </c>
      <c r="F1518" s="41" t="s">
        <v>9273</v>
      </c>
      <c r="G1518" s="3"/>
      <c r="H1518" s="58"/>
      <c r="I1518" s="3"/>
      <c r="J1518" s="3"/>
      <c r="K1518" s="32" t="s">
        <v>10477</v>
      </c>
      <c r="L1518" s="3" t="s">
        <v>10620</v>
      </c>
      <c r="O1518" s="6" t="s">
        <v>219</v>
      </c>
      <c r="P1518" s="4" t="s">
        <v>5412</v>
      </c>
      <c r="Q1518" s="10">
        <f t="shared" si="213"/>
        <v>0</v>
      </c>
      <c r="R1518" s="10">
        <f t="shared" si="214"/>
        <v>1</v>
      </c>
      <c r="S1518" s="10">
        <f t="shared" si="215"/>
        <v>0</v>
      </c>
      <c r="T1518" s="10">
        <f t="shared" si="216"/>
        <v>112</v>
      </c>
      <c r="AE1518" s="18" t="s">
        <v>9626</v>
      </c>
      <c r="AF1518" s="3" t="s">
        <v>5411</v>
      </c>
      <c r="AG1518" s="6" t="s">
        <v>5410</v>
      </c>
      <c r="AH1518" s="6" t="s">
        <v>7310</v>
      </c>
      <c r="AL1518" s="3" t="s">
        <v>170</v>
      </c>
      <c r="AM1518" s="3" t="s">
        <v>5413</v>
      </c>
    </row>
    <row r="1519" spans="1:39">
      <c r="A1519" s="35">
        <v>2333</v>
      </c>
      <c r="D1519" s="53" t="s">
        <v>8857</v>
      </c>
      <c r="E1519" s="41" t="s">
        <v>170</v>
      </c>
      <c r="F1519" s="41" t="s">
        <v>10534</v>
      </c>
      <c r="G1519" s="3"/>
      <c r="H1519" s="58">
        <v>1</v>
      </c>
      <c r="I1519" s="3"/>
      <c r="J1519" s="3"/>
      <c r="K1519" s="32" t="s">
        <v>10477</v>
      </c>
      <c r="L1519" s="3" t="s">
        <v>10620</v>
      </c>
      <c r="O1519" s="6" t="s">
        <v>219</v>
      </c>
      <c r="P1519" s="4" t="s">
        <v>6081</v>
      </c>
      <c r="Q1519" s="10">
        <f t="shared" si="213"/>
        <v>0</v>
      </c>
      <c r="R1519" s="10">
        <f t="shared" si="214"/>
        <v>1</v>
      </c>
      <c r="S1519" s="10">
        <f t="shared" si="215"/>
        <v>0</v>
      </c>
      <c r="T1519" s="10">
        <f t="shared" si="216"/>
        <v>241</v>
      </c>
      <c r="AE1519" s="18"/>
      <c r="AF1519" s="3" t="s">
        <v>6078</v>
      </c>
      <c r="AG1519" s="6" t="s">
        <v>6080</v>
      </c>
      <c r="AH1519" s="6" t="s">
        <v>7310</v>
      </c>
      <c r="AL1519" s="3" t="s">
        <v>170</v>
      </c>
      <c r="AM1519" s="3" t="s">
        <v>6082</v>
      </c>
    </row>
    <row r="1520" spans="1:39">
      <c r="A1520" s="35">
        <v>955</v>
      </c>
      <c r="D1520" s="53" t="s">
        <v>9411</v>
      </c>
      <c r="E1520" s="41" t="s">
        <v>170</v>
      </c>
      <c r="F1520" s="41" t="s">
        <v>9305</v>
      </c>
      <c r="G1520" s="3"/>
      <c r="H1520" s="58">
        <v>1</v>
      </c>
      <c r="I1520" s="3"/>
      <c r="J1520" s="3"/>
      <c r="K1520" s="32" t="s">
        <v>10477</v>
      </c>
      <c r="L1520" s="3" t="s">
        <v>10620</v>
      </c>
      <c r="O1520" s="6" t="s">
        <v>219</v>
      </c>
      <c r="P1520" s="4" t="s">
        <v>2292</v>
      </c>
      <c r="Q1520" s="10">
        <f t="shared" si="213"/>
        <v>0</v>
      </c>
      <c r="R1520" s="10">
        <f t="shared" si="214"/>
        <v>1</v>
      </c>
      <c r="S1520" s="10">
        <f t="shared" si="215"/>
        <v>0</v>
      </c>
      <c r="T1520" s="10">
        <f t="shared" si="216"/>
        <v>-1378</v>
      </c>
      <c r="AE1520" s="18"/>
      <c r="AF1520" s="3" t="s">
        <v>8104</v>
      </c>
      <c r="AG1520" s="6" t="s">
        <v>2291</v>
      </c>
      <c r="AH1520" s="6" t="s">
        <v>7310</v>
      </c>
      <c r="AL1520" s="3" t="s">
        <v>170</v>
      </c>
      <c r="AM1520" s="3" t="s">
        <v>2293</v>
      </c>
    </row>
    <row r="1521" spans="1:40">
      <c r="A1521" s="35">
        <v>427</v>
      </c>
      <c r="D1521" s="54" t="s">
        <v>8842</v>
      </c>
      <c r="E1521" s="41" t="s">
        <v>170</v>
      </c>
      <c r="F1521" s="41" t="s">
        <v>9328</v>
      </c>
      <c r="G1521" s="3"/>
      <c r="H1521" s="58">
        <v>1</v>
      </c>
      <c r="I1521" s="3"/>
      <c r="J1521" s="3"/>
      <c r="K1521" s="32" t="s">
        <v>10477</v>
      </c>
      <c r="L1521" s="3" t="s">
        <v>10620</v>
      </c>
      <c r="O1521" s="6" t="s">
        <v>219</v>
      </c>
      <c r="P1521" s="4" t="s">
        <v>807</v>
      </c>
      <c r="Q1521" s="10">
        <f t="shared" si="213"/>
        <v>0</v>
      </c>
      <c r="R1521" s="10">
        <f t="shared" si="214"/>
        <v>1</v>
      </c>
      <c r="S1521" s="10">
        <f t="shared" si="215"/>
        <v>0</v>
      </c>
      <c r="T1521" s="10">
        <f t="shared" si="216"/>
        <v>-528</v>
      </c>
      <c r="U1521" s="1">
        <v>432</v>
      </c>
      <c r="V1521" s="1" t="s">
        <v>797</v>
      </c>
      <c r="W1521" s="1" t="s">
        <v>7602</v>
      </c>
      <c r="X1521" s="1" t="s">
        <v>7209</v>
      </c>
      <c r="Y1521" s="1" t="s">
        <v>804</v>
      </c>
      <c r="Z1521" s="1" t="s">
        <v>7</v>
      </c>
      <c r="AA1521" s="1" t="s">
        <v>805</v>
      </c>
      <c r="AE1521" s="20"/>
      <c r="AF1521" s="1" t="s">
        <v>7603</v>
      </c>
      <c r="AG1521" s="6" t="s">
        <v>806</v>
      </c>
      <c r="AH1521" s="1" t="s">
        <v>7368</v>
      </c>
      <c r="AL1521" s="3" t="s">
        <v>170</v>
      </c>
      <c r="AM1521" s="3" t="s">
        <v>808</v>
      </c>
      <c r="AN1521" s="10"/>
    </row>
    <row r="1522" spans="1:40">
      <c r="A1522" s="35">
        <v>2829</v>
      </c>
      <c r="D1522" s="56" t="s">
        <v>10283</v>
      </c>
      <c r="E1522" s="42" t="s">
        <v>170</v>
      </c>
      <c r="F1522" s="43" t="s">
        <v>11449</v>
      </c>
      <c r="H1522" s="57">
        <v>1</v>
      </c>
      <c r="K1522" s="32" t="s">
        <v>10477</v>
      </c>
      <c r="L1522" s="26" t="s">
        <v>10620</v>
      </c>
      <c r="O1522" s="6" t="s">
        <v>219</v>
      </c>
      <c r="P1522" s="34" t="s">
        <v>10282</v>
      </c>
      <c r="Q1522" s="10">
        <f t="shared" si="213"/>
        <v>0</v>
      </c>
      <c r="R1522" s="10">
        <f t="shared" si="214"/>
        <v>1</v>
      </c>
      <c r="S1522" s="10">
        <f t="shared" si="215"/>
        <v>0</v>
      </c>
      <c r="T1522" s="10">
        <f t="shared" si="216"/>
        <v>2402</v>
      </c>
    </row>
    <row r="1523" spans="1:40">
      <c r="A1523" s="35">
        <v>2735</v>
      </c>
      <c r="D1523" s="53" t="s">
        <v>9877</v>
      </c>
      <c r="E1523" s="41" t="s">
        <v>7</v>
      </c>
      <c r="F1523" s="41" t="s">
        <v>7122</v>
      </c>
      <c r="G1523" s="3"/>
      <c r="H1523" s="58"/>
      <c r="I1523" s="9"/>
      <c r="J1523" s="3"/>
      <c r="K1523" s="32" t="s">
        <v>10477</v>
      </c>
      <c r="L1523" s="3" t="s">
        <v>10615</v>
      </c>
      <c r="O1523" s="6" t="s">
        <v>208</v>
      </c>
      <c r="P1523" s="4" t="s">
        <v>7121</v>
      </c>
      <c r="Q1523" s="10">
        <f t="shared" si="213"/>
        <v>0</v>
      </c>
      <c r="R1523" s="10">
        <f t="shared" si="214"/>
        <v>1</v>
      </c>
      <c r="S1523" s="10">
        <f t="shared" si="215"/>
        <v>0</v>
      </c>
      <c r="T1523" s="10">
        <f t="shared" si="216"/>
        <v>-94</v>
      </c>
      <c r="AE1523" s="18"/>
      <c r="AF1523" s="3" t="s">
        <v>7120</v>
      </c>
      <c r="AG1523" s="6" t="s">
        <v>7119</v>
      </c>
      <c r="AH1523" s="6" t="s">
        <v>7310</v>
      </c>
    </row>
    <row r="1524" spans="1:40">
      <c r="A1524" s="35">
        <v>693</v>
      </c>
      <c r="D1524" s="54" t="s">
        <v>8801</v>
      </c>
      <c r="E1524" s="41" t="s">
        <v>170</v>
      </c>
      <c r="F1524" s="41" t="s">
        <v>9131</v>
      </c>
      <c r="G1524" s="3"/>
      <c r="H1524" s="58"/>
      <c r="I1524" s="3"/>
      <c r="J1524" s="3"/>
      <c r="K1524" s="32" t="s">
        <v>8203</v>
      </c>
      <c r="L1524" s="3" t="s">
        <v>10620</v>
      </c>
      <c r="O1524" s="6" t="s">
        <v>219</v>
      </c>
      <c r="P1524" s="4" t="s">
        <v>1564</v>
      </c>
      <c r="Q1524" s="10">
        <f t="shared" si="213"/>
        <v>0</v>
      </c>
      <c r="R1524" s="10">
        <f t="shared" si="214"/>
        <v>0</v>
      </c>
      <c r="S1524" s="10">
        <f t="shared" si="215"/>
        <v>0</v>
      </c>
      <c r="T1524" s="10">
        <f t="shared" si="216"/>
        <v>-2042</v>
      </c>
      <c r="U1524" s="1">
        <v>698</v>
      </c>
      <c r="V1524" s="1" t="s">
        <v>1552</v>
      </c>
      <c r="W1524" s="1" t="s">
        <v>7368</v>
      </c>
      <c r="X1524" s="1" t="s">
        <v>7950</v>
      </c>
      <c r="Y1524" s="1" t="s">
        <v>7209</v>
      </c>
      <c r="Z1524" s="1" t="s">
        <v>1553</v>
      </c>
      <c r="AA1524" s="1" t="s">
        <v>7</v>
      </c>
      <c r="AB1524" s="1" t="s">
        <v>1554</v>
      </c>
      <c r="AE1524" s="20"/>
      <c r="AF1524" s="1" t="s">
        <v>7956</v>
      </c>
      <c r="AG1524" s="6" t="s">
        <v>1561</v>
      </c>
      <c r="AH1524" s="1" t="s">
        <v>7368</v>
      </c>
      <c r="AL1524" s="3" t="s">
        <v>170</v>
      </c>
      <c r="AM1524" s="3" t="s">
        <v>1565</v>
      </c>
    </row>
    <row r="1525" spans="1:40">
      <c r="A1525" s="35">
        <v>1821</v>
      </c>
      <c r="D1525" s="53" t="s">
        <v>11206</v>
      </c>
      <c r="E1525" s="41" t="s">
        <v>170</v>
      </c>
      <c r="F1525" s="41" t="s">
        <v>4635</v>
      </c>
      <c r="G1525" s="3"/>
      <c r="H1525" s="58">
        <v>1</v>
      </c>
      <c r="I1525"/>
      <c r="J1525"/>
      <c r="K1525" s="32" t="s">
        <v>8203</v>
      </c>
      <c r="L1525" s="3" t="s">
        <v>10620</v>
      </c>
      <c r="O1525" s="6" t="s">
        <v>208</v>
      </c>
      <c r="P1525" s="4" t="s">
        <v>4634</v>
      </c>
      <c r="Q1525" s="10">
        <f t="shared" si="213"/>
        <v>0</v>
      </c>
      <c r="R1525" s="10">
        <f t="shared" si="214"/>
        <v>1</v>
      </c>
      <c r="S1525" s="10">
        <f t="shared" si="215"/>
        <v>0</v>
      </c>
      <c r="T1525" s="10">
        <f t="shared" si="216"/>
        <v>1128</v>
      </c>
      <c r="AE1525" s="18" t="s">
        <v>9517</v>
      </c>
      <c r="AF1525" s="3" t="s">
        <v>4633</v>
      </c>
      <c r="AG1525" s="6" t="s">
        <v>4632</v>
      </c>
      <c r="AH1525" s="6" t="s">
        <v>7310</v>
      </c>
    </row>
    <row r="1526" spans="1:40">
      <c r="A1526" s="35">
        <v>2760</v>
      </c>
      <c r="D1526" s="53" t="s">
        <v>8882</v>
      </c>
      <c r="E1526" s="41" t="s">
        <v>170</v>
      </c>
      <c r="F1526" s="41" t="s">
        <v>9258</v>
      </c>
      <c r="G1526" s="3"/>
      <c r="H1526" s="58"/>
      <c r="I1526" s="3"/>
      <c r="J1526" s="3"/>
      <c r="K1526" s="32" t="s">
        <v>8203</v>
      </c>
      <c r="L1526" s="3" t="s">
        <v>10620</v>
      </c>
      <c r="O1526" s="6" t="s">
        <v>219</v>
      </c>
      <c r="P1526" s="4" t="s">
        <v>7165</v>
      </c>
      <c r="Q1526" s="10">
        <f t="shared" si="213"/>
        <v>0</v>
      </c>
      <c r="R1526" s="10">
        <f t="shared" si="214"/>
        <v>1</v>
      </c>
      <c r="S1526" s="10">
        <f t="shared" si="215"/>
        <v>0</v>
      </c>
      <c r="T1526" s="10">
        <f t="shared" si="216"/>
        <v>939</v>
      </c>
      <c r="AE1526" s="18"/>
      <c r="AF1526" s="3" t="s">
        <v>8156</v>
      </c>
      <c r="AG1526" s="8" t="s">
        <v>7164</v>
      </c>
      <c r="AH1526" s="8" t="s">
        <v>7310</v>
      </c>
      <c r="AL1526" s="3" t="s">
        <v>170</v>
      </c>
      <c r="AM1526" s="3" t="s">
        <v>7166</v>
      </c>
    </row>
    <row r="1527" spans="1:40">
      <c r="A1527" s="35">
        <v>2609</v>
      </c>
      <c r="D1527" s="53" t="s">
        <v>8915</v>
      </c>
      <c r="E1527" s="41" t="s">
        <v>170</v>
      </c>
      <c r="F1527" s="41" t="s">
        <v>9259</v>
      </c>
      <c r="G1527" s="3"/>
      <c r="H1527" s="58"/>
      <c r="I1527" s="3"/>
      <c r="J1527" s="3"/>
      <c r="K1527" s="32" t="s">
        <v>8203</v>
      </c>
      <c r="L1527" s="3" t="s">
        <v>10620</v>
      </c>
      <c r="O1527" s="6" t="s">
        <v>219</v>
      </c>
      <c r="P1527" s="4" t="s">
        <v>6797</v>
      </c>
      <c r="Q1527" s="10">
        <f t="shared" si="213"/>
        <v>0</v>
      </c>
      <c r="R1527" s="10">
        <f t="shared" si="214"/>
        <v>1</v>
      </c>
      <c r="S1527" s="10">
        <f t="shared" si="215"/>
        <v>0</v>
      </c>
      <c r="T1527" s="10">
        <f t="shared" si="216"/>
        <v>-151</v>
      </c>
      <c r="AE1527" s="18"/>
      <c r="AF1527" s="3" t="s">
        <v>8150</v>
      </c>
      <c r="AG1527" s="6" t="s">
        <v>6796</v>
      </c>
      <c r="AH1527" s="6" t="s">
        <v>7310</v>
      </c>
      <c r="AL1527" s="3" t="s">
        <v>170</v>
      </c>
      <c r="AM1527" s="3" t="s">
        <v>6798</v>
      </c>
    </row>
    <row r="1528" spans="1:40">
      <c r="A1528" s="35">
        <v>2080</v>
      </c>
      <c r="D1528" s="53" t="s">
        <v>10143</v>
      </c>
      <c r="E1528" s="41" t="s">
        <v>7</v>
      </c>
      <c r="F1528" s="41" t="s">
        <v>5372</v>
      </c>
      <c r="G1528" s="3"/>
      <c r="H1528" s="59"/>
      <c r="I1528" s="34"/>
      <c r="J1528" s="3"/>
      <c r="K1528" s="32" t="s">
        <v>8203</v>
      </c>
      <c r="L1528" s="3" t="s">
        <v>10615</v>
      </c>
      <c r="O1528" s="6" t="s">
        <v>208</v>
      </c>
      <c r="P1528" s="4" t="s">
        <v>5371</v>
      </c>
      <c r="Q1528" s="10">
        <f t="shared" si="213"/>
        <v>0</v>
      </c>
      <c r="R1528" s="10">
        <f t="shared" si="214"/>
        <v>1</v>
      </c>
      <c r="S1528" s="10">
        <f t="shared" si="215"/>
        <v>0</v>
      </c>
      <c r="T1528" s="10">
        <f t="shared" si="216"/>
        <v>-529</v>
      </c>
      <c r="AE1528" s="18"/>
      <c r="AF1528" s="3" t="s">
        <v>5370</v>
      </c>
      <c r="AG1528" s="6" t="s">
        <v>5369</v>
      </c>
      <c r="AH1528" s="6" t="s">
        <v>7310</v>
      </c>
    </row>
    <row r="1529" spans="1:40">
      <c r="A1529" s="35">
        <v>473</v>
      </c>
      <c r="B1529" s="32"/>
      <c r="C1529" s="32"/>
      <c r="D1529" s="53" t="s">
        <v>10160</v>
      </c>
      <c r="E1529" s="41" t="s">
        <v>7</v>
      </c>
      <c r="F1529" s="41" t="s">
        <v>957</v>
      </c>
      <c r="G1529" s="3"/>
      <c r="H1529" s="58"/>
      <c r="I1529" s="3"/>
      <c r="J1529" s="3"/>
      <c r="K1529" s="32" t="s">
        <v>8203</v>
      </c>
      <c r="L1529" s="3" t="s">
        <v>10615</v>
      </c>
      <c r="M1529" s="32"/>
      <c r="N1529" s="32"/>
      <c r="O1529" s="6" t="s">
        <v>208</v>
      </c>
      <c r="P1529" s="4" t="s">
        <v>956</v>
      </c>
      <c r="Q1529" s="10">
        <f t="shared" si="213"/>
        <v>0</v>
      </c>
      <c r="R1529" s="10">
        <f t="shared" si="214"/>
        <v>1</v>
      </c>
      <c r="S1529" s="10">
        <f t="shared" si="215"/>
        <v>0</v>
      </c>
      <c r="T1529" s="10">
        <f t="shared" si="216"/>
        <v>-1607</v>
      </c>
      <c r="U1529" s="1">
        <v>478</v>
      </c>
      <c r="V1529" s="1" t="s">
        <v>7661</v>
      </c>
      <c r="W1529" s="1" t="s">
        <v>7662</v>
      </c>
      <c r="X1529" s="1" t="s">
        <v>7209</v>
      </c>
      <c r="Y1529" s="1" t="s">
        <v>949</v>
      </c>
      <c r="Z1529" s="1" t="s">
        <v>7</v>
      </c>
      <c r="AA1529" s="1" t="s">
        <v>950</v>
      </c>
      <c r="AE1529" s="18"/>
      <c r="AF1529" s="3" t="s">
        <v>955</v>
      </c>
      <c r="AG1529" s="6" t="s">
        <v>954</v>
      </c>
      <c r="AH1529" s="6" t="s">
        <v>7310</v>
      </c>
    </row>
    <row r="1530" spans="1:40">
      <c r="A1530" s="35">
        <v>2390</v>
      </c>
      <c r="D1530" s="53" t="s">
        <v>8577</v>
      </c>
      <c r="E1530" s="46" t="s">
        <v>7</v>
      </c>
      <c r="F1530" s="41" t="s">
        <v>6230</v>
      </c>
      <c r="G1530" s="3"/>
      <c r="H1530" s="58"/>
      <c r="I1530" s="3"/>
      <c r="J1530" s="3"/>
      <c r="K1530" s="32" t="s">
        <v>8203</v>
      </c>
      <c r="L1530" s="7" t="s">
        <v>10615</v>
      </c>
      <c r="O1530" s="6" t="s">
        <v>7209</v>
      </c>
      <c r="P1530" s="4" t="s">
        <v>7208</v>
      </c>
      <c r="Q1530" s="10">
        <f t="shared" si="213"/>
        <v>0</v>
      </c>
      <c r="R1530" s="10">
        <f t="shared" si="214"/>
        <v>1</v>
      </c>
      <c r="S1530" s="10">
        <f t="shared" si="215"/>
        <v>0</v>
      </c>
      <c r="T1530" s="10">
        <f t="shared" si="216"/>
        <v>1917</v>
      </c>
      <c r="AE1530" s="18"/>
      <c r="AF1530" s="3" t="s">
        <v>7269</v>
      </c>
      <c r="AG1530" s="6" t="s">
        <v>6229</v>
      </c>
      <c r="AH1530" s="6" t="s">
        <v>7310</v>
      </c>
    </row>
    <row r="1531" spans="1:40">
      <c r="A1531" s="35">
        <v>1030</v>
      </c>
      <c r="D1531" s="53" t="s">
        <v>8599</v>
      </c>
      <c r="E1531" s="41" t="s">
        <v>7</v>
      </c>
      <c r="F1531" s="41" t="s">
        <v>2515</v>
      </c>
      <c r="G1531" s="3"/>
      <c r="H1531" s="60"/>
      <c r="I1531"/>
      <c r="J1531"/>
      <c r="K1531" s="32" t="s">
        <v>8203</v>
      </c>
      <c r="L1531" s="3" t="s">
        <v>10615</v>
      </c>
      <c r="O1531" s="6" t="s">
        <v>208</v>
      </c>
      <c r="P1531" s="4" t="s">
        <v>2514</v>
      </c>
      <c r="Q1531" s="10">
        <f t="shared" si="213"/>
        <v>0</v>
      </c>
      <c r="R1531" s="10">
        <f t="shared" si="214"/>
        <v>1</v>
      </c>
      <c r="S1531" s="10">
        <f t="shared" si="215"/>
        <v>0</v>
      </c>
      <c r="T1531" s="10">
        <f t="shared" si="216"/>
        <v>-1360</v>
      </c>
      <c r="AE1531" s="18"/>
      <c r="AF1531" s="3" t="s">
        <v>2513</v>
      </c>
      <c r="AG1531" s="6" t="s">
        <v>2512</v>
      </c>
      <c r="AH1531" s="6" t="s">
        <v>7310</v>
      </c>
    </row>
    <row r="1532" spans="1:40">
      <c r="A1532" s="35">
        <v>2189</v>
      </c>
      <c r="D1532" s="53" t="s">
        <v>8390</v>
      </c>
      <c r="E1532" s="41" t="s">
        <v>7</v>
      </c>
      <c r="F1532" s="41" t="s">
        <v>5710</v>
      </c>
      <c r="G1532" s="3"/>
      <c r="H1532" s="58"/>
      <c r="I1532" s="3"/>
      <c r="J1532" s="3"/>
      <c r="K1532" s="22" t="s">
        <v>8203</v>
      </c>
      <c r="L1532" s="3" t="s">
        <v>10615</v>
      </c>
      <c r="O1532" s="6" t="s">
        <v>208</v>
      </c>
      <c r="P1532" s="4" t="s">
        <v>5709</v>
      </c>
      <c r="Q1532" s="10">
        <f t="shared" si="213"/>
        <v>0</v>
      </c>
      <c r="R1532" s="10">
        <f t="shared" si="214"/>
        <v>1</v>
      </c>
      <c r="S1532" s="10">
        <f t="shared" si="215"/>
        <v>0</v>
      </c>
      <c r="T1532" s="10">
        <f t="shared" si="216"/>
        <v>1159</v>
      </c>
      <c r="AE1532" s="18"/>
      <c r="AF1532" s="3" t="s">
        <v>5708</v>
      </c>
      <c r="AG1532" s="6" t="s">
        <v>5707</v>
      </c>
      <c r="AH1532" s="6" t="s">
        <v>7310</v>
      </c>
    </row>
    <row r="1533" spans="1:40">
      <c r="A1533" s="35">
        <v>984</v>
      </c>
      <c r="D1533" s="53" t="s">
        <v>9418</v>
      </c>
      <c r="E1533" s="41" t="s">
        <v>7</v>
      </c>
      <c r="F1533" s="41" t="s">
        <v>2370</v>
      </c>
      <c r="G1533" s="3"/>
      <c r="H1533" s="59"/>
      <c r="I1533" s="34"/>
      <c r="J1533" s="34"/>
      <c r="K1533" s="32" t="s">
        <v>8203</v>
      </c>
      <c r="L1533" s="3" t="s">
        <v>10615</v>
      </c>
      <c r="O1533" s="6" t="s">
        <v>208</v>
      </c>
      <c r="P1533" s="4" t="s">
        <v>2369</v>
      </c>
      <c r="Q1533" s="10">
        <f t="shared" si="213"/>
        <v>0</v>
      </c>
      <c r="R1533" s="10">
        <f t="shared" si="214"/>
        <v>1</v>
      </c>
      <c r="S1533" s="10">
        <f t="shared" si="215"/>
        <v>0</v>
      </c>
      <c r="T1533" s="10">
        <f t="shared" si="216"/>
        <v>-1205</v>
      </c>
      <c r="AE1533" s="18"/>
      <c r="AF1533" s="3" t="s">
        <v>2368</v>
      </c>
      <c r="AG1533" s="6" t="s">
        <v>2367</v>
      </c>
      <c r="AH1533" s="6" t="s">
        <v>7310</v>
      </c>
    </row>
    <row r="1534" spans="1:40">
      <c r="A1534" s="35">
        <v>1271.5</v>
      </c>
      <c r="D1534" s="53" t="s">
        <v>9490</v>
      </c>
      <c r="E1534" s="41" t="s">
        <v>7</v>
      </c>
      <c r="F1534" s="41" t="s">
        <v>3183</v>
      </c>
      <c r="G1534" s="3"/>
      <c r="H1534" s="58"/>
      <c r="I1534" s="3"/>
      <c r="J1534" s="3"/>
      <c r="K1534" s="32" t="s">
        <v>8203</v>
      </c>
      <c r="L1534" s="3" t="s">
        <v>10615</v>
      </c>
      <c r="O1534" s="6" t="s">
        <v>208</v>
      </c>
      <c r="P1534" s="4" t="s">
        <v>3182</v>
      </c>
      <c r="Q1534" s="10">
        <f t="shared" si="213"/>
        <v>0</v>
      </c>
      <c r="R1534" s="10">
        <f t="shared" si="214"/>
        <v>1</v>
      </c>
      <c r="S1534" s="10">
        <f t="shared" si="215"/>
        <v>0</v>
      </c>
      <c r="T1534" s="10">
        <f t="shared" si="216"/>
        <v>287.5</v>
      </c>
      <c r="AE1534" s="18"/>
      <c r="AF1534" s="3" t="s">
        <v>3181</v>
      </c>
      <c r="AG1534" s="6" t="s">
        <v>3180</v>
      </c>
      <c r="AH1534" s="6" t="s">
        <v>7310</v>
      </c>
    </row>
    <row r="1535" spans="1:40">
      <c r="A1535" s="35">
        <v>1852</v>
      </c>
      <c r="D1535" s="53" t="s">
        <v>11215</v>
      </c>
      <c r="E1535" s="41" t="s">
        <v>7</v>
      </c>
      <c r="F1535" s="41" t="s">
        <v>4727</v>
      </c>
      <c r="G1535" s="3"/>
      <c r="H1535" s="58"/>
      <c r="I1535" s="3"/>
      <c r="J1535" s="3"/>
      <c r="K1535" s="32" t="s">
        <v>8203</v>
      </c>
      <c r="L1535" s="3" t="s">
        <v>10615</v>
      </c>
      <c r="O1535" s="6" t="s">
        <v>208</v>
      </c>
      <c r="P1535" s="4" t="s">
        <v>4726</v>
      </c>
      <c r="Q1535" s="10">
        <f t="shared" si="213"/>
        <v>0</v>
      </c>
      <c r="R1535" s="10">
        <f t="shared" si="214"/>
        <v>1</v>
      </c>
      <c r="S1535" s="10">
        <f t="shared" si="215"/>
        <v>0</v>
      </c>
      <c r="T1535" s="10">
        <f t="shared" si="216"/>
        <v>580.5</v>
      </c>
      <c r="AE1535" s="18"/>
      <c r="AF1535" s="3" t="s">
        <v>4725</v>
      </c>
      <c r="AG1535" s="6" t="s">
        <v>4724</v>
      </c>
      <c r="AH1535" s="6" t="s">
        <v>7310</v>
      </c>
    </row>
    <row r="1536" spans="1:40">
      <c r="A1536" s="35">
        <v>2177</v>
      </c>
      <c r="D1536" s="53" t="s">
        <v>8578</v>
      </c>
      <c r="E1536" s="41" t="s">
        <v>7</v>
      </c>
      <c r="F1536" s="41" t="s">
        <v>5671</v>
      </c>
      <c r="G1536" s="3"/>
      <c r="H1536" s="58">
        <v>1</v>
      </c>
      <c r="I1536" s="3"/>
      <c r="J1536" s="3"/>
      <c r="K1536" s="32" t="s">
        <v>8203</v>
      </c>
      <c r="L1536" s="3" t="s">
        <v>10615</v>
      </c>
      <c r="O1536" s="6" t="s">
        <v>208</v>
      </c>
      <c r="P1536" s="4" t="s">
        <v>5670</v>
      </c>
      <c r="Q1536" s="10">
        <f t="shared" si="213"/>
        <v>0</v>
      </c>
      <c r="R1536" s="10">
        <f t="shared" si="214"/>
        <v>1</v>
      </c>
      <c r="S1536" s="10">
        <f t="shared" si="215"/>
        <v>0</v>
      </c>
      <c r="T1536" s="10">
        <f t="shared" si="216"/>
        <v>325</v>
      </c>
      <c r="AE1536" s="18"/>
      <c r="AF1536" s="3" t="s">
        <v>5669</v>
      </c>
      <c r="AG1536" s="6" t="s">
        <v>5668</v>
      </c>
      <c r="AH1536" s="6" t="s">
        <v>7310</v>
      </c>
    </row>
    <row r="1537" spans="1:34">
      <c r="A1537" s="35">
        <v>2585</v>
      </c>
      <c r="D1537" s="53" t="s">
        <v>8590</v>
      </c>
      <c r="E1537" s="41" t="s">
        <v>7</v>
      </c>
      <c r="F1537" s="41" t="s">
        <v>6754</v>
      </c>
      <c r="G1537" s="3"/>
      <c r="H1537" s="58"/>
      <c r="I1537"/>
      <c r="J1537"/>
      <c r="K1537" s="32" t="s">
        <v>8203</v>
      </c>
      <c r="L1537" s="3" t="s">
        <v>10615</v>
      </c>
      <c r="O1537" s="6" t="s">
        <v>208</v>
      </c>
      <c r="P1537" s="4" t="s">
        <v>9828</v>
      </c>
      <c r="Q1537" s="10">
        <f t="shared" si="213"/>
        <v>0</v>
      </c>
      <c r="R1537" s="10">
        <f t="shared" si="214"/>
        <v>1</v>
      </c>
      <c r="S1537" s="10">
        <f t="shared" si="215"/>
        <v>0</v>
      </c>
      <c r="T1537" s="10">
        <f t="shared" si="216"/>
        <v>408</v>
      </c>
      <c r="AE1537" s="18"/>
      <c r="AF1537" s="3" t="s">
        <v>6753</v>
      </c>
      <c r="AG1537" s="6" t="s">
        <v>6752</v>
      </c>
      <c r="AH1537" s="6" t="s">
        <v>7310</v>
      </c>
    </row>
    <row r="1538" spans="1:34">
      <c r="A1538" s="35">
        <v>2730</v>
      </c>
      <c r="D1538" s="53" t="s">
        <v>11594</v>
      </c>
      <c r="E1538" s="41" t="s">
        <v>7</v>
      </c>
      <c r="F1538" s="41" t="s">
        <v>7106</v>
      </c>
      <c r="G1538" s="3"/>
      <c r="H1538" s="58"/>
      <c r="I1538" s="3"/>
      <c r="J1538" s="3"/>
      <c r="K1538" s="22" t="s">
        <v>8203</v>
      </c>
      <c r="L1538" s="3" t="s">
        <v>10615</v>
      </c>
      <c r="O1538" s="6" t="s">
        <v>208</v>
      </c>
      <c r="P1538" s="4" t="s">
        <v>7105</v>
      </c>
      <c r="Q1538" s="10">
        <f t="shared" si="213"/>
        <v>0</v>
      </c>
      <c r="R1538" s="10">
        <f t="shared" si="214"/>
        <v>1</v>
      </c>
      <c r="S1538" s="10">
        <f t="shared" si="215"/>
        <v>0</v>
      </c>
      <c r="T1538" s="10">
        <f t="shared" si="216"/>
        <v>145</v>
      </c>
      <c r="AE1538" s="18"/>
      <c r="AF1538" s="3" t="s">
        <v>7104</v>
      </c>
      <c r="AG1538" s="6" t="s">
        <v>7103</v>
      </c>
      <c r="AH1538" s="6" t="s">
        <v>7310</v>
      </c>
    </row>
    <row r="1539" spans="1:34">
      <c r="A1539" s="35">
        <v>1013</v>
      </c>
      <c r="D1539" s="53" t="s">
        <v>8704</v>
      </c>
      <c r="E1539" s="41" t="s">
        <v>7</v>
      </c>
      <c r="F1539" s="41" t="s">
        <v>2457</v>
      </c>
      <c r="G1539" s="3"/>
      <c r="H1539" s="59"/>
      <c r="I1539" s="34"/>
      <c r="J1539" s="34"/>
      <c r="K1539" s="32" t="s">
        <v>8203</v>
      </c>
      <c r="L1539" s="3" t="s">
        <v>10615</v>
      </c>
      <c r="O1539" s="6" t="s">
        <v>208</v>
      </c>
      <c r="P1539" s="4" t="s">
        <v>2456</v>
      </c>
      <c r="Q1539" s="10">
        <f t="shared" si="213"/>
        <v>0</v>
      </c>
      <c r="R1539" s="10">
        <f t="shared" si="214"/>
        <v>1</v>
      </c>
      <c r="S1539" s="10">
        <f t="shared" si="215"/>
        <v>0</v>
      </c>
      <c r="T1539" s="10">
        <f t="shared" si="216"/>
        <v>-1717</v>
      </c>
      <c r="AE1539" s="18"/>
      <c r="AF1539" s="3" t="s">
        <v>2455</v>
      </c>
      <c r="AG1539" s="6" t="s">
        <v>2454</v>
      </c>
      <c r="AH1539" s="6" t="s">
        <v>7310</v>
      </c>
    </row>
    <row r="1540" spans="1:34">
      <c r="A1540" s="35">
        <v>1681</v>
      </c>
      <c r="D1540" s="53" t="s">
        <v>11170</v>
      </c>
      <c r="E1540" s="41" t="s">
        <v>7</v>
      </c>
      <c r="F1540" s="41" t="s">
        <v>2457</v>
      </c>
      <c r="G1540" s="3"/>
      <c r="H1540" s="58"/>
      <c r="I1540"/>
      <c r="J1540"/>
      <c r="K1540" s="32" t="s">
        <v>8203</v>
      </c>
      <c r="L1540" s="3" t="s">
        <v>10615</v>
      </c>
      <c r="O1540" s="6" t="s">
        <v>208</v>
      </c>
      <c r="P1540" s="4" t="s">
        <v>4300</v>
      </c>
      <c r="Q1540" s="10">
        <f t="shared" si="213"/>
        <v>0</v>
      </c>
      <c r="R1540" s="10">
        <f t="shared" si="214"/>
        <v>1</v>
      </c>
      <c r="S1540" s="10">
        <f t="shared" si="215"/>
        <v>0</v>
      </c>
      <c r="T1540" s="10">
        <f t="shared" si="216"/>
        <v>668</v>
      </c>
      <c r="AE1540" s="18"/>
      <c r="AF1540" s="3" t="s">
        <v>4299</v>
      </c>
      <c r="AG1540" s="6" t="s">
        <v>4298</v>
      </c>
      <c r="AH1540" s="6" t="s">
        <v>7310</v>
      </c>
    </row>
    <row r="1541" spans="1:34">
      <c r="A1541" s="35">
        <v>1727</v>
      </c>
      <c r="D1541" s="53" t="s">
        <v>11181</v>
      </c>
      <c r="E1541" s="41" t="s">
        <v>7</v>
      </c>
      <c r="F1541" s="41" t="s">
        <v>4407</v>
      </c>
      <c r="G1541" s="3"/>
      <c r="H1541" s="58"/>
      <c r="I1541"/>
      <c r="J1541"/>
      <c r="K1541" s="22" t="s">
        <v>8203</v>
      </c>
      <c r="L1541" s="3" t="s">
        <v>10615</v>
      </c>
      <c r="O1541" s="6" t="s">
        <v>208</v>
      </c>
      <c r="P1541" s="4" t="s">
        <v>4406</v>
      </c>
      <c r="Q1541" s="10">
        <f t="shared" si="213"/>
        <v>0</v>
      </c>
      <c r="R1541" s="10">
        <f t="shared" si="214"/>
        <v>1</v>
      </c>
      <c r="S1541" s="10">
        <f t="shared" si="215"/>
        <v>0</v>
      </c>
      <c r="T1541" s="10">
        <f t="shared" si="216"/>
        <v>46</v>
      </c>
      <c r="AE1541" s="18"/>
      <c r="AF1541" s="3" t="s">
        <v>3079</v>
      </c>
      <c r="AG1541" s="6" t="s">
        <v>4405</v>
      </c>
      <c r="AH1541" s="6" t="s">
        <v>7310</v>
      </c>
    </row>
    <row r="1542" spans="1:34">
      <c r="A1542" s="35">
        <v>1216</v>
      </c>
      <c r="B1542" s="32"/>
      <c r="C1542" s="32"/>
      <c r="D1542" s="53" t="s">
        <v>11304</v>
      </c>
      <c r="E1542" s="41" t="s">
        <v>7</v>
      </c>
      <c r="F1542" s="41" t="s">
        <v>3026</v>
      </c>
      <c r="G1542" s="3"/>
      <c r="H1542" s="60"/>
      <c r="I1542"/>
      <c r="J1542"/>
      <c r="K1542" s="22" t="s">
        <v>8203</v>
      </c>
      <c r="L1542" s="3" t="s">
        <v>10615</v>
      </c>
      <c r="M1542" s="32"/>
      <c r="N1542" s="32"/>
      <c r="O1542" s="6" t="s">
        <v>208</v>
      </c>
      <c r="P1542" s="4" t="s">
        <v>3025</v>
      </c>
      <c r="Q1542" s="10">
        <f t="shared" si="213"/>
        <v>0</v>
      </c>
      <c r="R1542" s="10">
        <f t="shared" si="214"/>
        <v>1</v>
      </c>
      <c r="S1542" s="10">
        <f t="shared" si="215"/>
        <v>0</v>
      </c>
      <c r="T1542" s="10">
        <f t="shared" si="216"/>
        <v>-511</v>
      </c>
      <c r="AE1542" s="18"/>
      <c r="AF1542" s="3" t="s">
        <v>3024</v>
      </c>
      <c r="AG1542" s="6" t="s">
        <v>3023</v>
      </c>
      <c r="AH1542" s="6" t="s">
        <v>7310</v>
      </c>
    </row>
    <row r="1543" spans="1:34">
      <c r="A1543" s="35">
        <v>2429</v>
      </c>
      <c r="D1543" s="53" t="s">
        <v>11586</v>
      </c>
      <c r="E1543" s="41" t="s">
        <v>7</v>
      </c>
      <c r="F1543" s="41" t="s">
        <v>6339</v>
      </c>
      <c r="G1543" s="3"/>
      <c r="H1543" s="59"/>
      <c r="I1543" s="34"/>
      <c r="J1543" s="3"/>
      <c r="K1543" s="22" t="s">
        <v>8203</v>
      </c>
      <c r="L1543" s="3" t="s">
        <v>10615</v>
      </c>
      <c r="O1543" s="6" t="s">
        <v>208</v>
      </c>
      <c r="P1543" s="4" t="s">
        <v>6338</v>
      </c>
      <c r="Q1543" s="10">
        <f t="shared" si="213"/>
        <v>0</v>
      </c>
      <c r="R1543" s="10">
        <f t="shared" si="214"/>
        <v>1</v>
      </c>
      <c r="S1543" s="10">
        <f t="shared" si="215"/>
        <v>0</v>
      </c>
      <c r="T1543" s="10">
        <f t="shared" si="216"/>
        <v>1213</v>
      </c>
      <c r="AE1543" s="18"/>
      <c r="AF1543" s="3" t="s">
        <v>6337</v>
      </c>
      <c r="AG1543" s="6" t="s">
        <v>6336</v>
      </c>
      <c r="AH1543" s="6" t="s">
        <v>7310</v>
      </c>
    </row>
    <row r="1544" spans="1:34">
      <c r="A1544" s="35">
        <v>1879</v>
      </c>
      <c r="D1544" s="53" t="s">
        <v>9583</v>
      </c>
      <c r="E1544" s="41" t="s">
        <v>7</v>
      </c>
      <c r="F1544" s="41" t="s">
        <v>4798</v>
      </c>
      <c r="G1544" s="3"/>
      <c r="H1544" s="58"/>
      <c r="I1544" s="3"/>
      <c r="J1544" s="3"/>
      <c r="K1544" s="32" t="s">
        <v>8203</v>
      </c>
      <c r="L1544" s="3" t="s">
        <v>10615</v>
      </c>
      <c r="O1544" s="6" t="s">
        <v>208</v>
      </c>
      <c r="P1544" s="4" t="s">
        <v>10120</v>
      </c>
      <c r="Q1544" s="10">
        <f t="shared" si="213"/>
        <v>0</v>
      </c>
      <c r="R1544" s="10">
        <f t="shared" si="214"/>
        <v>1</v>
      </c>
      <c r="S1544" s="10">
        <f t="shared" si="215"/>
        <v>0</v>
      </c>
      <c r="T1544" s="10">
        <f t="shared" si="216"/>
        <v>-550</v>
      </c>
      <c r="AE1544" s="18"/>
      <c r="AF1544" s="3" t="s">
        <v>7296</v>
      </c>
      <c r="AG1544" s="6" t="s">
        <v>4797</v>
      </c>
      <c r="AH1544" s="6" t="s">
        <v>7310</v>
      </c>
    </row>
    <row r="1545" spans="1:34">
      <c r="A1545" s="35">
        <v>2180</v>
      </c>
      <c r="D1545" s="53" t="s">
        <v>8579</v>
      </c>
      <c r="E1545" s="41" t="s">
        <v>7</v>
      </c>
      <c r="F1545" s="41" t="s">
        <v>5682</v>
      </c>
      <c r="G1545" s="3"/>
      <c r="H1545" s="58"/>
      <c r="I1545" s="3"/>
      <c r="J1545" s="3"/>
      <c r="K1545" s="32" t="s">
        <v>8203</v>
      </c>
      <c r="L1545" s="3" t="s">
        <v>10615</v>
      </c>
      <c r="O1545" s="6" t="s">
        <v>208</v>
      </c>
      <c r="P1545" s="4" t="s">
        <v>5681</v>
      </c>
      <c r="Q1545" s="10">
        <f t="shared" si="213"/>
        <v>0</v>
      </c>
      <c r="R1545" s="10">
        <f t="shared" si="214"/>
        <v>1</v>
      </c>
      <c r="S1545" s="10">
        <f t="shared" si="215"/>
        <v>0</v>
      </c>
      <c r="T1545" s="10">
        <f t="shared" si="216"/>
        <v>301</v>
      </c>
      <c r="AE1545" s="18"/>
      <c r="AF1545" s="3" t="s">
        <v>5680</v>
      </c>
      <c r="AG1545" s="6" t="s">
        <v>5679</v>
      </c>
      <c r="AH1545" s="6" t="s">
        <v>7310</v>
      </c>
    </row>
    <row r="1546" spans="1:34">
      <c r="A1546" s="35">
        <v>1383</v>
      </c>
      <c r="B1546" s="32"/>
      <c r="C1546" s="32"/>
      <c r="D1546" s="53" t="s">
        <v>10668</v>
      </c>
      <c r="E1546" s="41" t="s">
        <v>7</v>
      </c>
      <c r="F1546" s="41" t="s">
        <v>3463</v>
      </c>
      <c r="G1546" s="3"/>
      <c r="H1546" s="59"/>
      <c r="I1546"/>
      <c r="J1546"/>
      <c r="K1546" s="32" t="s">
        <v>8203</v>
      </c>
      <c r="L1546" s="3" t="s">
        <v>10615</v>
      </c>
      <c r="M1546" s="32"/>
      <c r="N1546" s="32"/>
      <c r="O1546" s="6" t="s">
        <v>208</v>
      </c>
      <c r="P1546" s="4" t="s">
        <v>3462</v>
      </c>
      <c r="Q1546" s="10">
        <f t="shared" ref="Q1546:Q1551" si="217">IF(D1546=D1545 &amp; K1546 = K1545,1,0)</f>
        <v>0</v>
      </c>
      <c r="R1546" s="10">
        <f t="shared" ref="R1546:R1551" si="218">IF(K1546=K1545,1,0)</f>
        <v>1</v>
      </c>
      <c r="S1546" s="10">
        <f t="shared" ref="S1546:S1551" si="219">R1546*Q1546</f>
        <v>0</v>
      </c>
      <c r="T1546" s="10">
        <f t="shared" ref="T1546:T1551" si="220">A1546-A1545</f>
        <v>-797</v>
      </c>
      <c r="AE1546" s="18"/>
      <c r="AF1546" s="3" t="s">
        <v>3461</v>
      </c>
      <c r="AG1546" s="6" t="s">
        <v>3460</v>
      </c>
      <c r="AH1546" s="6" t="s">
        <v>7310</v>
      </c>
    </row>
    <row r="1547" spans="1:34">
      <c r="A1547" s="35">
        <v>1590</v>
      </c>
      <c r="D1547" s="53" t="s">
        <v>8592</v>
      </c>
      <c r="E1547" s="41" t="s">
        <v>7</v>
      </c>
      <c r="F1547" s="41" t="s">
        <v>3463</v>
      </c>
      <c r="G1547" s="3"/>
      <c r="H1547" s="58"/>
      <c r="I1547" s="3"/>
      <c r="J1547" s="3"/>
      <c r="K1547" s="32" t="s">
        <v>8203</v>
      </c>
      <c r="L1547" s="3" t="s">
        <v>10615</v>
      </c>
      <c r="O1547" s="6" t="s">
        <v>208</v>
      </c>
      <c r="P1547" s="4" t="s">
        <v>3462</v>
      </c>
      <c r="Q1547" s="10">
        <f t="shared" si="217"/>
        <v>0</v>
      </c>
      <c r="R1547" s="10">
        <f t="shared" si="218"/>
        <v>1</v>
      </c>
      <c r="S1547" s="10">
        <f t="shared" si="219"/>
        <v>0</v>
      </c>
      <c r="T1547" s="10">
        <f t="shared" si="220"/>
        <v>207</v>
      </c>
      <c r="AE1547" s="18" t="s">
        <v>9506</v>
      </c>
      <c r="AF1547" s="3" t="s">
        <v>4065</v>
      </c>
      <c r="AG1547" s="6" t="s">
        <v>4064</v>
      </c>
      <c r="AH1547" s="6" t="s">
        <v>7310</v>
      </c>
    </row>
    <row r="1548" spans="1:34">
      <c r="A1548" s="35">
        <v>1750</v>
      </c>
      <c r="D1548" s="53" t="s">
        <v>11190</v>
      </c>
      <c r="E1548" s="41" t="s">
        <v>7</v>
      </c>
      <c r="F1548" s="41" t="s">
        <v>4460</v>
      </c>
      <c r="G1548" s="3"/>
      <c r="H1548" s="58"/>
      <c r="I1548"/>
      <c r="J1548"/>
      <c r="K1548" s="22" t="s">
        <v>8203</v>
      </c>
      <c r="L1548" s="3" t="s">
        <v>10615</v>
      </c>
      <c r="O1548" s="6" t="s">
        <v>208</v>
      </c>
      <c r="P1548" s="4" t="s">
        <v>2566</v>
      </c>
      <c r="Q1548" s="10">
        <f t="shared" si="217"/>
        <v>0</v>
      </c>
      <c r="R1548" s="10">
        <f t="shared" si="218"/>
        <v>1</v>
      </c>
      <c r="S1548" s="10">
        <f t="shared" si="219"/>
        <v>0</v>
      </c>
      <c r="T1548" s="10">
        <f t="shared" si="220"/>
        <v>160</v>
      </c>
      <c r="AE1548" s="18"/>
      <c r="AF1548" s="3" t="s">
        <v>4459</v>
      </c>
      <c r="AG1548" s="6" t="s">
        <v>4458</v>
      </c>
      <c r="AH1548" s="6" t="s">
        <v>7310</v>
      </c>
    </row>
    <row r="1549" spans="1:34">
      <c r="A1549" s="35">
        <v>1597</v>
      </c>
      <c r="D1549" s="53" t="s">
        <v>10889</v>
      </c>
      <c r="E1549" s="41" t="s">
        <v>7</v>
      </c>
      <c r="F1549" s="41" t="s">
        <v>4090</v>
      </c>
      <c r="G1549" s="3"/>
      <c r="H1549" s="58"/>
      <c r="I1549" s="3"/>
      <c r="J1549" s="3"/>
      <c r="K1549" s="32" t="s">
        <v>8203</v>
      </c>
      <c r="L1549" s="3" t="s">
        <v>10615</v>
      </c>
      <c r="O1549" s="6" t="s">
        <v>208</v>
      </c>
      <c r="P1549" s="4" t="s">
        <v>140</v>
      </c>
      <c r="Q1549" s="10">
        <f t="shared" si="217"/>
        <v>0</v>
      </c>
      <c r="R1549" s="10">
        <f t="shared" si="218"/>
        <v>1</v>
      </c>
      <c r="S1549" s="10">
        <f t="shared" si="219"/>
        <v>0</v>
      </c>
      <c r="T1549" s="10">
        <f t="shared" si="220"/>
        <v>-153</v>
      </c>
      <c r="AE1549" s="18"/>
      <c r="AF1549" s="3" t="s">
        <v>4089</v>
      </c>
      <c r="AG1549" s="6" t="s">
        <v>4088</v>
      </c>
      <c r="AH1549" s="6" t="s">
        <v>7310</v>
      </c>
    </row>
    <row r="1550" spans="1:34">
      <c r="A1550" s="35">
        <v>1820</v>
      </c>
      <c r="D1550" s="53" t="s">
        <v>11205</v>
      </c>
      <c r="E1550" s="41" t="s">
        <v>7</v>
      </c>
      <c r="F1550" s="41" t="s">
        <v>4631</v>
      </c>
      <c r="G1550" s="3"/>
      <c r="H1550" s="58"/>
      <c r="I1550" s="3"/>
      <c r="J1550" s="3"/>
      <c r="K1550" s="32" t="s">
        <v>8203</v>
      </c>
      <c r="L1550" s="3" t="s">
        <v>10615</v>
      </c>
      <c r="O1550" s="6" t="s">
        <v>208</v>
      </c>
      <c r="P1550" s="4" t="s">
        <v>4630</v>
      </c>
      <c r="Q1550" s="10">
        <f t="shared" si="217"/>
        <v>0</v>
      </c>
      <c r="R1550" s="10">
        <f t="shared" si="218"/>
        <v>1</v>
      </c>
      <c r="S1550" s="10">
        <f t="shared" si="219"/>
        <v>0</v>
      </c>
      <c r="T1550" s="10">
        <f t="shared" si="220"/>
        <v>223</v>
      </c>
      <c r="AE1550" s="18" t="s">
        <v>9517</v>
      </c>
      <c r="AF1550" s="3" t="s">
        <v>4629</v>
      </c>
      <c r="AG1550" s="6" t="s">
        <v>4628</v>
      </c>
      <c r="AH1550" s="6" t="s">
        <v>7310</v>
      </c>
    </row>
    <row r="1551" spans="1:34">
      <c r="A1551" s="35">
        <v>2266</v>
      </c>
      <c r="D1551" s="53" t="s">
        <v>9685</v>
      </c>
      <c r="E1551" s="41" t="s">
        <v>7</v>
      </c>
      <c r="F1551" s="41" t="s">
        <v>5912</v>
      </c>
      <c r="G1551" s="3"/>
      <c r="H1551" s="58"/>
      <c r="I1551" s="3"/>
      <c r="J1551" s="3"/>
      <c r="K1551" s="32" t="s">
        <v>8203</v>
      </c>
      <c r="L1551" s="3" t="s">
        <v>10615</v>
      </c>
      <c r="O1551" s="6" t="s">
        <v>208</v>
      </c>
      <c r="P1551" s="4" t="s">
        <v>5911</v>
      </c>
      <c r="Q1551" s="10">
        <f t="shared" si="217"/>
        <v>0</v>
      </c>
      <c r="R1551" s="10">
        <f t="shared" si="218"/>
        <v>1</v>
      </c>
      <c r="S1551" s="10">
        <f t="shared" si="219"/>
        <v>0</v>
      </c>
      <c r="T1551" s="10">
        <f t="shared" si="220"/>
        <v>446</v>
      </c>
      <c r="AE1551" s="18"/>
      <c r="AF1551" s="3" t="s">
        <v>5910</v>
      </c>
      <c r="AG1551" s="6" t="s">
        <v>5909</v>
      </c>
      <c r="AH1551" s="6" t="s">
        <v>7310</v>
      </c>
    </row>
    <row r="1552" spans="1:34">
      <c r="A1552" s="35">
        <v>3134</v>
      </c>
      <c r="D1552" s="53" t="s">
        <v>8592</v>
      </c>
      <c r="E1552" s="44" t="s">
        <v>7</v>
      </c>
      <c r="F1552" s="41" t="s">
        <v>10017</v>
      </c>
      <c r="G1552" s="3"/>
      <c r="H1552" s="58">
        <v>1</v>
      </c>
      <c r="I1552" s="3"/>
      <c r="J1552" s="3"/>
      <c r="K1552" s="23" t="s">
        <v>8203</v>
      </c>
      <c r="L1552" s="3" t="s">
        <v>10615</v>
      </c>
      <c r="O1552" s="6"/>
      <c r="P1552" s="4"/>
      <c r="Q1552" s="10"/>
      <c r="T1552" s="10"/>
      <c r="AE1552" s="18"/>
      <c r="AF1552" s="3"/>
      <c r="AG1552" s="6"/>
      <c r="AH1552" s="6"/>
    </row>
    <row r="1553" spans="1:40">
      <c r="A1553" s="35">
        <v>2441</v>
      </c>
      <c r="D1553" s="53" t="s">
        <v>8586</v>
      </c>
      <c r="E1553" s="41" t="s">
        <v>7</v>
      </c>
      <c r="F1553" s="41" t="s">
        <v>6368</v>
      </c>
      <c r="G1553" s="3"/>
      <c r="H1553" s="58">
        <v>1</v>
      </c>
      <c r="I1553" s="3"/>
      <c r="J1553" s="3"/>
      <c r="K1553" s="32" t="s">
        <v>8203</v>
      </c>
      <c r="L1553" s="3" t="s">
        <v>10615</v>
      </c>
      <c r="O1553" s="6" t="s">
        <v>208</v>
      </c>
      <c r="P1553" s="4" t="s">
        <v>6367</v>
      </c>
      <c r="Q1553" s="10">
        <f t="shared" ref="Q1553:Q1580" si="221">IF(D1553=D1552 &amp; K1553 = K1552,1,0)</f>
        <v>0</v>
      </c>
      <c r="R1553" s="10">
        <f t="shared" ref="R1553:R1580" si="222">IF(K1553=K1552,1,0)</f>
        <v>1</v>
      </c>
      <c r="S1553" s="10">
        <f t="shared" ref="S1553:S1580" si="223">R1553*Q1553</f>
        <v>0</v>
      </c>
      <c r="T1553" s="10">
        <f t="shared" ref="T1553:T1573" si="224">A1553-A1552</f>
        <v>-693</v>
      </c>
      <c r="AE1553" s="18"/>
      <c r="AF1553" s="3" t="s">
        <v>6366</v>
      </c>
      <c r="AG1553" s="6" t="s">
        <v>6365</v>
      </c>
      <c r="AH1553" s="6" t="s">
        <v>7310</v>
      </c>
    </row>
    <row r="1554" spans="1:40">
      <c r="A1554" s="35">
        <v>2449</v>
      </c>
      <c r="D1554" s="53" t="s">
        <v>8588</v>
      </c>
      <c r="E1554" s="41" t="s">
        <v>7</v>
      </c>
      <c r="F1554" s="41" t="s">
        <v>6393</v>
      </c>
      <c r="G1554" s="3"/>
      <c r="H1554" s="58">
        <v>1</v>
      </c>
      <c r="I1554"/>
      <c r="J1554"/>
      <c r="K1554" s="32" t="s">
        <v>8203</v>
      </c>
      <c r="L1554" s="3" t="s">
        <v>10615</v>
      </c>
      <c r="O1554" s="6" t="s">
        <v>208</v>
      </c>
      <c r="P1554" s="4" t="s">
        <v>6392</v>
      </c>
      <c r="Q1554" s="10">
        <f t="shared" si="221"/>
        <v>0</v>
      </c>
      <c r="R1554" s="10">
        <f t="shared" si="222"/>
        <v>1</v>
      </c>
      <c r="S1554" s="10">
        <f t="shared" si="223"/>
        <v>0</v>
      </c>
      <c r="T1554" s="10">
        <f t="shared" si="224"/>
        <v>8</v>
      </c>
      <c r="AE1554" s="18"/>
      <c r="AF1554" s="3" t="s">
        <v>6391</v>
      </c>
      <c r="AG1554" s="6" t="s">
        <v>6390</v>
      </c>
      <c r="AH1554" s="6" t="s">
        <v>7310</v>
      </c>
    </row>
    <row r="1555" spans="1:40">
      <c r="A1555" s="35">
        <v>1691</v>
      </c>
      <c r="D1555" s="53" t="s">
        <v>9566</v>
      </c>
      <c r="E1555" s="41" t="s">
        <v>7</v>
      </c>
      <c r="F1555" s="41" t="s">
        <v>4223</v>
      </c>
      <c r="G1555" s="3"/>
      <c r="H1555" s="58"/>
      <c r="I1555" s="3"/>
      <c r="J1555" s="3"/>
      <c r="K1555" s="32" t="s">
        <v>8203</v>
      </c>
      <c r="L1555" s="3" t="s">
        <v>10615</v>
      </c>
      <c r="O1555" s="6" t="s">
        <v>208</v>
      </c>
      <c r="P1555" s="4" t="s">
        <v>4222</v>
      </c>
      <c r="Q1555" s="10">
        <f t="shared" si="221"/>
        <v>0</v>
      </c>
      <c r="R1555" s="10">
        <f t="shared" si="222"/>
        <v>1</v>
      </c>
      <c r="S1555" s="10">
        <f t="shared" si="223"/>
        <v>0</v>
      </c>
      <c r="T1555" s="10">
        <f t="shared" si="224"/>
        <v>-758</v>
      </c>
      <c r="AE1555" s="18"/>
      <c r="AF1555" s="3" t="s">
        <v>4321</v>
      </c>
      <c r="AG1555" s="6" t="s">
        <v>4320</v>
      </c>
      <c r="AH1555" s="6" t="s">
        <v>7310</v>
      </c>
    </row>
    <row r="1556" spans="1:40">
      <c r="A1556" s="35">
        <v>1249</v>
      </c>
      <c r="D1556" s="53" t="s">
        <v>11333</v>
      </c>
      <c r="E1556" s="41" t="s">
        <v>7</v>
      </c>
      <c r="F1556" s="41" t="s">
        <v>9487</v>
      </c>
      <c r="G1556" s="3"/>
      <c r="H1556" s="58"/>
      <c r="I1556"/>
      <c r="J1556"/>
      <c r="K1556" s="32" t="s">
        <v>8203</v>
      </c>
      <c r="L1556" s="3" t="s">
        <v>10615</v>
      </c>
      <c r="O1556" s="6" t="s">
        <v>208</v>
      </c>
      <c r="P1556" s="4" t="s">
        <v>3120</v>
      </c>
      <c r="Q1556" s="10">
        <f t="shared" si="221"/>
        <v>0</v>
      </c>
      <c r="R1556" s="10">
        <f t="shared" si="222"/>
        <v>1</v>
      </c>
      <c r="S1556" s="10">
        <f t="shared" si="223"/>
        <v>0</v>
      </c>
      <c r="T1556" s="10">
        <f t="shared" si="224"/>
        <v>-442</v>
      </c>
      <c r="AE1556" s="18"/>
      <c r="AF1556" s="3" t="s">
        <v>3119</v>
      </c>
      <c r="AG1556" s="6" t="s">
        <v>3118</v>
      </c>
      <c r="AH1556" s="6" t="s">
        <v>7310</v>
      </c>
    </row>
    <row r="1557" spans="1:40">
      <c r="A1557" s="35">
        <v>988</v>
      </c>
      <c r="B1557" s="32"/>
      <c r="C1557" s="32"/>
      <c r="D1557" s="53" t="s">
        <v>9419</v>
      </c>
      <c r="E1557" s="41" t="s">
        <v>7</v>
      </c>
      <c r="F1557" s="41" t="s">
        <v>10136</v>
      </c>
      <c r="G1557" s="3"/>
      <c r="H1557" s="60"/>
      <c r="I1557"/>
      <c r="J1557"/>
      <c r="K1557" s="32" t="s">
        <v>8203</v>
      </c>
      <c r="L1557" s="3" t="s">
        <v>10615</v>
      </c>
      <c r="M1557" s="32"/>
      <c r="N1557" s="32"/>
      <c r="O1557" s="6" t="s">
        <v>208</v>
      </c>
      <c r="P1557" s="4" t="s">
        <v>2379</v>
      </c>
      <c r="Q1557" s="10">
        <f t="shared" si="221"/>
        <v>0</v>
      </c>
      <c r="R1557" s="10">
        <f t="shared" si="222"/>
        <v>1</v>
      </c>
      <c r="S1557" s="10">
        <f t="shared" si="223"/>
        <v>0</v>
      </c>
      <c r="T1557" s="10">
        <f t="shared" si="224"/>
        <v>-261</v>
      </c>
      <c r="AE1557" s="18"/>
      <c r="AF1557" s="3" t="s">
        <v>2378</v>
      </c>
      <c r="AG1557" s="6" t="s">
        <v>2377</v>
      </c>
      <c r="AH1557" s="6" t="s">
        <v>7310</v>
      </c>
    </row>
    <row r="1558" spans="1:40">
      <c r="A1558" s="35">
        <v>2186</v>
      </c>
      <c r="D1558" s="53" t="s">
        <v>8558</v>
      </c>
      <c r="E1558" s="41" t="s">
        <v>7</v>
      </c>
      <c r="F1558" s="41" t="s">
        <v>5704</v>
      </c>
      <c r="G1558" s="3"/>
      <c r="H1558" s="58">
        <v>1</v>
      </c>
      <c r="I1558" s="3"/>
      <c r="J1558" s="3"/>
      <c r="K1558" s="32" t="s">
        <v>8203</v>
      </c>
      <c r="L1558" s="3" t="s">
        <v>10615</v>
      </c>
      <c r="O1558" s="6" t="s">
        <v>208</v>
      </c>
      <c r="P1558" s="4" t="s">
        <v>5703</v>
      </c>
      <c r="Q1558" s="10">
        <f t="shared" si="221"/>
        <v>0</v>
      </c>
      <c r="R1558" s="10">
        <f t="shared" si="222"/>
        <v>1</v>
      </c>
      <c r="S1558" s="10">
        <f t="shared" si="223"/>
        <v>0</v>
      </c>
      <c r="T1558" s="10">
        <f t="shared" si="224"/>
        <v>1198</v>
      </c>
      <c r="AE1558" s="18"/>
      <c r="AF1558" s="3" t="s">
        <v>5702</v>
      </c>
      <c r="AG1558" s="6" t="s">
        <v>5701</v>
      </c>
      <c r="AH1558" s="6" t="s">
        <v>7310</v>
      </c>
    </row>
    <row r="1559" spans="1:40">
      <c r="A1559" s="32">
        <v>128</v>
      </c>
      <c r="D1559" s="53" t="s">
        <v>8558</v>
      </c>
      <c r="E1559" s="44" t="s">
        <v>7</v>
      </c>
      <c r="F1559" s="44" t="s">
        <v>10063</v>
      </c>
      <c r="G1559" s="12"/>
      <c r="H1559" s="58"/>
      <c r="I1559" s="12"/>
      <c r="J1559" s="12"/>
      <c r="K1559" s="32" t="s">
        <v>8203</v>
      </c>
      <c r="L1559" s="12" t="s">
        <v>10615</v>
      </c>
      <c r="O1559" s="6" t="s">
        <v>208</v>
      </c>
      <c r="P1559" s="13" t="s">
        <v>118</v>
      </c>
      <c r="Q1559" s="10">
        <f t="shared" si="221"/>
        <v>0</v>
      </c>
      <c r="R1559" s="10">
        <f t="shared" si="222"/>
        <v>1</v>
      </c>
      <c r="S1559" s="10">
        <f t="shared" si="223"/>
        <v>0</v>
      </c>
      <c r="T1559" s="10">
        <f t="shared" si="224"/>
        <v>-2058</v>
      </c>
      <c r="U1559" s="10">
        <v>128</v>
      </c>
      <c r="V1559" s="10" t="s">
        <v>118</v>
      </c>
      <c r="W1559" s="10"/>
      <c r="X1559" s="10"/>
      <c r="Y1559" s="10"/>
      <c r="Z1559" s="10"/>
      <c r="AA1559" s="10"/>
      <c r="AB1559" s="10"/>
      <c r="AC1559" s="10"/>
      <c r="AE1559" s="18"/>
      <c r="AF1559" s="12"/>
      <c r="AG1559" s="11"/>
      <c r="AH1559" s="11" t="s">
        <v>7310</v>
      </c>
      <c r="AN1559" s="10"/>
    </row>
    <row r="1560" spans="1:40">
      <c r="A1560" s="35">
        <v>2616</v>
      </c>
      <c r="D1560" s="53" t="s">
        <v>8507</v>
      </c>
      <c r="E1560" s="41" t="s">
        <v>7</v>
      </c>
      <c r="F1560" s="41" t="s">
        <v>6811</v>
      </c>
      <c r="G1560" s="3"/>
      <c r="H1560" s="58"/>
      <c r="I1560" s="3"/>
      <c r="J1560" s="3"/>
      <c r="K1560" s="32" t="s">
        <v>8203</v>
      </c>
      <c r="L1560" s="3" t="s">
        <v>10615</v>
      </c>
      <c r="O1560" s="6" t="s">
        <v>208</v>
      </c>
      <c r="P1560" s="4" t="s">
        <v>6810</v>
      </c>
      <c r="Q1560" s="10">
        <f t="shared" si="221"/>
        <v>0</v>
      </c>
      <c r="R1560" s="10">
        <f t="shared" si="222"/>
        <v>1</v>
      </c>
      <c r="S1560" s="10">
        <f t="shared" si="223"/>
        <v>0</v>
      </c>
      <c r="T1560" s="10">
        <f t="shared" si="224"/>
        <v>2488</v>
      </c>
      <c r="AE1560" s="18"/>
      <c r="AF1560" s="3" t="s">
        <v>8154</v>
      </c>
      <c r="AG1560" s="6" t="s">
        <v>6809</v>
      </c>
      <c r="AH1560" s="6" t="s">
        <v>7310</v>
      </c>
    </row>
    <row r="1561" spans="1:40">
      <c r="A1561" s="35">
        <v>1983</v>
      </c>
      <c r="D1561" s="53" t="s">
        <v>8585</v>
      </c>
      <c r="E1561" s="41" t="s">
        <v>7</v>
      </c>
      <c r="F1561" s="41" t="s">
        <v>5072</v>
      </c>
      <c r="G1561" s="3"/>
      <c r="H1561" s="58"/>
      <c r="I1561" s="3"/>
      <c r="J1561" s="3"/>
      <c r="K1561" s="32" t="s">
        <v>8203</v>
      </c>
      <c r="L1561" s="3" t="s">
        <v>10615</v>
      </c>
      <c r="O1561" s="6" t="s">
        <v>208</v>
      </c>
      <c r="P1561" s="4" t="s">
        <v>5071</v>
      </c>
      <c r="Q1561" s="10">
        <f t="shared" si="221"/>
        <v>0</v>
      </c>
      <c r="R1561" s="10">
        <f t="shared" si="222"/>
        <v>1</v>
      </c>
      <c r="S1561" s="10">
        <f t="shared" si="223"/>
        <v>0</v>
      </c>
      <c r="T1561" s="10">
        <f t="shared" si="224"/>
        <v>-633</v>
      </c>
      <c r="AE1561" s="18" t="s">
        <v>9606</v>
      </c>
      <c r="AF1561" s="3" t="s">
        <v>5070</v>
      </c>
      <c r="AG1561" s="6" t="s">
        <v>5069</v>
      </c>
      <c r="AH1561" s="6" t="s">
        <v>7310</v>
      </c>
    </row>
    <row r="1562" spans="1:40">
      <c r="A1562" s="35">
        <v>1761</v>
      </c>
      <c r="D1562" s="53" t="s">
        <v>9570</v>
      </c>
      <c r="E1562" s="41" t="s">
        <v>7</v>
      </c>
      <c r="F1562" s="41" t="s">
        <v>4487</v>
      </c>
      <c r="G1562" s="3"/>
      <c r="H1562" s="58"/>
      <c r="I1562"/>
      <c r="J1562"/>
      <c r="K1562" s="22" t="s">
        <v>8203</v>
      </c>
      <c r="L1562" s="3" t="s">
        <v>10615</v>
      </c>
      <c r="O1562" s="6" t="s">
        <v>208</v>
      </c>
      <c r="P1562" s="4" t="s">
        <v>4486</v>
      </c>
      <c r="Q1562" s="10">
        <f t="shared" si="221"/>
        <v>0</v>
      </c>
      <c r="R1562" s="10">
        <f t="shared" si="222"/>
        <v>1</v>
      </c>
      <c r="S1562" s="10">
        <f t="shared" si="223"/>
        <v>0</v>
      </c>
      <c r="T1562" s="10">
        <f t="shared" si="224"/>
        <v>-222</v>
      </c>
      <c r="AE1562" s="18"/>
      <c r="AF1562" s="3" t="s">
        <v>4485</v>
      </c>
      <c r="AG1562" s="6" t="s">
        <v>4484</v>
      </c>
      <c r="AH1562" s="6" t="s">
        <v>7310</v>
      </c>
    </row>
    <row r="1563" spans="1:40">
      <c r="A1563" s="35">
        <v>2197</v>
      </c>
      <c r="D1563" s="53" t="s">
        <v>9662</v>
      </c>
      <c r="E1563" s="41" t="s">
        <v>7</v>
      </c>
      <c r="F1563" s="41" t="s">
        <v>5738</v>
      </c>
      <c r="G1563" s="3"/>
      <c r="H1563" s="58"/>
      <c r="I1563" s="3"/>
      <c r="J1563" s="3"/>
      <c r="K1563" s="32" t="s">
        <v>8203</v>
      </c>
      <c r="L1563" s="3" t="s">
        <v>10615</v>
      </c>
      <c r="O1563" s="6" t="s">
        <v>208</v>
      </c>
      <c r="P1563" s="4" t="s">
        <v>5737</v>
      </c>
      <c r="Q1563" s="10">
        <f t="shared" si="221"/>
        <v>0</v>
      </c>
      <c r="R1563" s="10">
        <f t="shared" si="222"/>
        <v>1</v>
      </c>
      <c r="S1563" s="10">
        <f t="shared" si="223"/>
        <v>0</v>
      </c>
      <c r="T1563" s="10">
        <f t="shared" si="224"/>
        <v>436</v>
      </c>
      <c r="AE1563" s="18"/>
      <c r="AF1563" s="3" t="s">
        <v>5736</v>
      </c>
      <c r="AG1563" s="6" t="s">
        <v>5735</v>
      </c>
      <c r="AH1563" s="6" t="s">
        <v>7310</v>
      </c>
    </row>
    <row r="1564" spans="1:40">
      <c r="A1564" s="35">
        <v>1789</v>
      </c>
      <c r="D1564" s="53" t="s">
        <v>8286</v>
      </c>
      <c r="E1564" s="41" t="s">
        <v>7</v>
      </c>
      <c r="F1564" s="41" t="s">
        <v>4548</v>
      </c>
      <c r="G1564" s="3"/>
      <c r="H1564" s="58"/>
      <c r="I1564" s="3"/>
      <c r="J1564" s="3"/>
      <c r="K1564" s="32" t="s">
        <v>8203</v>
      </c>
      <c r="L1564" s="3" t="s">
        <v>10615</v>
      </c>
      <c r="O1564" s="6" t="s">
        <v>208</v>
      </c>
      <c r="P1564" s="4" t="s">
        <v>4547</v>
      </c>
      <c r="Q1564" s="10">
        <f t="shared" si="221"/>
        <v>0</v>
      </c>
      <c r="R1564" s="10">
        <f t="shared" si="222"/>
        <v>1</v>
      </c>
      <c r="S1564" s="10">
        <f t="shared" si="223"/>
        <v>0</v>
      </c>
      <c r="T1564" s="10">
        <f t="shared" si="224"/>
        <v>-408</v>
      </c>
      <c r="AE1564" s="18" t="s">
        <v>9517</v>
      </c>
      <c r="AF1564" s="3" t="s">
        <v>4546</v>
      </c>
      <c r="AG1564" s="6" t="s">
        <v>4545</v>
      </c>
      <c r="AH1564" s="6" t="s">
        <v>7310</v>
      </c>
    </row>
    <row r="1565" spans="1:40">
      <c r="A1565" s="35">
        <v>1689</v>
      </c>
      <c r="D1565" s="53" t="s">
        <v>10686</v>
      </c>
      <c r="E1565" s="41" t="s">
        <v>7</v>
      </c>
      <c r="F1565" s="41" t="s">
        <v>2471</v>
      </c>
      <c r="G1565" s="3"/>
      <c r="H1565" s="58"/>
      <c r="I1565"/>
      <c r="J1565"/>
      <c r="K1565" s="32" t="s">
        <v>8203</v>
      </c>
      <c r="L1565" s="3" t="s">
        <v>10615</v>
      </c>
      <c r="O1565" s="6" t="s">
        <v>208</v>
      </c>
      <c r="P1565" s="4" t="s">
        <v>2470</v>
      </c>
      <c r="Q1565" s="10">
        <f t="shared" si="221"/>
        <v>0</v>
      </c>
      <c r="R1565" s="10">
        <f t="shared" si="222"/>
        <v>1</v>
      </c>
      <c r="S1565" s="10">
        <f t="shared" si="223"/>
        <v>0</v>
      </c>
      <c r="T1565" s="10">
        <f t="shared" si="224"/>
        <v>-100</v>
      </c>
      <c r="AD1565" s="10"/>
      <c r="AE1565" s="18"/>
      <c r="AF1565" s="3" t="s">
        <v>4316</v>
      </c>
      <c r="AG1565" s="6" t="s">
        <v>4315</v>
      </c>
      <c r="AH1565" s="6" t="s">
        <v>7310</v>
      </c>
      <c r="AI1565" s="10"/>
      <c r="AJ1565" s="10"/>
      <c r="AK1565" s="10"/>
      <c r="AL1565" s="10"/>
      <c r="AM1565" s="10"/>
    </row>
    <row r="1566" spans="1:40">
      <c r="A1566" s="35">
        <v>1568</v>
      </c>
      <c r="D1566" s="53" t="s">
        <v>8593</v>
      </c>
      <c r="E1566" s="41" t="s">
        <v>7</v>
      </c>
      <c r="F1566" s="41" t="s">
        <v>4005</v>
      </c>
      <c r="G1566" s="3"/>
      <c r="H1566" s="58"/>
      <c r="I1566" s="3"/>
      <c r="J1566" s="3"/>
      <c r="K1566" s="32" t="s">
        <v>8203</v>
      </c>
      <c r="L1566" s="3" t="s">
        <v>10615</v>
      </c>
      <c r="O1566" s="6" t="s">
        <v>208</v>
      </c>
      <c r="P1566" s="4" t="s">
        <v>4004</v>
      </c>
      <c r="Q1566" s="10">
        <f t="shared" si="221"/>
        <v>0</v>
      </c>
      <c r="R1566" s="10">
        <f t="shared" si="222"/>
        <v>1</v>
      </c>
      <c r="S1566" s="10">
        <f t="shared" si="223"/>
        <v>0</v>
      </c>
      <c r="T1566" s="10">
        <f t="shared" si="224"/>
        <v>-121</v>
      </c>
      <c r="AE1566" s="18" t="s">
        <v>9517</v>
      </c>
      <c r="AF1566" s="3" t="s">
        <v>4003</v>
      </c>
      <c r="AG1566" s="6" t="s">
        <v>4002</v>
      </c>
      <c r="AH1566" s="6" t="s">
        <v>7310</v>
      </c>
    </row>
    <row r="1567" spans="1:40">
      <c r="A1567" s="35">
        <v>2565</v>
      </c>
      <c r="D1567" s="53" t="s">
        <v>8589</v>
      </c>
      <c r="E1567" s="41" t="s">
        <v>7</v>
      </c>
      <c r="F1567" s="41" t="s">
        <v>6697</v>
      </c>
      <c r="G1567" s="3"/>
      <c r="H1567" s="58"/>
      <c r="I1567" s="3"/>
      <c r="J1567" s="3"/>
      <c r="K1567" s="32" t="s">
        <v>8203</v>
      </c>
      <c r="L1567" s="3" t="s">
        <v>10615</v>
      </c>
      <c r="O1567" s="6" t="s">
        <v>208</v>
      </c>
      <c r="P1567" s="4" t="s">
        <v>6696</v>
      </c>
      <c r="Q1567" s="10">
        <f t="shared" si="221"/>
        <v>0</v>
      </c>
      <c r="R1567" s="10">
        <f t="shared" si="222"/>
        <v>1</v>
      </c>
      <c r="S1567" s="10">
        <f t="shared" si="223"/>
        <v>0</v>
      </c>
      <c r="T1567" s="10">
        <f t="shared" si="224"/>
        <v>997</v>
      </c>
      <c r="AE1567" s="18"/>
      <c r="AF1567" s="3" t="s">
        <v>6695</v>
      </c>
      <c r="AG1567" s="6" t="s">
        <v>6694</v>
      </c>
      <c r="AH1567" s="6" t="s">
        <v>7310</v>
      </c>
    </row>
    <row r="1568" spans="1:40">
      <c r="A1568" s="35">
        <v>2450</v>
      </c>
      <c r="D1568" s="53" t="s">
        <v>8587</v>
      </c>
      <c r="E1568" s="41" t="s">
        <v>7</v>
      </c>
      <c r="F1568" s="41" t="s">
        <v>3947</v>
      </c>
      <c r="G1568" s="3"/>
      <c r="H1568" s="58"/>
      <c r="I1568" s="3"/>
      <c r="J1568" s="3"/>
      <c r="K1568" s="32" t="s">
        <v>8203</v>
      </c>
      <c r="L1568" s="3" t="s">
        <v>10615</v>
      </c>
      <c r="O1568" s="6" t="s">
        <v>208</v>
      </c>
      <c r="P1568" s="4" t="s">
        <v>3946</v>
      </c>
      <c r="Q1568" s="10">
        <f t="shared" si="221"/>
        <v>0</v>
      </c>
      <c r="R1568" s="10">
        <f t="shared" si="222"/>
        <v>1</v>
      </c>
      <c r="S1568" s="10">
        <f t="shared" si="223"/>
        <v>0</v>
      </c>
      <c r="T1568" s="10">
        <f t="shared" si="224"/>
        <v>-115</v>
      </c>
      <c r="AE1568" s="18" t="s">
        <v>9704</v>
      </c>
      <c r="AF1568" s="3" t="s">
        <v>6395</v>
      </c>
      <c r="AG1568" s="6" t="s">
        <v>6394</v>
      </c>
      <c r="AH1568" s="6" t="s">
        <v>7310</v>
      </c>
    </row>
    <row r="1569" spans="1:40">
      <c r="A1569" s="35">
        <v>1550</v>
      </c>
      <c r="D1569" s="53" t="s">
        <v>8596</v>
      </c>
      <c r="E1569" s="41" t="s">
        <v>7</v>
      </c>
      <c r="F1569" s="41" t="s">
        <v>3947</v>
      </c>
      <c r="G1569" s="3"/>
      <c r="H1569" s="58"/>
      <c r="I1569" s="3"/>
      <c r="J1569" s="3"/>
      <c r="K1569" s="32" t="s">
        <v>8203</v>
      </c>
      <c r="L1569" s="3" t="s">
        <v>10615</v>
      </c>
      <c r="O1569" s="6" t="s">
        <v>208</v>
      </c>
      <c r="P1569" s="4" t="s">
        <v>3946</v>
      </c>
      <c r="Q1569" s="10">
        <f t="shared" si="221"/>
        <v>0</v>
      </c>
      <c r="R1569" s="10">
        <f t="shared" si="222"/>
        <v>1</v>
      </c>
      <c r="S1569" s="10">
        <f t="shared" si="223"/>
        <v>0</v>
      </c>
      <c r="T1569" s="10">
        <f t="shared" si="224"/>
        <v>-900</v>
      </c>
      <c r="AE1569" s="18" t="s">
        <v>9517</v>
      </c>
      <c r="AF1569" s="3" t="s">
        <v>3945</v>
      </c>
      <c r="AG1569" s="6" t="s">
        <v>3944</v>
      </c>
      <c r="AH1569" s="6" t="s">
        <v>7310</v>
      </c>
    </row>
    <row r="1570" spans="1:40">
      <c r="A1570" s="35">
        <v>1964</v>
      </c>
      <c r="D1570" s="53" t="s">
        <v>8584</v>
      </c>
      <c r="E1570" s="41" t="s">
        <v>7</v>
      </c>
      <c r="F1570" s="41" t="s">
        <v>5022</v>
      </c>
      <c r="G1570" s="3"/>
      <c r="H1570" s="58">
        <v>1</v>
      </c>
      <c r="I1570" s="3"/>
      <c r="J1570" s="3"/>
      <c r="K1570" s="32" t="s">
        <v>8203</v>
      </c>
      <c r="L1570" s="3" t="s">
        <v>10615</v>
      </c>
      <c r="O1570" s="6" t="s">
        <v>208</v>
      </c>
      <c r="P1570" s="4" t="s">
        <v>5021</v>
      </c>
      <c r="Q1570" s="10">
        <f t="shared" si="221"/>
        <v>0</v>
      </c>
      <c r="R1570" s="10">
        <f t="shared" si="222"/>
        <v>1</v>
      </c>
      <c r="S1570" s="10">
        <f t="shared" si="223"/>
        <v>0</v>
      </c>
      <c r="T1570" s="10">
        <f t="shared" si="224"/>
        <v>414</v>
      </c>
      <c r="AE1570" s="18" t="s">
        <v>9490</v>
      </c>
      <c r="AF1570" s="3" t="s">
        <v>5020</v>
      </c>
      <c r="AG1570" s="6" t="s">
        <v>5019</v>
      </c>
      <c r="AH1570" s="6" t="s">
        <v>7310</v>
      </c>
    </row>
    <row r="1571" spans="1:40">
      <c r="A1571" s="35">
        <v>2874</v>
      </c>
      <c r="D1571" s="53" t="s">
        <v>10417</v>
      </c>
      <c r="E1571" s="41" t="s">
        <v>7</v>
      </c>
      <c r="F1571" s="41" t="s">
        <v>5022</v>
      </c>
      <c r="G1571" s="3"/>
      <c r="H1571" s="58">
        <v>1</v>
      </c>
      <c r="I1571" s="3"/>
      <c r="J1571" s="3"/>
      <c r="K1571" s="32" t="s">
        <v>8203</v>
      </c>
      <c r="L1571" s="3" t="s">
        <v>10615</v>
      </c>
      <c r="O1571" s="6" t="s">
        <v>208</v>
      </c>
      <c r="P1571" s="4" t="s">
        <v>5021</v>
      </c>
      <c r="Q1571" s="10">
        <f t="shared" si="221"/>
        <v>0</v>
      </c>
      <c r="R1571" s="10">
        <f t="shared" si="222"/>
        <v>1</v>
      </c>
      <c r="S1571" s="10">
        <f t="shared" si="223"/>
        <v>0</v>
      </c>
      <c r="T1571" s="10">
        <f t="shared" si="224"/>
        <v>910</v>
      </c>
      <c r="AE1571" s="18"/>
      <c r="AF1571" s="3" t="s">
        <v>5914</v>
      </c>
      <c r="AG1571" s="6" t="s">
        <v>5913</v>
      </c>
      <c r="AH1571" s="6" t="s">
        <v>7310</v>
      </c>
    </row>
    <row r="1572" spans="1:40">
      <c r="A1572" s="35">
        <v>2267</v>
      </c>
      <c r="D1572" s="53" t="s">
        <v>9686</v>
      </c>
      <c r="E1572" s="41" t="s">
        <v>7</v>
      </c>
      <c r="F1572" s="41" t="s">
        <v>5022</v>
      </c>
      <c r="G1572" s="3"/>
      <c r="H1572" s="58">
        <v>1</v>
      </c>
      <c r="I1572" s="3"/>
      <c r="J1572" s="3"/>
      <c r="K1572" s="32" t="s">
        <v>8203</v>
      </c>
      <c r="L1572" s="3" t="s">
        <v>10615</v>
      </c>
      <c r="O1572" s="6" t="s">
        <v>208</v>
      </c>
      <c r="P1572" s="4" t="s">
        <v>5021</v>
      </c>
      <c r="Q1572" s="10">
        <f t="shared" si="221"/>
        <v>0</v>
      </c>
      <c r="R1572" s="10">
        <f t="shared" si="222"/>
        <v>1</v>
      </c>
      <c r="S1572" s="10">
        <f t="shared" si="223"/>
        <v>0</v>
      </c>
      <c r="T1572" s="10">
        <f t="shared" si="224"/>
        <v>-607</v>
      </c>
      <c r="AE1572" s="18"/>
      <c r="AF1572" s="3" t="s">
        <v>5914</v>
      </c>
      <c r="AG1572" s="6" t="s">
        <v>5913</v>
      </c>
      <c r="AH1572" s="6" t="s">
        <v>7310</v>
      </c>
    </row>
    <row r="1573" spans="1:40">
      <c r="A1573" s="35">
        <v>2169</v>
      </c>
      <c r="D1573" s="53" t="s">
        <v>8676</v>
      </c>
      <c r="E1573" s="41" t="s">
        <v>7</v>
      </c>
      <c r="F1573" s="41" t="s">
        <v>5646</v>
      </c>
      <c r="G1573" s="3"/>
      <c r="H1573" s="58"/>
      <c r="I1573" s="3"/>
      <c r="J1573" s="3"/>
      <c r="K1573" s="32" t="s">
        <v>8203</v>
      </c>
      <c r="L1573" s="3" t="s">
        <v>10615</v>
      </c>
      <c r="O1573" s="6" t="s">
        <v>208</v>
      </c>
      <c r="P1573" s="4" t="s">
        <v>5645</v>
      </c>
      <c r="Q1573" s="10">
        <f t="shared" si="221"/>
        <v>0</v>
      </c>
      <c r="R1573" s="10">
        <f t="shared" si="222"/>
        <v>1</v>
      </c>
      <c r="S1573" s="10">
        <f t="shared" si="223"/>
        <v>0</v>
      </c>
      <c r="T1573" s="10">
        <f t="shared" si="224"/>
        <v>-98</v>
      </c>
      <c r="AE1573" s="18"/>
      <c r="AF1573" s="3" t="s">
        <v>5644</v>
      </c>
      <c r="AG1573" s="6" t="s">
        <v>5643</v>
      </c>
      <c r="AH1573" s="6" t="s">
        <v>7310</v>
      </c>
    </row>
    <row r="1574" spans="1:40">
      <c r="A1574" s="35">
        <v>3092</v>
      </c>
      <c r="D1574" s="53" t="s">
        <v>11494</v>
      </c>
      <c r="E1574" s="41" t="s">
        <v>7</v>
      </c>
      <c r="F1574" s="41" t="s">
        <v>11495</v>
      </c>
      <c r="G1574" s="3"/>
      <c r="H1574" s="58">
        <v>1</v>
      </c>
      <c r="I1574" s="3"/>
      <c r="J1574" s="3"/>
      <c r="K1574" s="23" t="s">
        <v>8203</v>
      </c>
      <c r="L1574" s="3" t="s">
        <v>10615</v>
      </c>
      <c r="O1574" s="6"/>
      <c r="P1574" s="4"/>
      <c r="Q1574" s="10">
        <f t="shared" si="221"/>
        <v>0</v>
      </c>
      <c r="R1574" s="10">
        <f t="shared" si="222"/>
        <v>1</v>
      </c>
      <c r="S1574" s="10">
        <f t="shared" si="223"/>
        <v>0</v>
      </c>
      <c r="T1574" s="10"/>
      <c r="AE1574" s="18"/>
      <c r="AF1574" s="3"/>
      <c r="AG1574" s="6"/>
      <c r="AH1574" s="6"/>
    </row>
    <row r="1575" spans="1:40">
      <c r="A1575" s="35">
        <v>1028</v>
      </c>
      <c r="D1575" s="53" t="s">
        <v>8600</v>
      </c>
      <c r="E1575" s="41" t="s">
        <v>7</v>
      </c>
      <c r="F1575" s="41" t="s">
        <v>2511</v>
      </c>
      <c r="G1575" s="3"/>
      <c r="H1575" s="58"/>
      <c r="I1575" s="3"/>
      <c r="J1575" s="3"/>
      <c r="K1575" s="32" t="s">
        <v>8203</v>
      </c>
      <c r="L1575" s="3" t="s">
        <v>10615</v>
      </c>
      <c r="O1575" s="6" t="s">
        <v>208</v>
      </c>
      <c r="P1575" s="4" t="s">
        <v>2510</v>
      </c>
      <c r="Q1575" s="10">
        <f t="shared" si="221"/>
        <v>0</v>
      </c>
      <c r="R1575" s="10">
        <f t="shared" si="222"/>
        <v>1</v>
      </c>
      <c r="S1575" s="10">
        <f t="shared" si="223"/>
        <v>0</v>
      </c>
      <c r="T1575" s="10">
        <f t="shared" ref="T1575:T1580" si="225">A1575-A1574</f>
        <v>-2064</v>
      </c>
      <c r="AE1575" s="18"/>
      <c r="AF1575" s="3" t="s">
        <v>2509</v>
      </c>
      <c r="AG1575" s="6" t="s">
        <v>2508</v>
      </c>
      <c r="AH1575" s="6" t="s">
        <v>7310</v>
      </c>
    </row>
    <row r="1576" spans="1:40">
      <c r="A1576" s="35">
        <v>2268</v>
      </c>
      <c r="D1576" s="53" t="s">
        <v>10159</v>
      </c>
      <c r="E1576" s="41" t="s">
        <v>7</v>
      </c>
      <c r="F1576" s="41" t="s">
        <v>10158</v>
      </c>
      <c r="G1576" s="3"/>
      <c r="H1576" s="60"/>
      <c r="I1576"/>
      <c r="J1576"/>
      <c r="K1576" s="32" t="s">
        <v>8203</v>
      </c>
      <c r="L1576" s="3" t="s">
        <v>10615</v>
      </c>
      <c r="O1576" s="6" t="s">
        <v>208</v>
      </c>
      <c r="P1576" s="4" t="s">
        <v>956</v>
      </c>
      <c r="Q1576" s="10">
        <f t="shared" si="221"/>
        <v>0</v>
      </c>
      <c r="R1576" s="10">
        <f t="shared" si="222"/>
        <v>1</v>
      </c>
      <c r="S1576" s="10">
        <f t="shared" si="223"/>
        <v>0</v>
      </c>
      <c r="T1576" s="10">
        <f t="shared" si="225"/>
        <v>1240</v>
      </c>
      <c r="AE1576" s="18"/>
      <c r="AF1576" s="3" t="s">
        <v>5915</v>
      </c>
      <c r="AG1576" s="6" t="s">
        <v>5913</v>
      </c>
      <c r="AH1576" s="6" t="s">
        <v>7310</v>
      </c>
    </row>
    <row r="1577" spans="1:40">
      <c r="A1577" s="35">
        <v>1420</v>
      </c>
      <c r="D1577" s="53" t="s">
        <v>9869</v>
      </c>
      <c r="E1577" s="41" t="s">
        <v>7</v>
      </c>
      <c r="F1577" s="41" t="s">
        <v>8207</v>
      </c>
      <c r="G1577" s="3"/>
      <c r="H1577" s="58">
        <v>1</v>
      </c>
      <c r="I1577" s="3"/>
      <c r="J1577" s="3"/>
      <c r="K1577" s="22" t="s">
        <v>8203</v>
      </c>
      <c r="L1577" s="3" t="s">
        <v>10615</v>
      </c>
      <c r="O1577" s="6" t="s">
        <v>208</v>
      </c>
      <c r="P1577" s="4" t="s">
        <v>3561</v>
      </c>
      <c r="Q1577" s="10">
        <f t="shared" si="221"/>
        <v>0</v>
      </c>
      <c r="R1577" s="10">
        <f t="shared" si="222"/>
        <v>1</v>
      </c>
      <c r="S1577" s="10">
        <f t="shared" si="223"/>
        <v>0</v>
      </c>
      <c r="T1577" s="10">
        <f t="shared" si="225"/>
        <v>-848</v>
      </c>
      <c r="AE1577" s="18"/>
      <c r="AF1577" s="3" t="s">
        <v>3560</v>
      </c>
      <c r="AG1577" s="6" t="s">
        <v>3559</v>
      </c>
      <c r="AH1577" s="6" t="s">
        <v>7310</v>
      </c>
    </row>
    <row r="1578" spans="1:40">
      <c r="A1578" s="35">
        <v>1536</v>
      </c>
      <c r="D1578" s="53" t="s">
        <v>8591</v>
      </c>
      <c r="E1578" s="41" t="s">
        <v>7</v>
      </c>
      <c r="F1578" s="41" t="s">
        <v>3901</v>
      </c>
      <c r="G1578" s="3"/>
      <c r="H1578" s="58"/>
      <c r="I1578" s="3"/>
      <c r="J1578" s="3"/>
      <c r="K1578" s="32" t="s">
        <v>8203</v>
      </c>
      <c r="L1578" s="3" t="s">
        <v>10615</v>
      </c>
      <c r="O1578" s="6" t="s">
        <v>208</v>
      </c>
      <c r="P1578" s="4" t="s">
        <v>3900</v>
      </c>
      <c r="Q1578" s="10">
        <f t="shared" si="221"/>
        <v>0</v>
      </c>
      <c r="R1578" s="10">
        <f t="shared" si="222"/>
        <v>1</v>
      </c>
      <c r="S1578" s="10">
        <f t="shared" si="223"/>
        <v>0</v>
      </c>
      <c r="T1578" s="10">
        <f t="shared" si="225"/>
        <v>116</v>
      </c>
      <c r="AE1578" s="18" t="s">
        <v>9517</v>
      </c>
      <c r="AF1578" s="3" t="s">
        <v>3899</v>
      </c>
      <c r="AG1578" s="6" t="s">
        <v>3898</v>
      </c>
      <c r="AH1578" s="6" t="s">
        <v>7310</v>
      </c>
    </row>
    <row r="1579" spans="1:40">
      <c r="A1579" s="32">
        <v>2928</v>
      </c>
      <c r="D1579" s="53" t="s">
        <v>10884</v>
      </c>
      <c r="E1579" s="44" t="s">
        <v>7</v>
      </c>
      <c r="F1579" s="44" t="s">
        <v>10082</v>
      </c>
      <c r="G1579" s="12"/>
      <c r="H1579" s="58"/>
      <c r="I1579" s="12"/>
      <c r="J1579" s="12"/>
      <c r="K1579" s="32" t="s">
        <v>8203</v>
      </c>
      <c r="L1579" s="12" t="s">
        <v>10615</v>
      </c>
      <c r="O1579" s="6" t="s">
        <v>208</v>
      </c>
      <c r="P1579" s="34" t="s">
        <v>10883</v>
      </c>
      <c r="Q1579" s="10">
        <f t="shared" si="221"/>
        <v>0</v>
      </c>
      <c r="R1579" s="10">
        <f t="shared" si="222"/>
        <v>1</v>
      </c>
      <c r="S1579" s="10">
        <f t="shared" si="223"/>
        <v>0</v>
      </c>
      <c r="T1579" s="10">
        <f t="shared" si="225"/>
        <v>1392</v>
      </c>
      <c r="U1579" s="10"/>
      <c r="V1579" s="10"/>
      <c r="W1579" s="10"/>
      <c r="X1579" s="10"/>
      <c r="Y1579" s="10"/>
      <c r="Z1579" s="10"/>
      <c r="AA1579" s="10"/>
      <c r="AB1579" s="10"/>
      <c r="AC1579" s="10"/>
      <c r="AE1579" s="18"/>
      <c r="AF1579" s="12"/>
      <c r="AG1579" s="11"/>
      <c r="AH1579" s="11"/>
      <c r="AN1579" s="10"/>
    </row>
    <row r="1580" spans="1:40">
      <c r="A1580" s="35">
        <v>2929</v>
      </c>
      <c r="D1580" s="53" t="s">
        <v>10882</v>
      </c>
      <c r="E1580" s="44" t="s">
        <v>7</v>
      </c>
      <c r="F1580" s="44" t="s">
        <v>10082</v>
      </c>
      <c r="G1580" s="12"/>
      <c r="H1580" s="58"/>
      <c r="I1580" s="12"/>
      <c r="J1580" s="12"/>
      <c r="K1580" s="32" t="s">
        <v>8203</v>
      </c>
      <c r="L1580" s="12" t="s">
        <v>10615</v>
      </c>
      <c r="O1580" s="6" t="s">
        <v>208</v>
      </c>
      <c r="P1580" s="34" t="s">
        <v>10883</v>
      </c>
      <c r="Q1580" s="10">
        <f t="shared" si="221"/>
        <v>0</v>
      </c>
      <c r="R1580" s="10">
        <f t="shared" si="222"/>
        <v>1</v>
      </c>
      <c r="S1580" s="10">
        <f t="shared" si="223"/>
        <v>0</v>
      </c>
      <c r="T1580" s="10">
        <f t="shared" si="225"/>
        <v>1</v>
      </c>
      <c r="U1580" s="10"/>
      <c r="V1580" s="10"/>
      <c r="W1580" s="10"/>
      <c r="X1580" s="10"/>
      <c r="Y1580" s="10"/>
      <c r="Z1580" s="10"/>
      <c r="AA1580" s="10"/>
      <c r="AB1580" s="10"/>
      <c r="AC1580" s="10"/>
      <c r="AE1580" s="18"/>
      <c r="AF1580" s="12"/>
      <c r="AG1580" s="11"/>
      <c r="AH1580" s="11"/>
      <c r="AN1580" s="10"/>
    </row>
    <row r="1581" spans="1:40">
      <c r="A1581" s="35">
        <v>3135</v>
      </c>
      <c r="D1581" s="53" t="s">
        <v>8796</v>
      </c>
      <c r="E1581" s="44" t="s">
        <v>7</v>
      </c>
      <c r="F1581" s="41" t="s">
        <v>11613</v>
      </c>
      <c r="H1581" s="57">
        <v>1</v>
      </c>
      <c r="K1581" s="23" t="s">
        <v>8203</v>
      </c>
      <c r="L1581" s="3" t="s">
        <v>10615</v>
      </c>
      <c r="O1581" s="6"/>
      <c r="P1581" s="4"/>
      <c r="Q1581" s="10"/>
      <c r="T1581" s="10"/>
      <c r="AE1581" s="18"/>
      <c r="AF1581" s="3"/>
      <c r="AG1581" s="6"/>
      <c r="AH1581" s="6"/>
    </row>
    <row r="1582" spans="1:40">
      <c r="A1582" s="32">
        <v>305</v>
      </c>
      <c r="D1582" s="53" t="s">
        <v>8570</v>
      </c>
      <c r="E1582" s="44" t="s">
        <v>7</v>
      </c>
      <c r="F1582" s="44" t="s">
        <v>441</v>
      </c>
      <c r="G1582" s="12"/>
      <c r="H1582" s="58">
        <v>1</v>
      </c>
      <c r="I1582" s="12"/>
      <c r="J1582" s="12"/>
      <c r="K1582" s="22" t="s">
        <v>8203</v>
      </c>
      <c r="L1582" s="12" t="s">
        <v>10615</v>
      </c>
      <c r="O1582" s="15" t="s">
        <v>208</v>
      </c>
      <c r="P1582" s="13" t="s">
        <v>396</v>
      </c>
      <c r="Q1582" s="10">
        <f t="shared" ref="Q1582:Q1587" si="226">IF(D1582=D1581 &amp; K1582 = K1581,1,0)</f>
        <v>0</v>
      </c>
      <c r="R1582" s="10">
        <f t="shared" ref="R1582:R1587" si="227">IF(K1582=K1581,1,0)</f>
        <v>1</v>
      </c>
      <c r="S1582" s="10">
        <f t="shared" ref="S1582:S1587" si="228">R1582*Q1582</f>
        <v>0</v>
      </c>
      <c r="T1582" s="10">
        <f t="shared" ref="T1582:T1587" si="229">A1582-A1581</f>
        <v>-2830</v>
      </c>
      <c r="U1582" s="10">
        <v>310</v>
      </c>
      <c r="V1582" s="10" t="s">
        <v>7448</v>
      </c>
      <c r="W1582" s="10" t="s">
        <v>7209</v>
      </c>
      <c r="X1582" s="10" t="s">
        <v>396</v>
      </c>
      <c r="Y1582" s="10" t="s">
        <v>7</v>
      </c>
      <c r="Z1582" s="10" t="s">
        <v>441</v>
      </c>
      <c r="AA1582" s="10"/>
      <c r="AB1582" s="10"/>
      <c r="AC1582" s="10"/>
      <c r="AE1582" s="18"/>
      <c r="AF1582" s="12" t="s">
        <v>440</v>
      </c>
      <c r="AG1582" s="15" t="s">
        <v>439</v>
      </c>
      <c r="AH1582" s="15" t="s">
        <v>7310</v>
      </c>
      <c r="AN1582" s="10"/>
    </row>
    <row r="1583" spans="1:40">
      <c r="A1583" s="32">
        <v>293</v>
      </c>
      <c r="D1583" s="53" t="s">
        <v>8482</v>
      </c>
      <c r="E1583" s="44" t="s">
        <v>7</v>
      </c>
      <c r="F1583" s="44" t="s">
        <v>397</v>
      </c>
      <c r="G1583" s="12"/>
      <c r="H1583" s="58">
        <v>1</v>
      </c>
      <c r="I1583" s="12"/>
      <c r="J1583" s="12"/>
      <c r="K1583" s="22" t="s">
        <v>8203</v>
      </c>
      <c r="L1583" s="12" t="s">
        <v>10615</v>
      </c>
      <c r="O1583" s="15" t="s">
        <v>208</v>
      </c>
      <c r="P1583" s="13" t="s">
        <v>396</v>
      </c>
      <c r="Q1583" s="10">
        <f t="shared" si="226"/>
        <v>0</v>
      </c>
      <c r="R1583" s="10">
        <f t="shared" si="227"/>
        <v>1</v>
      </c>
      <c r="S1583" s="10">
        <f t="shared" si="228"/>
        <v>0</v>
      </c>
      <c r="T1583" s="10">
        <f t="shared" si="229"/>
        <v>-12</v>
      </c>
      <c r="U1583" s="10">
        <v>296</v>
      </c>
      <c r="V1583" s="10" t="s">
        <v>390</v>
      </c>
      <c r="W1583" s="10" t="s">
        <v>7429</v>
      </c>
      <c r="X1583" s="10" t="s">
        <v>7209</v>
      </c>
      <c r="Y1583" s="10" t="s">
        <v>396</v>
      </c>
      <c r="Z1583" s="10" t="s">
        <v>7</v>
      </c>
      <c r="AA1583" s="10" t="s">
        <v>397</v>
      </c>
      <c r="AB1583" s="10"/>
      <c r="AC1583" s="10"/>
      <c r="AE1583" s="18"/>
      <c r="AF1583" s="12" t="s">
        <v>391</v>
      </c>
      <c r="AG1583" s="15" t="s">
        <v>390</v>
      </c>
      <c r="AH1583" s="15" t="s">
        <v>7310</v>
      </c>
      <c r="AN1583" s="10"/>
    </row>
    <row r="1584" spans="1:40">
      <c r="A1584" s="35">
        <v>1683</v>
      </c>
      <c r="D1584" s="53" t="s">
        <v>8566</v>
      </c>
      <c r="E1584" s="41" t="s">
        <v>7</v>
      </c>
      <c r="F1584" s="41" t="s">
        <v>4237</v>
      </c>
      <c r="G1584" s="3"/>
      <c r="H1584" s="58">
        <v>1</v>
      </c>
      <c r="I1584" s="3"/>
      <c r="J1584" s="3"/>
      <c r="K1584" s="32" t="s">
        <v>8203</v>
      </c>
      <c r="L1584" s="3" t="s">
        <v>10615</v>
      </c>
      <c r="O1584" s="6" t="s">
        <v>208</v>
      </c>
      <c r="P1584" s="4" t="s">
        <v>4236</v>
      </c>
      <c r="Q1584" s="10">
        <f t="shared" si="226"/>
        <v>0</v>
      </c>
      <c r="R1584" s="10">
        <f t="shared" si="227"/>
        <v>1</v>
      </c>
      <c r="S1584" s="10">
        <f t="shared" si="228"/>
        <v>0</v>
      </c>
      <c r="T1584" s="10">
        <f t="shared" si="229"/>
        <v>1390</v>
      </c>
      <c r="AE1584" s="18"/>
      <c r="AF1584" s="3" t="s">
        <v>4306</v>
      </c>
      <c r="AG1584" s="6" t="s">
        <v>4305</v>
      </c>
      <c r="AH1584" s="6" t="s">
        <v>7310</v>
      </c>
    </row>
    <row r="1585" spans="1:40">
      <c r="A1585" s="35">
        <v>1658</v>
      </c>
      <c r="D1585" s="53" t="s">
        <v>9560</v>
      </c>
      <c r="E1585" s="41" t="s">
        <v>7</v>
      </c>
      <c r="F1585" s="41" t="s">
        <v>4237</v>
      </c>
      <c r="G1585" s="3"/>
      <c r="H1585" s="59">
        <v>1</v>
      </c>
      <c r="I1585" s="34"/>
      <c r="J1585" s="34"/>
      <c r="K1585" s="32" t="s">
        <v>8203</v>
      </c>
      <c r="L1585" s="3" t="s">
        <v>10615</v>
      </c>
      <c r="O1585" s="6" t="s">
        <v>208</v>
      </c>
      <c r="P1585" s="4" t="s">
        <v>4236</v>
      </c>
      <c r="Q1585" s="10">
        <f t="shared" si="226"/>
        <v>0</v>
      </c>
      <c r="R1585" s="10">
        <f t="shared" si="227"/>
        <v>1</v>
      </c>
      <c r="S1585" s="10">
        <f t="shared" si="228"/>
        <v>0</v>
      </c>
      <c r="T1585" s="10">
        <f t="shared" si="229"/>
        <v>-25</v>
      </c>
      <c r="AE1585" s="18"/>
      <c r="AF1585" s="3" t="s">
        <v>4235</v>
      </c>
      <c r="AG1585" s="6" t="s">
        <v>4234</v>
      </c>
      <c r="AH1585" s="6" t="s">
        <v>7310</v>
      </c>
    </row>
    <row r="1586" spans="1:40">
      <c r="A1586" s="35">
        <v>2283</v>
      </c>
      <c r="D1586" s="53" t="s">
        <v>8568</v>
      </c>
      <c r="E1586" s="41" t="s">
        <v>7</v>
      </c>
      <c r="F1586" s="41" t="s">
        <v>5950</v>
      </c>
      <c r="G1586" s="3"/>
      <c r="H1586" s="60"/>
      <c r="I1586"/>
      <c r="J1586"/>
      <c r="K1586" s="22" t="s">
        <v>8203</v>
      </c>
      <c r="L1586" s="3" t="s">
        <v>10615</v>
      </c>
      <c r="O1586" s="6" t="s">
        <v>208</v>
      </c>
      <c r="P1586" s="4" t="s">
        <v>5949</v>
      </c>
      <c r="Q1586" s="10">
        <f t="shared" si="226"/>
        <v>0</v>
      </c>
      <c r="R1586" s="10">
        <f t="shared" si="227"/>
        <v>1</v>
      </c>
      <c r="S1586" s="10">
        <f t="shared" si="228"/>
        <v>0</v>
      </c>
      <c r="T1586" s="10">
        <f t="shared" si="229"/>
        <v>625</v>
      </c>
      <c r="AE1586" s="18"/>
      <c r="AF1586" s="3" t="s">
        <v>5948</v>
      </c>
      <c r="AG1586" s="6" t="s">
        <v>5947</v>
      </c>
      <c r="AH1586" s="6" t="s">
        <v>7310</v>
      </c>
    </row>
    <row r="1587" spans="1:40">
      <c r="A1587" s="35">
        <v>1823</v>
      </c>
      <c r="D1587" s="53" t="s">
        <v>9080</v>
      </c>
      <c r="E1587" s="41" t="s">
        <v>7</v>
      </c>
      <c r="F1587" s="41" t="s">
        <v>4642</v>
      </c>
      <c r="G1587" s="3"/>
      <c r="H1587" s="58"/>
      <c r="I1587" s="3"/>
      <c r="J1587" s="3"/>
      <c r="K1587" s="32" t="s">
        <v>8203</v>
      </c>
      <c r="L1587" s="3" t="s">
        <v>10615</v>
      </c>
      <c r="O1587" s="6" t="s">
        <v>208</v>
      </c>
      <c r="P1587" s="4" t="s">
        <v>2482</v>
      </c>
      <c r="Q1587" s="10">
        <f t="shared" si="226"/>
        <v>0</v>
      </c>
      <c r="R1587" s="10">
        <f t="shared" si="227"/>
        <v>1</v>
      </c>
      <c r="S1587" s="10">
        <f t="shared" si="228"/>
        <v>0</v>
      </c>
      <c r="T1587" s="10">
        <f t="shared" si="229"/>
        <v>-460</v>
      </c>
      <c r="AE1587" s="18" t="s">
        <v>9517</v>
      </c>
      <c r="AF1587" s="3" t="s">
        <v>4641</v>
      </c>
      <c r="AG1587" s="6" t="s">
        <v>4640</v>
      </c>
      <c r="AH1587" s="6" t="s">
        <v>7310</v>
      </c>
    </row>
    <row r="1588" spans="1:40">
      <c r="A1588" s="35">
        <v>3136</v>
      </c>
      <c r="D1588" s="53" t="s">
        <v>11614</v>
      </c>
      <c r="E1588" s="44" t="s">
        <v>7</v>
      </c>
      <c r="F1588" s="41" t="s">
        <v>11615</v>
      </c>
      <c r="G1588" s="3"/>
      <c r="H1588" s="58">
        <v>1</v>
      </c>
      <c r="I1588" s="3"/>
      <c r="J1588" s="3"/>
      <c r="K1588" s="23" t="s">
        <v>8203</v>
      </c>
      <c r="L1588" s="3" t="s">
        <v>10615</v>
      </c>
      <c r="O1588" s="6"/>
      <c r="P1588" s="4"/>
      <c r="Q1588" s="10"/>
      <c r="T1588" s="10"/>
      <c r="AE1588" s="18"/>
      <c r="AF1588" s="3"/>
      <c r="AG1588" s="6"/>
      <c r="AH1588" s="6"/>
    </row>
    <row r="1589" spans="1:40">
      <c r="A1589" s="35">
        <v>1570</v>
      </c>
      <c r="D1589" s="53" t="s">
        <v>8594</v>
      </c>
      <c r="E1589" s="41" t="s">
        <v>7</v>
      </c>
      <c r="F1589" s="41" t="s">
        <v>10129</v>
      </c>
      <c r="G1589" s="3"/>
      <c r="H1589" s="60"/>
      <c r="I1589"/>
      <c r="J1589"/>
      <c r="K1589" s="32" t="s">
        <v>8203</v>
      </c>
      <c r="L1589" s="3" t="s">
        <v>10615</v>
      </c>
      <c r="O1589" s="6" t="s">
        <v>208</v>
      </c>
      <c r="P1589" s="4" t="s">
        <v>4012</v>
      </c>
      <c r="Q1589" s="10">
        <f>IF(D1589=D1588 &amp; K1589 = K1588,1,0)</f>
        <v>0</v>
      </c>
      <c r="R1589" s="10">
        <f>IF(K1589=K1588,1,0)</f>
        <v>1</v>
      </c>
      <c r="S1589" s="10">
        <f t="shared" ref="S1589:S1606" si="230">R1589*Q1589</f>
        <v>0</v>
      </c>
      <c r="T1589" s="10">
        <f>A1589-A1588</f>
        <v>-1566</v>
      </c>
      <c r="AE1589" s="18" t="s">
        <v>9517</v>
      </c>
      <c r="AF1589" s="3" t="s">
        <v>4011</v>
      </c>
      <c r="AG1589" s="6" t="s">
        <v>4010</v>
      </c>
      <c r="AH1589" s="6" t="s">
        <v>7310</v>
      </c>
    </row>
    <row r="1590" spans="1:40">
      <c r="A1590" s="35">
        <v>2217</v>
      </c>
      <c r="D1590" s="53" t="s">
        <v>8711</v>
      </c>
      <c r="E1590" s="41" t="s">
        <v>7</v>
      </c>
      <c r="F1590" s="41" t="s">
        <v>10394</v>
      </c>
      <c r="G1590" s="3"/>
      <c r="H1590" s="58"/>
      <c r="I1590" s="3"/>
      <c r="J1590" s="3"/>
      <c r="K1590" s="32" t="s">
        <v>8203</v>
      </c>
      <c r="L1590" s="3" t="s">
        <v>10615</v>
      </c>
      <c r="O1590" s="6" t="s">
        <v>208</v>
      </c>
      <c r="P1590" s="4" t="s">
        <v>1866</v>
      </c>
      <c r="Q1590" s="10" t="e">
        <f>IF(D1590=#REF!,1,0)</f>
        <v>#REF!</v>
      </c>
      <c r="R1590" s="10" t="e">
        <f>IF(K1590=#REF!,1,0)</f>
        <v>#REF!</v>
      </c>
      <c r="S1590" s="10" t="e">
        <f t="shared" si="230"/>
        <v>#REF!</v>
      </c>
      <c r="T1590" s="10" t="e">
        <f>A1590-#REF!</f>
        <v>#REF!</v>
      </c>
      <c r="AE1590" s="18"/>
      <c r="AF1590" s="3" t="s">
        <v>5789</v>
      </c>
      <c r="AG1590" s="6" t="s">
        <v>5788</v>
      </c>
      <c r="AH1590" s="6" t="s">
        <v>7310</v>
      </c>
    </row>
    <row r="1591" spans="1:40">
      <c r="A1591" s="35">
        <v>875</v>
      </c>
      <c r="D1591" s="53" t="s">
        <v>8301</v>
      </c>
      <c r="E1591" s="41" t="s">
        <v>7</v>
      </c>
      <c r="F1591" s="41" t="s">
        <v>415</v>
      </c>
      <c r="G1591" s="3"/>
      <c r="H1591" s="58">
        <v>1</v>
      </c>
      <c r="I1591" s="3"/>
      <c r="J1591" s="3"/>
      <c r="K1591" s="32" t="s">
        <v>8203</v>
      </c>
      <c r="L1591" s="3" t="s">
        <v>10615</v>
      </c>
      <c r="O1591" s="6" t="s">
        <v>208</v>
      </c>
      <c r="P1591" s="4" t="s">
        <v>2085</v>
      </c>
      <c r="Q1591" s="10">
        <f t="shared" ref="Q1591:Q1606" si="231">IF(D1591=D1590 &amp; K1591 = K1590,1,0)</f>
        <v>0</v>
      </c>
      <c r="R1591" s="10">
        <f t="shared" ref="R1591:R1606" si="232">IF(K1591=K1590,1,0)</f>
        <v>1</v>
      </c>
      <c r="S1591" s="10">
        <f t="shared" si="230"/>
        <v>0</v>
      </c>
      <c r="T1591" s="10">
        <f t="shared" ref="T1591:T1597" si="233">A1591-A1590</f>
        <v>-1342</v>
      </c>
      <c r="AE1591" s="18"/>
      <c r="AF1591" s="3" t="s">
        <v>2084</v>
      </c>
      <c r="AG1591" s="6" t="s">
        <v>2083</v>
      </c>
      <c r="AH1591" s="6" t="s">
        <v>7310</v>
      </c>
    </row>
    <row r="1592" spans="1:40">
      <c r="A1592" s="35">
        <v>1003</v>
      </c>
      <c r="D1592" s="53" t="s">
        <v>9429</v>
      </c>
      <c r="E1592" s="41" t="s">
        <v>7</v>
      </c>
      <c r="F1592" s="41" t="s">
        <v>415</v>
      </c>
      <c r="G1592" s="3"/>
      <c r="H1592" s="59">
        <v>1</v>
      </c>
      <c r="I1592" s="34"/>
      <c r="J1592" s="34"/>
      <c r="K1592" s="32" t="s">
        <v>8203</v>
      </c>
      <c r="L1592" s="3" t="s">
        <v>10615</v>
      </c>
      <c r="O1592" s="6" t="s">
        <v>208</v>
      </c>
      <c r="P1592" s="4" t="s">
        <v>2085</v>
      </c>
      <c r="Q1592" s="10">
        <f t="shared" si="231"/>
        <v>0</v>
      </c>
      <c r="R1592" s="10">
        <f t="shared" si="232"/>
        <v>1</v>
      </c>
      <c r="S1592" s="10">
        <f t="shared" si="230"/>
        <v>0</v>
      </c>
      <c r="T1592" s="10">
        <f t="shared" si="233"/>
        <v>128</v>
      </c>
      <c r="AE1592" s="18"/>
      <c r="AF1592" s="3" t="s">
        <v>2426</v>
      </c>
      <c r="AG1592" s="6" t="s">
        <v>2425</v>
      </c>
      <c r="AH1592" s="6" t="s">
        <v>7310</v>
      </c>
    </row>
    <row r="1593" spans="1:40">
      <c r="A1593" s="32">
        <v>298</v>
      </c>
      <c r="D1593" s="53" t="s">
        <v>10182</v>
      </c>
      <c r="E1593" s="44" t="s">
        <v>7</v>
      </c>
      <c r="F1593" s="44" t="s">
        <v>10183</v>
      </c>
      <c r="G1593" s="12"/>
      <c r="H1593" s="58">
        <v>1</v>
      </c>
      <c r="I1593" s="12"/>
      <c r="J1593" s="12"/>
      <c r="K1593" s="22" t="s">
        <v>8203</v>
      </c>
      <c r="L1593" s="12" t="s">
        <v>10615</v>
      </c>
      <c r="O1593" s="15" t="s">
        <v>208</v>
      </c>
      <c r="P1593" s="13" t="s">
        <v>414</v>
      </c>
      <c r="Q1593" s="10">
        <f t="shared" si="231"/>
        <v>0</v>
      </c>
      <c r="R1593" s="10">
        <f t="shared" si="232"/>
        <v>1</v>
      </c>
      <c r="S1593" s="10">
        <f t="shared" si="230"/>
        <v>0</v>
      </c>
      <c r="T1593" s="10">
        <f t="shared" si="233"/>
        <v>-705</v>
      </c>
      <c r="U1593" s="10">
        <v>301</v>
      </c>
      <c r="V1593" s="10" t="s">
        <v>7434</v>
      </c>
      <c r="W1593" s="10" t="s">
        <v>7435</v>
      </c>
      <c r="X1593" s="10" t="s">
        <v>7209</v>
      </c>
      <c r="Y1593" s="10" t="s">
        <v>414</v>
      </c>
      <c r="Z1593" s="10" t="s">
        <v>7</v>
      </c>
      <c r="AA1593" s="10" t="s">
        <v>415</v>
      </c>
      <c r="AB1593" s="10"/>
      <c r="AC1593" s="10"/>
      <c r="AE1593" s="18"/>
      <c r="AF1593" s="12" t="s">
        <v>413</v>
      </c>
      <c r="AG1593" s="15" t="s">
        <v>412</v>
      </c>
      <c r="AH1593" s="15" t="s">
        <v>8162</v>
      </c>
      <c r="AN1593" s="10"/>
    </row>
    <row r="1594" spans="1:40">
      <c r="A1594" s="35">
        <v>1074</v>
      </c>
      <c r="B1594" s="32"/>
      <c r="C1594" s="32"/>
      <c r="D1594" s="53" t="s">
        <v>8603</v>
      </c>
      <c r="E1594" s="41" t="s">
        <v>7</v>
      </c>
      <c r="F1594" s="41" t="s">
        <v>2624</v>
      </c>
      <c r="G1594" s="3"/>
      <c r="H1594" s="60"/>
      <c r="I1594"/>
      <c r="J1594"/>
      <c r="K1594" s="32" t="s">
        <v>8203</v>
      </c>
      <c r="L1594" s="3" t="s">
        <v>10615</v>
      </c>
      <c r="M1594" s="32"/>
      <c r="N1594" s="32"/>
      <c r="O1594" s="6" t="s">
        <v>208</v>
      </c>
      <c r="P1594" s="4" t="s">
        <v>2623</v>
      </c>
      <c r="Q1594" s="10">
        <f t="shared" si="231"/>
        <v>0</v>
      </c>
      <c r="R1594" s="10">
        <f t="shared" si="232"/>
        <v>1</v>
      </c>
      <c r="S1594" s="10">
        <f t="shared" si="230"/>
        <v>0</v>
      </c>
      <c r="T1594" s="10">
        <f t="shared" si="233"/>
        <v>776</v>
      </c>
      <c r="AE1594" s="18"/>
      <c r="AF1594" s="3" t="s">
        <v>2622</v>
      </c>
      <c r="AG1594" s="6" t="s">
        <v>2621</v>
      </c>
      <c r="AH1594" s="6" t="s">
        <v>7310</v>
      </c>
    </row>
    <row r="1595" spans="1:40">
      <c r="A1595" s="35">
        <v>1154</v>
      </c>
      <c r="D1595" s="53" t="s">
        <v>9114</v>
      </c>
      <c r="E1595" s="41" t="s">
        <v>7</v>
      </c>
      <c r="F1595" s="41" t="s">
        <v>2852</v>
      </c>
      <c r="G1595" s="3"/>
      <c r="H1595" s="59">
        <v>1</v>
      </c>
      <c r="I1595" s="34"/>
      <c r="J1595" s="34"/>
      <c r="K1595" s="22" t="s">
        <v>8203</v>
      </c>
      <c r="L1595" s="3" t="s">
        <v>10615</v>
      </c>
      <c r="O1595" s="6" t="s">
        <v>208</v>
      </c>
      <c r="P1595" s="4" t="s">
        <v>2851</v>
      </c>
      <c r="Q1595" s="10">
        <f t="shared" si="231"/>
        <v>0</v>
      </c>
      <c r="R1595" s="10">
        <f t="shared" si="232"/>
        <v>1</v>
      </c>
      <c r="S1595" s="10">
        <f t="shared" si="230"/>
        <v>0</v>
      </c>
      <c r="T1595" s="10">
        <f t="shared" si="233"/>
        <v>80</v>
      </c>
      <c r="AE1595" s="18" t="s">
        <v>8214</v>
      </c>
      <c r="AF1595" s="3" t="s">
        <v>2850</v>
      </c>
      <c r="AG1595" s="6" t="s">
        <v>2849</v>
      </c>
      <c r="AH1595" s="6" t="s">
        <v>7310</v>
      </c>
    </row>
    <row r="1596" spans="1:40">
      <c r="A1596" s="35">
        <v>2224</v>
      </c>
      <c r="D1596" s="53" t="s">
        <v>8569</v>
      </c>
      <c r="E1596" s="41" t="s">
        <v>7</v>
      </c>
      <c r="F1596" s="41" t="s">
        <v>9669</v>
      </c>
      <c r="G1596" s="3"/>
      <c r="H1596" s="60"/>
      <c r="I1596"/>
      <c r="J1596"/>
      <c r="K1596" s="22" t="s">
        <v>8203</v>
      </c>
      <c r="L1596" s="3" t="s">
        <v>10615</v>
      </c>
      <c r="O1596" s="6" t="s">
        <v>208</v>
      </c>
      <c r="P1596" s="4" t="s">
        <v>9544</v>
      </c>
      <c r="Q1596" s="10">
        <f t="shared" si="231"/>
        <v>0</v>
      </c>
      <c r="R1596" s="10">
        <f t="shared" si="232"/>
        <v>1</v>
      </c>
      <c r="S1596" s="10">
        <f t="shared" si="230"/>
        <v>0</v>
      </c>
      <c r="T1596" s="10">
        <f t="shared" si="233"/>
        <v>1070</v>
      </c>
      <c r="AE1596" s="18"/>
      <c r="AF1596" s="3" t="s">
        <v>5811</v>
      </c>
      <c r="AG1596" s="6" t="s">
        <v>5810</v>
      </c>
      <c r="AH1596" s="6" t="s">
        <v>7310</v>
      </c>
    </row>
    <row r="1597" spans="1:40">
      <c r="A1597" s="35">
        <v>805</v>
      </c>
      <c r="D1597" s="53" t="s">
        <v>8598</v>
      </c>
      <c r="E1597" s="41" t="s">
        <v>7</v>
      </c>
      <c r="F1597" s="41" t="s">
        <v>1892</v>
      </c>
      <c r="G1597" s="3"/>
      <c r="H1597" s="58">
        <v>1</v>
      </c>
      <c r="I1597" s="3"/>
      <c r="J1597" s="3"/>
      <c r="K1597" s="32" t="s">
        <v>8203</v>
      </c>
      <c r="L1597" s="3" t="s">
        <v>10615</v>
      </c>
      <c r="O1597" s="6" t="s">
        <v>208</v>
      </c>
      <c r="P1597" s="4" t="s">
        <v>1891</v>
      </c>
      <c r="Q1597" s="10">
        <f t="shared" si="231"/>
        <v>0</v>
      </c>
      <c r="R1597" s="10">
        <f t="shared" si="232"/>
        <v>1</v>
      </c>
      <c r="S1597" s="10">
        <f t="shared" si="230"/>
        <v>0</v>
      </c>
      <c r="T1597" s="10">
        <f t="shared" si="233"/>
        <v>-1419</v>
      </c>
      <c r="AE1597" s="18"/>
      <c r="AF1597" s="3" t="s">
        <v>1890</v>
      </c>
      <c r="AG1597" s="6" t="s">
        <v>1889</v>
      </c>
      <c r="AH1597" s="6" t="s">
        <v>7310</v>
      </c>
    </row>
    <row r="1598" spans="1:40">
      <c r="A1598" s="35">
        <v>3109</v>
      </c>
      <c r="D1598" s="53" t="s">
        <v>11535</v>
      </c>
      <c r="E1598" s="41" t="s">
        <v>7</v>
      </c>
      <c r="F1598" s="41" t="s">
        <v>11537</v>
      </c>
      <c r="G1598" s="3"/>
      <c r="H1598" s="58"/>
      <c r="I1598" s="3"/>
      <c r="J1598" s="3"/>
      <c r="K1598" s="22" t="s">
        <v>8203</v>
      </c>
      <c r="L1598" s="3" t="s">
        <v>10615</v>
      </c>
      <c r="O1598" s="6"/>
      <c r="P1598" s="4"/>
      <c r="Q1598" s="10">
        <f t="shared" si="231"/>
        <v>0</v>
      </c>
      <c r="R1598" s="10">
        <f t="shared" si="232"/>
        <v>1</v>
      </c>
      <c r="S1598" s="10">
        <f t="shared" si="230"/>
        <v>0</v>
      </c>
      <c r="T1598" s="10"/>
      <c r="AE1598" s="18"/>
      <c r="AF1598" s="3"/>
      <c r="AG1598" s="6"/>
      <c r="AH1598" s="6"/>
    </row>
    <row r="1599" spans="1:40">
      <c r="A1599" s="35">
        <v>3108</v>
      </c>
      <c r="D1599" s="53" t="s">
        <v>11534</v>
      </c>
      <c r="E1599" s="41" t="s">
        <v>7</v>
      </c>
      <c r="F1599" s="41" t="s">
        <v>11536</v>
      </c>
      <c r="G1599" s="3"/>
      <c r="H1599" s="58"/>
      <c r="I1599" s="3"/>
      <c r="J1599" s="3"/>
      <c r="K1599" s="22" t="s">
        <v>8203</v>
      </c>
      <c r="L1599" s="3" t="s">
        <v>10615</v>
      </c>
      <c r="O1599" s="6"/>
      <c r="P1599" s="4"/>
      <c r="Q1599" s="10">
        <f t="shared" si="231"/>
        <v>0</v>
      </c>
      <c r="R1599" s="10">
        <f t="shared" si="232"/>
        <v>1</v>
      </c>
      <c r="S1599" s="10">
        <f t="shared" si="230"/>
        <v>0</v>
      </c>
      <c r="T1599" s="10"/>
      <c r="AE1599" s="18"/>
      <c r="AF1599" s="3"/>
      <c r="AG1599" s="6"/>
      <c r="AH1599" s="6"/>
    </row>
    <row r="1600" spans="1:40">
      <c r="A1600" s="35">
        <v>796</v>
      </c>
      <c r="B1600" s="32"/>
      <c r="C1600" s="32"/>
      <c r="D1600" s="53" t="s">
        <v>8300</v>
      </c>
      <c r="E1600" s="41" t="s">
        <v>7</v>
      </c>
      <c r="F1600" s="41" t="s">
        <v>1867</v>
      </c>
      <c r="G1600" s="3"/>
      <c r="H1600" s="58"/>
      <c r="I1600" s="3"/>
      <c r="J1600" s="3"/>
      <c r="K1600" s="32" t="s">
        <v>8203</v>
      </c>
      <c r="L1600" s="3" t="s">
        <v>10615</v>
      </c>
      <c r="M1600" s="32"/>
      <c r="N1600" s="32"/>
      <c r="O1600" s="6" t="s">
        <v>208</v>
      </c>
      <c r="P1600" s="4" t="s">
        <v>1866</v>
      </c>
      <c r="Q1600" s="10">
        <f t="shared" si="231"/>
        <v>0</v>
      </c>
      <c r="R1600" s="10">
        <f t="shared" si="232"/>
        <v>1</v>
      </c>
      <c r="S1600" s="10">
        <f t="shared" si="230"/>
        <v>0</v>
      </c>
      <c r="T1600" s="10">
        <f t="shared" ref="T1600:T1606" si="234">A1600-A1599</f>
        <v>-2312</v>
      </c>
      <c r="V1600" s="1" t="s">
        <v>1854</v>
      </c>
      <c r="W1600" s="1" t="s">
        <v>8089</v>
      </c>
      <c r="X1600" s="1" t="s">
        <v>7209</v>
      </c>
      <c r="Y1600" s="1" t="s">
        <v>1710</v>
      </c>
      <c r="Z1600" s="1" t="s">
        <v>7</v>
      </c>
      <c r="AA1600" s="1" t="s">
        <v>1711</v>
      </c>
      <c r="AE1600" s="18"/>
      <c r="AF1600" s="3" t="s">
        <v>1865</v>
      </c>
      <c r="AG1600" s="6" t="s">
        <v>1864</v>
      </c>
      <c r="AH1600" s="6" t="s">
        <v>7310</v>
      </c>
    </row>
    <row r="1601" spans="1:40">
      <c r="A1601" s="35">
        <v>1958</v>
      </c>
      <c r="D1601" s="53" t="s">
        <v>8583</v>
      </c>
      <c r="E1601" s="41" t="s">
        <v>7</v>
      </c>
      <c r="F1601" s="41" t="s">
        <v>2254</v>
      </c>
      <c r="G1601" s="3"/>
      <c r="H1601" s="58">
        <v>1</v>
      </c>
      <c r="I1601" s="3"/>
      <c r="J1601" s="3"/>
      <c r="K1601" s="32" t="s">
        <v>8203</v>
      </c>
      <c r="L1601" s="3" t="s">
        <v>10615</v>
      </c>
      <c r="O1601" s="6" t="s">
        <v>208</v>
      </c>
      <c r="P1601" s="4" t="s">
        <v>2253</v>
      </c>
      <c r="Q1601" s="10">
        <f t="shared" si="231"/>
        <v>0</v>
      </c>
      <c r="R1601" s="10">
        <f t="shared" si="232"/>
        <v>1</v>
      </c>
      <c r="S1601" s="10">
        <f t="shared" si="230"/>
        <v>0</v>
      </c>
      <c r="T1601" s="10">
        <f t="shared" si="234"/>
        <v>1162</v>
      </c>
      <c r="AE1601" s="18" t="s">
        <v>9590</v>
      </c>
      <c r="AF1601" s="3" t="s">
        <v>7278</v>
      </c>
      <c r="AG1601" s="6" t="s">
        <v>5008</v>
      </c>
      <c r="AH1601" s="6" t="s">
        <v>7310</v>
      </c>
    </row>
    <row r="1602" spans="1:40">
      <c r="A1602" s="35">
        <v>941</v>
      </c>
      <c r="B1602" s="32"/>
      <c r="C1602" s="32"/>
      <c r="D1602" s="53" t="s">
        <v>8601</v>
      </c>
      <c r="E1602" s="41" t="s">
        <v>7</v>
      </c>
      <c r="F1602" s="41" t="s">
        <v>2254</v>
      </c>
      <c r="G1602" s="3"/>
      <c r="H1602" s="60">
        <v>1</v>
      </c>
      <c r="I1602"/>
      <c r="J1602"/>
      <c r="K1602" s="32" t="s">
        <v>8203</v>
      </c>
      <c r="L1602" s="3" t="s">
        <v>10615</v>
      </c>
      <c r="M1602" s="32"/>
      <c r="N1602" s="32"/>
      <c r="O1602" s="6" t="s">
        <v>208</v>
      </c>
      <c r="P1602" s="4" t="s">
        <v>2253</v>
      </c>
      <c r="Q1602" s="10">
        <f t="shared" si="231"/>
        <v>0</v>
      </c>
      <c r="R1602" s="10">
        <f t="shared" si="232"/>
        <v>1</v>
      </c>
      <c r="S1602" s="10">
        <f t="shared" si="230"/>
        <v>0</v>
      </c>
      <c r="T1602" s="10">
        <f t="shared" si="234"/>
        <v>-1017</v>
      </c>
      <c r="AE1602" s="18"/>
      <c r="AF1602" s="3" t="s">
        <v>2252</v>
      </c>
      <c r="AG1602" s="6" t="s">
        <v>2251</v>
      </c>
      <c r="AH1602" s="6" t="s">
        <v>7310</v>
      </c>
    </row>
    <row r="1603" spans="1:40">
      <c r="A1603" s="35">
        <v>1071</v>
      </c>
      <c r="D1603" s="53" t="s">
        <v>9458</v>
      </c>
      <c r="E1603" s="41" t="s">
        <v>7</v>
      </c>
      <c r="F1603" s="41" t="s">
        <v>2620</v>
      </c>
      <c r="G1603" s="3"/>
      <c r="H1603" s="58"/>
      <c r="I1603" s="3"/>
      <c r="J1603" s="3"/>
      <c r="K1603" s="32" t="s">
        <v>8203</v>
      </c>
      <c r="L1603" s="3" t="s">
        <v>10615</v>
      </c>
      <c r="O1603" s="6" t="s">
        <v>208</v>
      </c>
      <c r="P1603" s="4" t="s">
        <v>2619</v>
      </c>
      <c r="Q1603" s="10">
        <f t="shared" si="231"/>
        <v>0</v>
      </c>
      <c r="R1603" s="10">
        <f t="shared" si="232"/>
        <v>1</v>
      </c>
      <c r="S1603" s="10">
        <f t="shared" si="230"/>
        <v>0</v>
      </c>
      <c r="T1603" s="10">
        <f t="shared" si="234"/>
        <v>130</v>
      </c>
      <c r="AE1603" s="18"/>
      <c r="AF1603" s="3" t="s">
        <v>7272</v>
      </c>
      <c r="AG1603" s="6" t="s">
        <v>2618</v>
      </c>
      <c r="AH1603" s="6" t="s">
        <v>7310</v>
      </c>
    </row>
    <row r="1604" spans="1:40">
      <c r="A1604" s="35">
        <v>1684</v>
      </c>
      <c r="D1604" s="53" t="s">
        <v>9565</v>
      </c>
      <c r="E1604" s="41" t="s">
        <v>7</v>
      </c>
      <c r="F1604" s="41" t="s">
        <v>4310</v>
      </c>
      <c r="G1604" s="3"/>
      <c r="H1604" s="58"/>
      <c r="I1604" s="3"/>
      <c r="J1604" s="3"/>
      <c r="K1604" s="32" t="s">
        <v>8203</v>
      </c>
      <c r="L1604" s="3" t="s">
        <v>10615</v>
      </c>
      <c r="O1604" s="6" t="s">
        <v>208</v>
      </c>
      <c r="P1604" s="4" t="s">
        <v>4309</v>
      </c>
      <c r="Q1604" s="10">
        <f t="shared" si="231"/>
        <v>0</v>
      </c>
      <c r="R1604" s="10">
        <f t="shared" si="232"/>
        <v>1</v>
      </c>
      <c r="S1604" s="10">
        <f t="shared" si="230"/>
        <v>0</v>
      </c>
      <c r="T1604" s="10">
        <f t="shared" si="234"/>
        <v>613</v>
      </c>
      <c r="AE1604" s="18"/>
      <c r="AF1604" s="3" t="s">
        <v>4308</v>
      </c>
      <c r="AG1604" s="6" t="s">
        <v>4307</v>
      </c>
      <c r="AH1604" s="6" t="s">
        <v>7310</v>
      </c>
    </row>
    <row r="1605" spans="1:40">
      <c r="A1605" s="35">
        <v>1818</v>
      </c>
      <c r="D1605" s="53" t="s">
        <v>8580</v>
      </c>
      <c r="E1605" s="41" t="s">
        <v>7</v>
      </c>
      <c r="F1605" s="41" t="s">
        <v>4625</v>
      </c>
      <c r="G1605" s="3"/>
      <c r="H1605" s="58">
        <v>1</v>
      </c>
      <c r="I1605" s="3"/>
      <c r="J1605" s="3"/>
      <c r="K1605" s="32" t="s">
        <v>8203</v>
      </c>
      <c r="L1605" s="3" t="s">
        <v>10615</v>
      </c>
      <c r="O1605" s="6" t="s">
        <v>208</v>
      </c>
      <c r="P1605" s="4" t="s">
        <v>4624</v>
      </c>
      <c r="Q1605" s="10">
        <f t="shared" si="231"/>
        <v>0</v>
      </c>
      <c r="R1605" s="10">
        <f t="shared" si="232"/>
        <v>1</v>
      </c>
      <c r="S1605" s="10">
        <f t="shared" si="230"/>
        <v>0</v>
      </c>
      <c r="T1605" s="10">
        <f t="shared" si="234"/>
        <v>134</v>
      </c>
      <c r="AE1605" s="18" t="s">
        <v>9517</v>
      </c>
      <c r="AF1605" s="3" t="s">
        <v>4623</v>
      </c>
      <c r="AG1605" s="6" t="s">
        <v>4622</v>
      </c>
      <c r="AH1605" s="6" t="s">
        <v>7310</v>
      </c>
    </row>
    <row r="1606" spans="1:40">
      <c r="A1606" s="35">
        <v>1557</v>
      </c>
      <c r="D1606" s="53" t="s">
        <v>8597</v>
      </c>
      <c r="E1606" s="41" t="s">
        <v>7</v>
      </c>
      <c r="F1606" s="41" t="s">
        <v>3973</v>
      </c>
      <c r="G1606" s="3"/>
      <c r="H1606" s="58"/>
      <c r="I1606" s="3"/>
      <c r="J1606" s="3"/>
      <c r="K1606" s="32" t="s">
        <v>8203</v>
      </c>
      <c r="L1606" s="3" t="s">
        <v>10615</v>
      </c>
      <c r="O1606" s="6" t="s">
        <v>208</v>
      </c>
      <c r="P1606" s="4" t="s">
        <v>3972</v>
      </c>
      <c r="Q1606" s="10">
        <f t="shared" si="231"/>
        <v>0</v>
      </c>
      <c r="R1606" s="10">
        <f t="shared" si="232"/>
        <v>1</v>
      </c>
      <c r="S1606" s="10">
        <f t="shared" si="230"/>
        <v>0</v>
      </c>
      <c r="T1606" s="10">
        <f t="shared" si="234"/>
        <v>-261</v>
      </c>
      <c r="AE1606" s="18" t="s">
        <v>9517</v>
      </c>
      <c r="AF1606" s="3" t="s">
        <v>3971</v>
      </c>
      <c r="AG1606" s="6" t="s">
        <v>3970</v>
      </c>
      <c r="AH1606" s="6" t="s">
        <v>7310</v>
      </c>
    </row>
    <row r="1607" spans="1:40">
      <c r="A1607" s="35">
        <v>3137</v>
      </c>
      <c r="D1607" s="53" t="s">
        <v>11617</v>
      </c>
      <c r="E1607" s="44" t="s">
        <v>7</v>
      </c>
      <c r="F1607" s="41" t="s">
        <v>11616</v>
      </c>
      <c r="G1607" s="3"/>
      <c r="H1607" s="58">
        <v>1</v>
      </c>
      <c r="I1607" s="3"/>
      <c r="J1607" s="3"/>
      <c r="K1607" s="23" t="s">
        <v>8203</v>
      </c>
      <c r="L1607" s="3" t="s">
        <v>10615</v>
      </c>
      <c r="O1607" s="6"/>
      <c r="P1607" s="4"/>
      <c r="Q1607" s="10"/>
      <c r="T1607" s="10"/>
      <c r="AE1607" s="18"/>
      <c r="AF1607" s="3"/>
      <c r="AG1607" s="6"/>
      <c r="AH1607" s="6"/>
    </row>
    <row r="1608" spans="1:40">
      <c r="A1608" s="35">
        <v>1741</v>
      </c>
      <c r="D1608" s="53" t="s">
        <v>11186</v>
      </c>
      <c r="E1608" s="41" t="s">
        <v>7</v>
      </c>
      <c r="F1608" s="41" t="s">
        <v>9801</v>
      </c>
      <c r="G1608" s="3"/>
      <c r="H1608" s="58"/>
      <c r="I1608"/>
      <c r="J1608"/>
      <c r="K1608" s="22" t="s">
        <v>8203</v>
      </c>
      <c r="L1608" s="3" t="s">
        <v>10615</v>
      </c>
      <c r="O1608" s="6" t="s">
        <v>208</v>
      </c>
      <c r="P1608" s="4" t="s">
        <v>9802</v>
      </c>
      <c r="Q1608" s="10">
        <f t="shared" ref="Q1608:Q1623" si="235">IF(D1608=D1607 &amp; K1608 = K1607,1,0)</f>
        <v>0</v>
      </c>
      <c r="R1608" s="10">
        <f t="shared" ref="R1608:R1623" si="236">IF(K1608=K1607,1,0)</f>
        <v>1</v>
      </c>
      <c r="S1608" s="10">
        <f t="shared" ref="S1608:S1671" si="237">R1608*Q1608</f>
        <v>0</v>
      </c>
      <c r="T1608" s="10">
        <f t="shared" ref="T1608:T1623" si="238">A1608-A1607</f>
        <v>-1396</v>
      </c>
      <c r="AE1608" s="18"/>
      <c r="AF1608" s="3" t="s">
        <v>4441</v>
      </c>
      <c r="AG1608" s="6" t="s">
        <v>4440</v>
      </c>
      <c r="AH1608" s="6" t="s">
        <v>7310</v>
      </c>
    </row>
    <row r="1609" spans="1:40">
      <c r="A1609" s="35">
        <v>446</v>
      </c>
      <c r="D1609" s="53" t="s">
        <v>8572</v>
      </c>
      <c r="E1609" s="41" t="s">
        <v>7</v>
      </c>
      <c r="F1609" s="41" t="s">
        <v>869</v>
      </c>
      <c r="G1609" s="3"/>
      <c r="H1609" s="58">
        <v>1</v>
      </c>
      <c r="I1609" s="3"/>
      <c r="J1609" s="3"/>
      <c r="K1609" s="22" t="s">
        <v>8203</v>
      </c>
      <c r="L1609" s="3" t="s">
        <v>10615</v>
      </c>
      <c r="O1609" s="6" t="s">
        <v>208</v>
      </c>
      <c r="P1609" s="4" t="s">
        <v>868</v>
      </c>
      <c r="Q1609" s="10">
        <f t="shared" si="235"/>
        <v>0</v>
      </c>
      <c r="R1609" s="10">
        <f t="shared" si="236"/>
        <v>1</v>
      </c>
      <c r="S1609" s="10">
        <f t="shared" si="237"/>
        <v>0</v>
      </c>
      <c r="T1609" s="10">
        <f t="shared" si="238"/>
        <v>-1295</v>
      </c>
      <c r="U1609" s="1">
        <v>451</v>
      </c>
      <c r="V1609" s="1" t="s">
        <v>862</v>
      </c>
      <c r="W1609" s="1" t="s">
        <v>7371</v>
      </c>
      <c r="X1609" s="1" t="s">
        <v>7624</v>
      </c>
      <c r="Y1609" s="1" t="s">
        <v>7209</v>
      </c>
      <c r="Z1609" s="1" t="s">
        <v>864</v>
      </c>
      <c r="AA1609" s="1" t="s">
        <v>7</v>
      </c>
      <c r="AB1609" s="1" t="s">
        <v>865</v>
      </c>
      <c r="AE1609" s="18"/>
      <c r="AF1609" s="3" t="s">
        <v>867</v>
      </c>
      <c r="AG1609" s="6" t="s">
        <v>866</v>
      </c>
      <c r="AH1609" s="6" t="s">
        <v>7310</v>
      </c>
    </row>
    <row r="1610" spans="1:40">
      <c r="A1610" s="35">
        <v>1199</v>
      </c>
      <c r="B1610" s="32"/>
      <c r="C1610" s="32"/>
      <c r="D1610" s="53" t="s">
        <v>11294</v>
      </c>
      <c r="E1610" s="41" t="s">
        <v>7</v>
      </c>
      <c r="F1610" s="41" t="s">
        <v>2978</v>
      </c>
      <c r="G1610" s="3"/>
      <c r="H1610" s="60"/>
      <c r="I1610"/>
      <c r="J1610"/>
      <c r="K1610" s="32" t="s">
        <v>8203</v>
      </c>
      <c r="L1610" s="3" t="s">
        <v>10615</v>
      </c>
      <c r="M1610" s="32"/>
      <c r="N1610" s="32"/>
      <c r="O1610" s="6" t="s">
        <v>208</v>
      </c>
      <c r="P1610" s="4" t="s">
        <v>2977</v>
      </c>
      <c r="Q1610" s="10">
        <f t="shared" si="235"/>
        <v>0</v>
      </c>
      <c r="R1610" s="10">
        <f t="shared" si="236"/>
        <v>1</v>
      </c>
      <c r="S1610" s="10">
        <f t="shared" si="237"/>
        <v>0</v>
      </c>
      <c r="T1610" s="10">
        <f t="shared" si="238"/>
        <v>753</v>
      </c>
      <c r="AE1610" s="18"/>
      <c r="AF1610" s="3" t="s">
        <v>2976</v>
      </c>
      <c r="AG1610" s="6" t="s">
        <v>2975</v>
      </c>
      <c r="AH1610" s="6" t="s">
        <v>7310</v>
      </c>
    </row>
    <row r="1611" spans="1:40">
      <c r="A1611" s="35">
        <v>2198</v>
      </c>
      <c r="D1611" s="53" t="s">
        <v>9663</v>
      </c>
      <c r="E1611" s="41" t="s">
        <v>7</v>
      </c>
      <c r="F1611" s="41" t="s">
        <v>5742</v>
      </c>
      <c r="G1611" s="3"/>
      <c r="H1611" s="58"/>
      <c r="I1611" s="3"/>
      <c r="J1611" s="3"/>
      <c r="K1611" s="32" t="s">
        <v>8203</v>
      </c>
      <c r="L1611" s="3" t="s">
        <v>10615</v>
      </c>
      <c r="O1611" s="6" t="s">
        <v>208</v>
      </c>
      <c r="P1611" s="4" t="s">
        <v>5741</v>
      </c>
      <c r="Q1611" s="10">
        <f t="shared" si="235"/>
        <v>0</v>
      </c>
      <c r="R1611" s="10">
        <f t="shared" si="236"/>
        <v>1</v>
      </c>
      <c r="S1611" s="10">
        <f t="shared" si="237"/>
        <v>0</v>
      </c>
      <c r="T1611" s="10">
        <f t="shared" si="238"/>
        <v>999</v>
      </c>
      <c r="AE1611" s="18"/>
      <c r="AF1611" s="3" t="s">
        <v>5740</v>
      </c>
      <c r="AG1611" s="6" t="s">
        <v>5739</v>
      </c>
      <c r="AH1611" s="6" t="s">
        <v>7310</v>
      </c>
    </row>
    <row r="1612" spans="1:40">
      <c r="A1612" s="35">
        <v>1914</v>
      </c>
      <c r="D1612" s="53" t="s">
        <v>8582</v>
      </c>
      <c r="E1612" s="41" t="s">
        <v>7</v>
      </c>
      <c r="F1612" s="41" t="s">
        <v>4897</v>
      </c>
      <c r="G1612" s="3"/>
      <c r="H1612" s="58"/>
      <c r="I1612" s="3"/>
      <c r="J1612" s="3"/>
      <c r="K1612" s="32" t="s">
        <v>8203</v>
      </c>
      <c r="L1612" s="3" t="s">
        <v>10615</v>
      </c>
      <c r="O1612" s="6" t="s">
        <v>208</v>
      </c>
      <c r="P1612" s="4" t="s">
        <v>4896</v>
      </c>
      <c r="Q1612" s="10">
        <f t="shared" si="235"/>
        <v>0</v>
      </c>
      <c r="R1612" s="10">
        <f t="shared" si="236"/>
        <v>1</v>
      </c>
      <c r="S1612" s="10">
        <f t="shared" si="237"/>
        <v>0</v>
      </c>
      <c r="T1612" s="10">
        <f t="shared" si="238"/>
        <v>-284</v>
      </c>
      <c r="AE1612" s="18" t="s">
        <v>9517</v>
      </c>
      <c r="AF1612" s="3" t="s">
        <v>4895</v>
      </c>
      <c r="AG1612" s="6" t="s">
        <v>4894</v>
      </c>
      <c r="AH1612" s="6" t="s">
        <v>7310</v>
      </c>
    </row>
    <row r="1613" spans="1:40">
      <c r="A1613" s="32">
        <v>329</v>
      </c>
      <c r="D1613" s="53" t="s">
        <v>8571</v>
      </c>
      <c r="E1613" s="44" t="s">
        <v>7</v>
      </c>
      <c r="F1613" s="44" t="s">
        <v>510</v>
      </c>
      <c r="G1613" s="12"/>
      <c r="H1613" s="58">
        <v>1</v>
      </c>
      <c r="I1613" s="12"/>
      <c r="J1613" s="12"/>
      <c r="K1613" s="22" t="s">
        <v>8203</v>
      </c>
      <c r="L1613" s="12" t="s">
        <v>10615</v>
      </c>
      <c r="O1613" s="15" t="s">
        <v>208</v>
      </c>
      <c r="P1613" s="13" t="s">
        <v>509</v>
      </c>
      <c r="Q1613" s="10">
        <f t="shared" si="235"/>
        <v>0</v>
      </c>
      <c r="R1613" s="10">
        <f t="shared" si="236"/>
        <v>1</v>
      </c>
      <c r="S1613" s="10">
        <f t="shared" si="237"/>
        <v>0</v>
      </c>
      <c r="T1613" s="10">
        <f t="shared" si="238"/>
        <v>-1585</v>
      </c>
      <c r="U1613" s="10">
        <v>334</v>
      </c>
      <c r="V1613" s="10" t="s">
        <v>507</v>
      </c>
      <c r="W1613" s="10" t="s">
        <v>7472</v>
      </c>
      <c r="X1613" s="10" t="s">
        <v>7209</v>
      </c>
      <c r="Y1613" s="10" t="s">
        <v>509</v>
      </c>
      <c r="Z1613" s="10" t="s">
        <v>7</v>
      </c>
      <c r="AA1613" s="10" t="s">
        <v>510</v>
      </c>
      <c r="AB1613" s="10"/>
      <c r="AC1613" s="10"/>
      <c r="AE1613" s="18"/>
      <c r="AF1613" s="12" t="s">
        <v>508</v>
      </c>
      <c r="AG1613" s="15" t="s">
        <v>507</v>
      </c>
      <c r="AH1613" s="15" t="s">
        <v>7310</v>
      </c>
      <c r="AN1613" s="10"/>
    </row>
    <row r="1614" spans="1:40">
      <c r="A1614" s="35">
        <v>1543</v>
      </c>
      <c r="D1614" s="53" t="s">
        <v>8595</v>
      </c>
      <c r="E1614" s="41" t="s">
        <v>7</v>
      </c>
      <c r="F1614" s="41" t="s">
        <v>3927</v>
      </c>
      <c r="G1614" s="3"/>
      <c r="H1614" s="58">
        <v>1</v>
      </c>
      <c r="I1614" s="3"/>
      <c r="J1614" s="3"/>
      <c r="K1614" s="32" t="s">
        <v>8203</v>
      </c>
      <c r="L1614" s="3" t="s">
        <v>10615</v>
      </c>
      <c r="O1614" s="6" t="s">
        <v>208</v>
      </c>
      <c r="P1614" s="4" t="s">
        <v>3926</v>
      </c>
      <c r="Q1614" s="10">
        <f t="shared" si="235"/>
        <v>0</v>
      </c>
      <c r="R1614" s="10">
        <f t="shared" si="236"/>
        <v>1</v>
      </c>
      <c r="S1614" s="10">
        <f t="shared" si="237"/>
        <v>0</v>
      </c>
      <c r="T1614" s="10">
        <f t="shared" si="238"/>
        <v>1214</v>
      </c>
      <c r="AE1614" s="18" t="s">
        <v>9517</v>
      </c>
      <c r="AF1614" s="3" t="s">
        <v>3925</v>
      </c>
      <c r="AG1614" s="6" t="s">
        <v>3924</v>
      </c>
      <c r="AH1614" s="6" t="s">
        <v>7310</v>
      </c>
    </row>
    <row r="1615" spans="1:40">
      <c r="A1615" s="35">
        <v>2864</v>
      </c>
      <c r="D1615" s="53" t="s">
        <v>10368</v>
      </c>
      <c r="E1615" s="41" t="s">
        <v>7</v>
      </c>
      <c r="F1615" s="41" t="s">
        <v>7069</v>
      </c>
      <c r="G1615" s="3"/>
      <c r="H1615" s="58"/>
      <c r="I1615" s="9"/>
      <c r="J1615" s="3"/>
      <c r="K1615" s="22" t="s">
        <v>8203</v>
      </c>
      <c r="L1615" s="3" t="s">
        <v>10615</v>
      </c>
      <c r="O1615" s="6" t="s">
        <v>208</v>
      </c>
      <c r="P1615" s="4" t="s">
        <v>7072</v>
      </c>
      <c r="Q1615" s="10">
        <f t="shared" si="235"/>
        <v>0</v>
      </c>
      <c r="R1615" s="10">
        <f t="shared" si="236"/>
        <v>1</v>
      </c>
      <c r="S1615" s="10">
        <f t="shared" si="237"/>
        <v>0</v>
      </c>
      <c r="T1615" s="10">
        <f t="shared" si="238"/>
        <v>1321</v>
      </c>
      <c r="AE1615" s="18"/>
      <c r="AF1615" s="3" t="s">
        <v>7071</v>
      </c>
      <c r="AG1615" s="6" t="s">
        <v>7070</v>
      </c>
      <c r="AH1615" s="6" t="s">
        <v>7310</v>
      </c>
    </row>
    <row r="1616" spans="1:40">
      <c r="A1616" s="35">
        <v>2714</v>
      </c>
      <c r="D1616" s="53" t="s">
        <v>10367</v>
      </c>
      <c r="E1616" s="41" t="s">
        <v>7</v>
      </c>
      <c r="F1616" s="41" t="s">
        <v>7069</v>
      </c>
      <c r="G1616" s="3"/>
      <c r="H1616" s="58"/>
      <c r="I1616" s="9"/>
      <c r="J1616" s="3"/>
      <c r="K1616" s="22" t="s">
        <v>8203</v>
      </c>
      <c r="L1616" s="3" t="s">
        <v>10615</v>
      </c>
      <c r="O1616" s="6" t="s">
        <v>208</v>
      </c>
      <c r="P1616" s="4" t="s">
        <v>7068</v>
      </c>
      <c r="Q1616" s="10">
        <f t="shared" si="235"/>
        <v>0</v>
      </c>
      <c r="R1616" s="10">
        <f t="shared" si="236"/>
        <v>1</v>
      </c>
      <c r="S1616" s="10">
        <f t="shared" si="237"/>
        <v>0</v>
      </c>
      <c r="T1616" s="10">
        <f t="shared" si="238"/>
        <v>-150</v>
      </c>
      <c r="AE1616" s="18"/>
      <c r="AF1616" s="3" t="s">
        <v>7067</v>
      </c>
      <c r="AG1616" s="6" t="s">
        <v>7066</v>
      </c>
      <c r="AH1616" s="6" t="s">
        <v>7310</v>
      </c>
    </row>
    <row r="1617" spans="1:34">
      <c r="A1617" s="35">
        <v>2715</v>
      </c>
      <c r="D1617" s="53" t="s">
        <v>10366</v>
      </c>
      <c r="E1617" s="41" t="s">
        <v>7</v>
      </c>
      <c r="F1617" s="41" t="s">
        <v>7069</v>
      </c>
      <c r="G1617" s="3"/>
      <c r="H1617" s="58"/>
      <c r="I1617" s="9"/>
      <c r="J1617" s="3"/>
      <c r="K1617" s="22" t="s">
        <v>8203</v>
      </c>
      <c r="L1617" s="3" t="s">
        <v>10615</v>
      </c>
      <c r="O1617" s="6" t="s">
        <v>208</v>
      </c>
      <c r="P1617" s="4" t="s">
        <v>7072</v>
      </c>
      <c r="Q1617" s="10">
        <f t="shared" si="235"/>
        <v>0</v>
      </c>
      <c r="R1617" s="10">
        <f t="shared" si="236"/>
        <v>1</v>
      </c>
      <c r="S1617" s="10">
        <f t="shared" si="237"/>
        <v>0</v>
      </c>
      <c r="T1617" s="10">
        <f t="shared" si="238"/>
        <v>1</v>
      </c>
      <c r="AE1617" s="18"/>
      <c r="AF1617" s="3" t="s">
        <v>7071</v>
      </c>
      <c r="AG1617" s="6" t="s">
        <v>7070</v>
      </c>
      <c r="AH1617" s="6" t="s">
        <v>7310</v>
      </c>
    </row>
    <row r="1618" spans="1:34">
      <c r="A1618" s="35">
        <v>2388</v>
      </c>
      <c r="D1618" s="53" t="s">
        <v>8576</v>
      </c>
      <c r="E1618" s="41" t="s">
        <v>7</v>
      </c>
      <c r="F1618" s="41" t="s">
        <v>6228</v>
      </c>
      <c r="G1618" s="3"/>
      <c r="H1618" s="58"/>
      <c r="I1618" s="3"/>
      <c r="J1618" s="3"/>
      <c r="K1618" s="32" t="s">
        <v>8203</v>
      </c>
      <c r="L1618" s="3" t="s">
        <v>10615</v>
      </c>
      <c r="O1618" s="6" t="s">
        <v>208</v>
      </c>
      <c r="P1618" s="4" t="s">
        <v>6227</v>
      </c>
      <c r="Q1618" s="10">
        <f t="shared" si="235"/>
        <v>0</v>
      </c>
      <c r="R1618" s="10">
        <f t="shared" si="236"/>
        <v>1</v>
      </c>
      <c r="S1618" s="10">
        <f t="shared" si="237"/>
        <v>0</v>
      </c>
      <c r="T1618" s="10">
        <f t="shared" si="238"/>
        <v>-327</v>
      </c>
      <c r="AE1618" s="18"/>
      <c r="AF1618" s="3" t="s">
        <v>6226</v>
      </c>
      <c r="AG1618" s="6" t="s">
        <v>6225</v>
      </c>
      <c r="AH1618" s="6" t="s">
        <v>7310</v>
      </c>
    </row>
    <row r="1619" spans="1:34">
      <c r="A1619" s="35">
        <v>760</v>
      </c>
      <c r="D1619" s="54" t="s">
        <v>8581</v>
      </c>
      <c r="E1619" s="41" t="s">
        <v>7</v>
      </c>
      <c r="F1619" s="41" t="s">
        <v>1752</v>
      </c>
      <c r="G1619" s="3"/>
      <c r="H1619" s="58">
        <v>1</v>
      </c>
      <c r="I1619" s="3"/>
      <c r="J1619" s="3"/>
      <c r="K1619" s="32" t="s">
        <v>8203</v>
      </c>
      <c r="L1619" s="3" t="s">
        <v>10615</v>
      </c>
      <c r="O1619" s="6" t="s">
        <v>208</v>
      </c>
      <c r="P1619" s="4" t="s">
        <v>1751</v>
      </c>
      <c r="Q1619" s="10">
        <f t="shared" si="235"/>
        <v>0</v>
      </c>
      <c r="R1619" s="10">
        <f t="shared" si="236"/>
        <v>1</v>
      </c>
      <c r="S1619" s="10">
        <f t="shared" si="237"/>
        <v>0</v>
      </c>
      <c r="T1619" s="10">
        <f t="shared" si="238"/>
        <v>-1628</v>
      </c>
      <c r="U1619" s="1">
        <v>765</v>
      </c>
      <c r="V1619" s="1" t="s">
        <v>1738</v>
      </c>
      <c r="W1619" s="1" t="s">
        <v>7368</v>
      </c>
      <c r="X1619" s="1" t="s">
        <v>8046</v>
      </c>
      <c r="Y1619" s="1" t="s">
        <v>7209</v>
      </c>
      <c r="Z1619" s="1" t="s">
        <v>1739</v>
      </c>
      <c r="AA1619" s="1" t="s">
        <v>7</v>
      </c>
      <c r="AB1619" s="1" t="s">
        <v>1740</v>
      </c>
      <c r="AE1619" s="20"/>
      <c r="AF1619" s="1" t="s">
        <v>8050</v>
      </c>
      <c r="AG1619" s="6" t="s">
        <v>1750</v>
      </c>
      <c r="AH1619" s="1" t="s">
        <v>7368</v>
      </c>
    </row>
    <row r="1620" spans="1:34">
      <c r="A1620" s="35">
        <v>1179</v>
      </c>
      <c r="D1620" s="53" t="s">
        <v>11270</v>
      </c>
      <c r="E1620" s="41" t="s">
        <v>7</v>
      </c>
      <c r="F1620" s="41" t="s">
        <v>2927</v>
      </c>
      <c r="G1620" s="3"/>
      <c r="H1620" s="59"/>
      <c r="I1620" s="34"/>
      <c r="J1620" s="34"/>
      <c r="K1620" s="32" t="s">
        <v>8203</v>
      </c>
      <c r="L1620" s="3" t="s">
        <v>10615</v>
      </c>
      <c r="O1620" s="6" t="s">
        <v>208</v>
      </c>
      <c r="P1620" s="4" t="s">
        <v>2926</v>
      </c>
      <c r="Q1620" s="10">
        <f t="shared" si="235"/>
        <v>0</v>
      </c>
      <c r="R1620" s="10">
        <f t="shared" si="236"/>
        <v>1</v>
      </c>
      <c r="S1620" s="10">
        <f t="shared" si="237"/>
        <v>0</v>
      </c>
      <c r="T1620" s="10">
        <f t="shared" si="238"/>
        <v>419</v>
      </c>
      <c r="AE1620" s="18"/>
      <c r="AF1620" s="3" t="s">
        <v>2925</v>
      </c>
      <c r="AG1620" s="6" t="s">
        <v>2924</v>
      </c>
      <c r="AH1620" s="6" t="s">
        <v>7310</v>
      </c>
    </row>
    <row r="1621" spans="1:34">
      <c r="A1621" s="35">
        <v>3032</v>
      </c>
      <c r="D1621" s="53" t="s">
        <v>11285</v>
      </c>
      <c r="E1621" s="41" t="s">
        <v>7</v>
      </c>
      <c r="F1621" s="41" t="s">
        <v>2927</v>
      </c>
      <c r="G1621" s="3"/>
      <c r="H1621" s="59"/>
      <c r="I1621" s="34"/>
      <c r="J1621" s="34"/>
      <c r="K1621" s="32" t="s">
        <v>8203</v>
      </c>
      <c r="L1621" s="3" t="s">
        <v>10615</v>
      </c>
      <c r="O1621" s="6" t="s">
        <v>208</v>
      </c>
      <c r="P1621" s="4" t="s">
        <v>2926</v>
      </c>
      <c r="Q1621" s="10">
        <f t="shared" si="235"/>
        <v>0</v>
      </c>
      <c r="R1621" s="10">
        <f t="shared" si="236"/>
        <v>1</v>
      </c>
      <c r="S1621" s="10">
        <f t="shared" si="237"/>
        <v>0</v>
      </c>
      <c r="T1621" s="10">
        <f t="shared" si="238"/>
        <v>1853</v>
      </c>
      <c r="AE1621" s="18"/>
      <c r="AF1621" s="3" t="s">
        <v>2925</v>
      </c>
      <c r="AG1621" s="6" t="s">
        <v>2924</v>
      </c>
      <c r="AH1621" s="6" t="s">
        <v>7310</v>
      </c>
    </row>
    <row r="1622" spans="1:34">
      <c r="A1622" s="35">
        <v>1464</v>
      </c>
      <c r="B1622" s="32"/>
      <c r="C1622" s="32"/>
      <c r="D1622" s="53" t="s">
        <v>10710</v>
      </c>
      <c r="E1622" s="41" t="s">
        <v>7</v>
      </c>
      <c r="F1622" s="41" t="s">
        <v>3688</v>
      </c>
      <c r="G1622" s="3"/>
      <c r="H1622" s="58"/>
      <c r="I1622"/>
      <c r="J1622"/>
      <c r="K1622" s="32" t="s">
        <v>8203</v>
      </c>
      <c r="L1622" s="3" t="s">
        <v>10615</v>
      </c>
      <c r="M1622" s="32"/>
      <c r="N1622" s="32"/>
      <c r="O1622" s="6" t="s">
        <v>208</v>
      </c>
      <c r="P1622" s="4" t="s">
        <v>3687</v>
      </c>
      <c r="Q1622" s="10">
        <f t="shared" si="235"/>
        <v>0</v>
      </c>
      <c r="R1622" s="10">
        <f t="shared" si="236"/>
        <v>1</v>
      </c>
      <c r="S1622" s="10">
        <f t="shared" si="237"/>
        <v>0</v>
      </c>
      <c r="T1622" s="10">
        <f t="shared" si="238"/>
        <v>-1568</v>
      </c>
      <c r="AE1622" s="18"/>
      <c r="AF1622" s="3" t="s">
        <v>3686</v>
      </c>
      <c r="AG1622" s="6" t="s">
        <v>3685</v>
      </c>
      <c r="AH1622" s="6" t="s">
        <v>7310</v>
      </c>
    </row>
    <row r="1623" spans="1:34">
      <c r="A1623" s="35">
        <v>1624</v>
      </c>
      <c r="D1623" s="53" t="s">
        <v>9963</v>
      </c>
      <c r="E1623" s="41" t="s">
        <v>7</v>
      </c>
      <c r="F1623" s="41" t="s">
        <v>4165</v>
      </c>
      <c r="G1623" s="3"/>
      <c r="H1623" s="58"/>
      <c r="I1623" s="3"/>
      <c r="J1623" s="3"/>
      <c r="K1623" s="32" t="s">
        <v>8203</v>
      </c>
      <c r="L1623" s="3" t="s">
        <v>10615</v>
      </c>
      <c r="O1623" s="6" t="s">
        <v>208</v>
      </c>
      <c r="P1623" s="4" t="s">
        <v>4164</v>
      </c>
      <c r="Q1623" s="10">
        <f t="shared" si="235"/>
        <v>0</v>
      </c>
      <c r="R1623" s="10">
        <f t="shared" si="236"/>
        <v>1</v>
      </c>
      <c r="S1623" s="10">
        <f t="shared" si="237"/>
        <v>0</v>
      </c>
      <c r="T1623" s="10">
        <f t="shared" si="238"/>
        <v>160</v>
      </c>
      <c r="AE1623" s="18"/>
      <c r="AF1623" s="3" t="s">
        <v>4163</v>
      </c>
      <c r="AG1623" s="6" t="s">
        <v>4162</v>
      </c>
      <c r="AH1623" s="6" t="s">
        <v>7310</v>
      </c>
    </row>
    <row r="1624" spans="1:34">
      <c r="A1624" s="35">
        <v>2314</v>
      </c>
      <c r="D1624" s="53" t="s">
        <v>8574</v>
      </c>
      <c r="E1624" s="41" t="s">
        <v>7</v>
      </c>
      <c r="F1624" s="41" t="s">
        <v>6033</v>
      </c>
      <c r="G1624" s="3"/>
      <c r="H1624" s="58"/>
      <c r="I1624" s="3"/>
      <c r="J1624" s="3"/>
      <c r="K1624" s="32" t="s">
        <v>8203</v>
      </c>
      <c r="L1624" s="3" t="s">
        <v>10615</v>
      </c>
      <c r="O1624" s="6" t="s">
        <v>208</v>
      </c>
      <c r="P1624" s="4" t="s">
        <v>1435</v>
      </c>
      <c r="Q1624" s="10" t="e">
        <f>IF(D1624=#REF! &amp; K1624 =#REF!,1,0)</f>
        <v>#REF!</v>
      </c>
      <c r="R1624" s="10" t="e">
        <f>IF(K1624=#REF!,1,0)</f>
        <v>#REF!</v>
      </c>
      <c r="S1624" s="10" t="e">
        <f t="shared" si="237"/>
        <v>#REF!</v>
      </c>
      <c r="T1624" s="10" t="e">
        <f>A1624-#REF!</f>
        <v>#REF!</v>
      </c>
      <c r="AE1624" s="18" t="s">
        <v>7213</v>
      </c>
      <c r="AF1624" s="3" t="s">
        <v>6032</v>
      </c>
      <c r="AG1624" s="6" t="s">
        <v>6031</v>
      </c>
      <c r="AH1624" s="6" t="s">
        <v>7310</v>
      </c>
    </row>
    <row r="1625" spans="1:34">
      <c r="A1625" s="35">
        <v>3088</v>
      </c>
      <c r="D1625" s="53" t="s">
        <v>11491</v>
      </c>
      <c r="E1625" s="41" t="s">
        <v>7</v>
      </c>
      <c r="F1625" s="41" t="s">
        <v>11546</v>
      </c>
      <c r="G1625" s="3"/>
      <c r="H1625" s="58"/>
      <c r="I1625" s="3"/>
      <c r="J1625" s="3"/>
      <c r="K1625" s="23" t="s">
        <v>8203</v>
      </c>
      <c r="L1625" s="3" t="s">
        <v>10615</v>
      </c>
      <c r="O1625" s="6"/>
      <c r="P1625" s="4"/>
      <c r="Q1625" s="10">
        <f t="shared" ref="Q1625:Q1688" si="239">IF(D1625=D1624 &amp; K1625 = K1624,1,0)</f>
        <v>0</v>
      </c>
      <c r="R1625" s="10">
        <f t="shared" ref="R1625:R1688" si="240">IF(K1625=K1624,1,0)</f>
        <v>1</v>
      </c>
      <c r="S1625" s="10">
        <f t="shared" si="237"/>
        <v>0</v>
      </c>
      <c r="T1625" s="10"/>
      <c r="AE1625" s="18"/>
      <c r="AF1625" s="3"/>
      <c r="AG1625" s="6"/>
      <c r="AH1625" s="6"/>
    </row>
    <row r="1626" spans="1:34">
      <c r="A1626" s="35">
        <v>2339</v>
      </c>
      <c r="D1626" s="53" t="s">
        <v>8575</v>
      </c>
      <c r="E1626" s="46" t="s">
        <v>7</v>
      </c>
      <c r="F1626" s="41" t="s">
        <v>6099</v>
      </c>
      <c r="G1626" s="3"/>
      <c r="H1626" s="58"/>
      <c r="I1626" s="3"/>
      <c r="J1626" s="3"/>
      <c r="K1626" s="32" t="s">
        <v>8203</v>
      </c>
      <c r="L1626" s="7" t="s">
        <v>10615</v>
      </c>
      <c r="O1626" s="4" t="s">
        <v>10568</v>
      </c>
      <c r="P1626" s="3" t="s">
        <v>7216</v>
      </c>
      <c r="Q1626" s="10">
        <f t="shared" si="239"/>
        <v>0</v>
      </c>
      <c r="R1626" s="10">
        <f t="shared" si="240"/>
        <v>1</v>
      </c>
      <c r="S1626" s="10">
        <f t="shared" si="237"/>
        <v>0</v>
      </c>
      <c r="T1626" s="10">
        <f t="shared" ref="T1626:T1657" si="241">A1626-A1625</f>
        <v>-749</v>
      </c>
      <c r="AE1626" s="18"/>
      <c r="AF1626" s="3" t="s">
        <v>6098</v>
      </c>
      <c r="AG1626" s="6" t="s">
        <v>6097</v>
      </c>
      <c r="AH1626" s="6" t="s">
        <v>7310</v>
      </c>
    </row>
    <row r="1627" spans="1:34">
      <c r="A1627" s="35">
        <v>1067</v>
      </c>
      <c r="D1627" s="53" t="s">
        <v>8602</v>
      </c>
      <c r="E1627" s="41" t="s">
        <v>7</v>
      </c>
      <c r="F1627" s="41" t="s">
        <v>2610</v>
      </c>
      <c r="G1627" s="3"/>
      <c r="H1627" s="59">
        <v>1</v>
      </c>
      <c r="I1627" s="34"/>
      <c r="J1627" s="34"/>
      <c r="K1627" s="32" t="s">
        <v>8203</v>
      </c>
      <c r="L1627" s="3" t="s">
        <v>10615</v>
      </c>
      <c r="O1627" s="6" t="s">
        <v>208</v>
      </c>
      <c r="P1627" s="4" t="s">
        <v>2609</v>
      </c>
      <c r="Q1627" s="10">
        <f t="shared" si="239"/>
        <v>0</v>
      </c>
      <c r="R1627" s="10">
        <f t="shared" si="240"/>
        <v>1</v>
      </c>
      <c r="S1627" s="10">
        <f t="shared" si="237"/>
        <v>0</v>
      </c>
      <c r="T1627" s="10">
        <f t="shared" si="241"/>
        <v>-1272</v>
      </c>
      <c r="AE1627" s="18"/>
      <c r="AF1627" s="3" t="s">
        <v>2608</v>
      </c>
      <c r="AG1627" s="6" t="s">
        <v>2607</v>
      </c>
      <c r="AH1627" s="6" t="s">
        <v>7310</v>
      </c>
    </row>
    <row r="1628" spans="1:34">
      <c r="A1628" s="35">
        <v>1078</v>
      </c>
      <c r="D1628" s="53" t="s">
        <v>8604</v>
      </c>
      <c r="E1628" s="41" t="s">
        <v>7</v>
      </c>
      <c r="F1628" s="41" t="s">
        <v>8228</v>
      </c>
      <c r="G1628" s="3"/>
      <c r="H1628" s="59">
        <v>1</v>
      </c>
      <c r="I1628" s="34"/>
      <c r="J1628" s="34"/>
      <c r="K1628" s="32" t="s">
        <v>8203</v>
      </c>
      <c r="L1628" s="3" t="s">
        <v>10615</v>
      </c>
      <c r="O1628" s="6" t="s">
        <v>208</v>
      </c>
      <c r="P1628" s="4" t="s">
        <v>2633</v>
      </c>
      <c r="Q1628" s="10">
        <f t="shared" si="239"/>
        <v>0</v>
      </c>
      <c r="R1628" s="10">
        <f t="shared" si="240"/>
        <v>1</v>
      </c>
      <c r="S1628" s="10">
        <f t="shared" si="237"/>
        <v>0</v>
      </c>
      <c r="T1628" s="10">
        <f t="shared" si="241"/>
        <v>11</v>
      </c>
      <c r="AE1628" s="18"/>
      <c r="AF1628" s="3" t="s">
        <v>2632</v>
      </c>
      <c r="AG1628" s="6" t="s">
        <v>2631</v>
      </c>
      <c r="AH1628" s="6" t="s">
        <v>7310</v>
      </c>
    </row>
    <row r="1629" spans="1:34">
      <c r="A1629" s="35">
        <v>1697</v>
      </c>
      <c r="D1629" s="53" t="s">
        <v>11350</v>
      </c>
      <c r="E1629" s="41" t="s">
        <v>7</v>
      </c>
      <c r="F1629" s="41" t="s">
        <v>3787</v>
      </c>
      <c r="G1629" s="3" t="s">
        <v>10381</v>
      </c>
      <c r="H1629" s="58"/>
      <c r="I1629" s="3"/>
      <c r="J1629" s="3"/>
      <c r="K1629" s="22" t="s">
        <v>8203</v>
      </c>
      <c r="L1629" s="3" t="s">
        <v>10615</v>
      </c>
      <c r="O1629" s="6" t="s">
        <v>208</v>
      </c>
      <c r="P1629" s="4" t="s">
        <v>188</v>
      </c>
      <c r="Q1629" s="10">
        <f t="shared" si="239"/>
        <v>0</v>
      </c>
      <c r="R1629" s="10">
        <f t="shared" si="240"/>
        <v>1</v>
      </c>
      <c r="S1629" s="10">
        <f t="shared" si="237"/>
        <v>0</v>
      </c>
      <c r="T1629" s="10">
        <f t="shared" si="241"/>
        <v>619</v>
      </c>
      <c r="AE1629" s="18"/>
      <c r="AF1629" s="3" t="s">
        <v>4331</v>
      </c>
      <c r="AG1629" s="6" t="s">
        <v>4330</v>
      </c>
      <c r="AH1629" s="6" t="s">
        <v>7310</v>
      </c>
    </row>
    <row r="1630" spans="1:34">
      <c r="A1630" s="35">
        <v>2354</v>
      </c>
      <c r="D1630" s="53" t="s">
        <v>11593</v>
      </c>
      <c r="E1630" s="41" t="s">
        <v>7</v>
      </c>
      <c r="F1630" s="41" t="s">
        <v>6131</v>
      </c>
      <c r="G1630" s="3"/>
      <c r="H1630" s="60">
        <v>1</v>
      </c>
      <c r="I1630"/>
      <c r="J1630"/>
      <c r="K1630" s="22" t="s">
        <v>8203</v>
      </c>
      <c r="L1630" s="3" t="s">
        <v>10615</v>
      </c>
      <c r="O1630" s="6" t="s">
        <v>208</v>
      </c>
      <c r="P1630" s="4" t="s">
        <v>6130</v>
      </c>
      <c r="Q1630" s="10">
        <f t="shared" si="239"/>
        <v>0</v>
      </c>
      <c r="R1630" s="10">
        <f t="shared" si="240"/>
        <v>1</v>
      </c>
      <c r="S1630" s="10">
        <f t="shared" si="237"/>
        <v>0</v>
      </c>
      <c r="T1630" s="10">
        <f t="shared" si="241"/>
        <v>657</v>
      </c>
      <c r="AE1630" s="18" t="s">
        <v>7212</v>
      </c>
      <c r="AF1630" s="3" t="s">
        <v>6129</v>
      </c>
      <c r="AG1630" s="6" t="s">
        <v>6128</v>
      </c>
      <c r="AH1630" s="6" t="s">
        <v>7310</v>
      </c>
    </row>
    <row r="1631" spans="1:34">
      <c r="A1631" s="35">
        <v>546</v>
      </c>
      <c r="B1631" s="32"/>
      <c r="C1631" s="32"/>
      <c r="D1631" s="54" t="s">
        <v>8573</v>
      </c>
      <c r="E1631" s="41" t="s">
        <v>7</v>
      </c>
      <c r="F1631" s="41" t="s">
        <v>10636</v>
      </c>
      <c r="G1631" s="3"/>
      <c r="H1631" s="60"/>
      <c r="I1631"/>
      <c r="J1631"/>
      <c r="K1631" s="32" t="s">
        <v>8203</v>
      </c>
      <c r="L1631" s="3" t="s">
        <v>10615</v>
      </c>
      <c r="M1631" s="32"/>
      <c r="N1631" s="32"/>
      <c r="O1631" s="6" t="s">
        <v>208</v>
      </c>
      <c r="P1631" s="4" t="s">
        <v>1179</v>
      </c>
      <c r="Q1631" s="10">
        <f t="shared" si="239"/>
        <v>0</v>
      </c>
      <c r="R1631" s="10">
        <f t="shared" si="240"/>
        <v>1</v>
      </c>
      <c r="S1631" s="10">
        <f t="shared" si="237"/>
        <v>0</v>
      </c>
      <c r="T1631" s="10">
        <f t="shared" si="241"/>
        <v>-1808</v>
      </c>
      <c r="U1631" s="1">
        <v>551</v>
      </c>
      <c r="V1631" s="1" t="s">
        <v>1170</v>
      </c>
      <c r="W1631" s="1" t="s">
        <v>7761</v>
      </c>
      <c r="X1631" s="1" t="s">
        <v>7366</v>
      </c>
      <c r="Y1631" s="1" t="s">
        <v>1172</v>
      </c>
      <c r="Z1631" s="1" t="s">
        <v>227</v>
      </c>
      <c r="AA1631" s="1" t="s">
        <v>1173</v>
      </c>
      <c r="AE1631" s="20"/>
      <c r="AF1631" s="1" t="s">
        <v>7764</v>
      </c>
      <c r="AG1631" s="6" t="s">
        <v>1178</v>
      </c>
      <c r="AH1631" s="1" t="s">
        <v>7368</v>
      </c>
    </row>
    <row r="1632" spans="1:34">
      <c r="A1632" s="35">
        <v>598</v>
      </c>
      <c r="B1632" s="32"/>
      <c r="C1632" s="32"/>
      <c r="D1632" s="54" t="s">
        <v>8567</v>
      </c>
      <c r="E1632" s="41" t="s">
        <v>7</v>
      </c>
      <c r="F1632" s="41" t="s">
        <v>1180</v>
      </c>
      <c r="G1632" s="3"/>
      <c r="H1632" s="58"/>
      <c r="I1632"/>
      <c r="J1632"/>
      <c r="K1632" s="22" t="s">
        <v>8203</v>
      </c>
      <c r="L1632" s="3" t="s">
        <v>10615</v>
      </c>
      <c r="M1632" s="32"/>
      <c r="N1632" s="32"/>
      <c r="O1632" s="6" t="s">
        <v>208</v>
      </c>
      <c r="P1632" s="4" t="s">
        <v>1310</v>
      </c>
      <c r="Q1632" s="10">
        <f t="shared" si="239"/>
        <v>0</v>
      </c>
      <c r="R1632" s="10">
        <f t="shared" si="240"/>
        <v>1</v>
      </c>
      <c r="S1632" s="10">
        <f t="shared" si="237"/>
        <v>0</v>
      </c>
      <c r="T1632" s="10">
        <f t="shared" si="241"/>
        <v>52</v>
      </c>
      <c r="U1632" s="1">
        <v>603</v>
      </c>
      <c r="V1632" s="1" t="s">
        <v>1307</v>
      </c>
      <c r="W1632" s="1" t="s">
        <v>7368</v>
      </c>
      <c r="X1632" s="1" t="s">
        <v>7820</v>
      </c>
      <c r="Y1632" s="1" t="s">
        <v>7572</v>
      </c>
      <c r="Z1632" s="1" t="s">
        <v>7821</v>
      </c>
      <c r="AA1632" s="1" t="s">
        <v>1308</v>
      </c>
      <c r="AE1632" s="20"/>
      <c r="AF1632" s="1" t="s">
        <v>7824</v>
      </c>
      <c r="AG1632" s="6" t="s">
        <v>1309</v>
      </c>
      <c r="AH1632" s="6" t="s">
        <v>7310</v>
      </c>
    </row>
    <row r="1633" spans="1:40">
      <c r="A1633" s="35">
        <v>1091</v>
      </c>
      <c r="D1633" s="53" t="s">
        <v>10808</v>
      </c>
      <c r="E1633" s="41" t="s">
        <v>7</v>
      </c>
      <c r="F1633" s="41" t="s">
        <v>2663</v>
      </c>
      <c r="G1633" s="3"/>
      <c r="H1633" s="59">
        <v>1</v>
      </c>
      <c r="I1633" s="34"/>
      <c r="J1633" s="34"/>
      <c r="K1633" s="22" t="s">
        <v>8203</v>
      </c>
      <c r="L1633" s="3" t="s">
        <v>10615</v>
      </c>
      <c r="O1633" s="6" t="s">
        <v>208</v>
      </c>
      <c r="P1633" s="4" t="s">
        <v>2662</v>
      </c>
      <c r="Q1633" s="10">
        <f t="shared" si="239"/>
        <v>0</v>
      </c>
      <c r="R1633" s="10">
        <f t="shared" si="240"/>
        <v>1</v>
      </c>
      <c r="S1633" s="10">
        <f t="shared" si="237"/>
        <v>0</v>
      </c>
      <c r="T1633" s="10">
        <f t="shared" si="241"/>
        <v>493</v>
      </c>
      <c r="AE1633" s="18"/>
      <c r="AF1633" s="3" t="s">
        <v>2661</v>
      </c>
      <c r="AG1633" s="6" t="s">
        <v>2660</v>
      </c>
      <c r="AH1633" s="6" t="s">
        <v>7310</v>
      </c>
    </row>
    <row r="1634" spans="1:40">
      <c r="A1634" s="35">
        <v>1017</v>
      </c>
      <c r="B1634" s="32"/>
      <c r="C1634" s="32"/>
      <c r="D1634" s="53" t="s">
        <v>9435</v>
      </c>
      <c r="E1634" s="41" t="s">
        <v>245</v>
      </c>
      <c r="F1634" s="41" t="s">
        <v>2471</v>
      </c>
      <c r="G1634" s="3"/>
      <c r="H1634" s="60"/>
      <c r="I1634"/>
      <c r="J1634"/>
      <c r="K1634" s="32" t="s">
        <v>8203</v>
      </c>
      <c r="L1634" s="3" t="s">
        <v>10616</v>
      </c>
      <c r="M1634" s="32"/>
      <c r="N1634" s="32"/>
      <c r="O1634" s="6" t="s">
        <v>243</v>
      </c>
      <c r="P1634" s="4" t="s">
        <v>2470</v>
      </c>
      <c r="Q1634" s="10">
        <f t="shared" si="239"/>
        <v>0</v>
      </c>
      <c r="R1634" s="10">
        <f t="shared" si="240"/>
        <v>1</v>
      </c>
      <c r="S1634" s="10">
        <f t="shared" si="237"/>
        <v>0</v>
      </c>
      <c r="T1634" s="10">
        <f t="shared" si="241"/>
        <v>-74</v>
      </c>
      <c r="AD1634" s="10"/>
      <c r="AE1634" s="18"/>
      <c r="AF1634" s="3" t="s">
        <v>2469</v>
      </c>
      <c r="AG1634" s="6" t="s">
        <v>2468</v>
      </c>
      <c r="AH1634" s="6" t="s">
        <v>7310</v>
      </c>
      <c r="AI1634" s="10"/>
      <c r="AJ1634" s="10"/>
      <c r="AK1634" s="10"/>
      <c r="AL1634" s="10"/>
      <c r="AM1634" s="10"/>
    </row>
    <row r="1635" spans="1:40">
      <c r="A1635" s="35">
        <v>1615</v>
      </c>
      <c r="D1635" s="53" t="s">
        <v>9040</v>
      </c>
      <c r="E1635" s="41" t="s">
        <v>245</v>
      </c>
      <c r="F1635" s="41" t="s">
        <v>4139</v>
      </c>
      <c r="G1635" s="3"/>
      <c r="H1635" s="58"/>
      <c r="I1635" s="3"/>
      <c r="J1635" s="3"/>
      <c r="K1635" s="32" t="s">
        <v>8203</v>
      </c>
      <c r="L1635" s="3" t="s">
        <v>10616</v>
      </c>
      <c r="O1635" s="6" t="s">
        <v>243</v>
      </c>
      <c r="P1635" s="4" t="s">
        <v>4138</v>
      </c>
      <c r="Q1635" s="10">
        <f t="shared" si="239"/>
        <v>0</v>
      </c>
      <c r="R1635" s="10">
        <f t="shared" si="240"/>
        <v>1</v>
      </c>
      <c r="S1635" s="10">
        <f t="shared" si="237"/>
        <v>0</v>
      </c>
      <c r="T1635" s="10">
        <f t="shared" si="241"/>
        <v>598</v>
      </c>
      <c r="AD1635" s="10"/>
      <c r="AE1635" s="18"/>
      <c r="AF1635" s="3" t="s">
        <v>4137</v>
      </c>
      <c r="AG1635" s="6" t="s">
        <v>4136</v>
      </c>
      <c r="AH1635" s="6" t="s">
        <v>7310</v>
      </c>
      <c r="AI1635" s="10"/>
      <c r="AJ1635" s="10"/>
      <c r="AK1635" s="10"/>
      <c r="AL1635" s="10"/>
      <c r="AM1635" s="10"/>
    </row>
    <row r="1636" spans="1:40">
      <c r="A1636" s="35">
        <v>820</v>
      </c>
      <c r="D1636" s="53" t="s">
        <v>8764</v>
      </c>
      <c r="E1636" s="41" t="s">
        <v>718</v>
      </c>
      <c r="F1636" s="41" t="s">
        <v>1942</v>
      </c>
      <c r="G1636" s="3"/>
      <c r="H1636" s="59">
        <v>1</v>
      </c>
      <c r="I1636" s="34"/>
      <c r="J1636" s="34"/>
      <c r="K1636" s="32" t="s">
        <v>8229</v>
      </c>
      <c r="L1636">
        <v>1</v>
      </c>
      <c r="O1636" s="6" t="s">
        <v>716</v>
      </c>
      <c r="P1636" s="4" t="s">
        <v>1941</v>
      </c>
      <c r="Q1636" s="10">
        <f t="shared" si="239"/>
        <v>0</v>
      </c>
      <c r="R1636" s="10">
        <f t="shared" si="240"/>
        <v>0</v>
      </c>
      <c r="S1636" s="10">
        <f t="shared" si="237"/>
        <v>0</v>
      </c>
      <c r="T1636" s="10">
        <f t="shared" si="241"/>
        <v>-795</v>
      </c>
      <c r="AE1636" s="18"/>
      <c r="AF1636" s="3" t="s">
        <v>1940</v>
      </c>
      <c r="AG1636" s="6" t="s">
        <v>1939</v>
      </c>
      <c r="AH1636" s="6" t="s">
        <v>7310</v>
      </c>
    </row>
    <row r="1637" spans="1:40">
      <c r="A1637" s="35">
        <v>1234</v>
      </c>
      <c r="D1637" s="53" t="s">
        <v>8753</v>
      </c>
      <c r="E1637" s="41" t="s">
        <v>718</v>
      </c>
      <c r="F1637" s="41" t="s">
        <v>3069</v>
      </c>
      <c r="G1637" s="3"/>
      <c r="H1637" s="58">
        <v>1</v>
      </c>
      <c r="I1637" s="3"/>
      <c r="J1637" s="3"/>
      <c r="K1637" s="32" t="s">
        <v>8229</v>
      </c>
      <c r="L1637" s="7">
        <v>2</v>
      </c>
      <c r="O1637" s="6" t="s">
        <v>716</v>
      </c>
      <c r="P1637" s="4" t="s">
        <v>3068</v>
      </c>
      <c r="Q1637" s="10">
        <f t="shared" si="239"/>
        <v>0</v>
      </c>
      <c r="R1637" s="10">
        <f t="shared" si="240"/>
        <v>1</v>
      </c>
      <c r="S1637" s="10">
        <f t="shared" si="237"/>
        <v>0</v>
      </c>
      <c r="T1637" s="10">
        <f t="shared" si="241"/>
        <v>414</v>
      </c>
      <c r="AE1637" s="18"/>
      <c r="AF1637" s="3" t="s">
        <v>3067</v>
      </c>
      <c r="AG1637" s="6" t="s">
        <v>3066</v>
      </c>
      <c r="AH1637" s="6" t="s">
        <v>7310</v>
      </c>
    </row>
    <row r="1638" spans="1:40">
      <c r="A1638" s="35">
        <v>2525</v>
      </c>
      <c r="D1638" s="53" t="s">
        <v>8754</v>
      </c>
      <c r="E1638" s="41" t="s">
        <v>718</v>
      </c>
      <c r="F1638" s="41" t="s">
        <v>2681</v>
      </c>
      <c r="G1638" s="3"/>
      <c r="H1638" s="58">
        <v>1</v>
      </c>
      <c r="I1638" s="3"/>
      <c r="J1638" s="3"/>
      <c r="K1638" s="32" t="s">
        <v>8229</v>
      </c>
      <c r="L1638" s="7">
        <v>3</v>
      </c>
      <c r="O1638" s="6" t="s">
        <v>716</v>
      </c>
      <c r="P1638" s="4" t="s">
        <v>6583</v>
      </c>
      <c r="Q1638" s="10">
        <f t="shared" si="239"/>
        <v>0</v>
      </c>
      <c r="R1638" s="10">
        <f t="shared" si="240"/>
        <v>1</v>
      </c>
      <c r="S1638" s="10">
        <f t="shared" si="237"/>
        <v>0</v>
      </c>
      <c r="T1638" s="10">
        <f t="shared" si="241"/>
        <v>1291</v>
      </c>
      <c r="AE1638" s="18"/>
      <c r="AF1638" s="3" t="s">
        <v>6582</v>
      </c>
      <c r="AG1638" s="6" t="s">
        <v>6581</v>
      </c>
      <c r="AH1638" s="6" t="s">
        <v>7310</v>
      </c>
    </row>
    <row r="1639" spans="1:40">
      <c r="A1639" s="35">
        <v>1096</v>
      </c>
      <c r="D1639" s="53" t="s">
        <v>10762</v>
      </c>
      <c r="E1639" s="46" t="s">
        <v>718</v>
      </c>
      <c r="F1639" s="41" t="s">
        <v>9463</v>
      </c>
      <c r="G1639" s="3"/>
      <c r="H1639" s="59">
        <v>1</v>
      </c>
      <c r="I1639" s="34"/>
      <c r="J1639" s="3"/>
      <c r="K1639" s="32" t="s">
        <v>8229</v>
      </c>
      <c r="L1639">
        <v>4</v>
      </c>
      <c r="O1639" s="6" t="s">
        <v>716</v>
      </c>
      <c r="P1639" s="3" t="s">
        <v>6583</v>
      </c>
      <c r="Q1639" s="10">
        <f t="shared" si="239"/>
        <v>0</v>
      </c>
      <c r="R1639" s="10">
        <f t="shared" si="240"/>
        <v>1</v>
      </c>
      <c r="S1639" s="10">
        <f t="shared" si="237"/>
        <v>0</v>
      </c>
      <c r="T1639" s="10">
        <f t="shared" si="241"/>
        <v>-1429</v>
      </c>
      <c r="AE1639" s="18"/>
      <c r="AF1639" s="3" t="s">
        <v>2680</v>
      </c>
      <c r="AG1639" s="6" t="s">
        <v>2679</v>
      </c>
      <c r="AH1639" s="6" t="s">
        <v>7310</v>
      </c>
    </row>
    <row r="1640" spans="1:40">
      <c r="A1640" s="35">
        <v>719</v>
      </c>
      <c r="D1640" s="53" t="s">
        <v>8233</v>
      </c>
      <c r="E1640" s="41" t="s">
        <v>718</v>
      </c>
      <c r="F1640" s="41" t="s">
        <v>1633</v>
      </c>
      <c r="G1640" s="3"/>
      <c r="H1640" s="58">
        <v>1</v>
      </c>
      <c r="I1640" s="3"/>
      <c r="J1640" s="3"/>
      <c r="K1640" s="32" t="s">
        <v>8229</v>
      </c>
      <c r="L1640" s="7">
        <v>5</v>
      </c>
      <c r="O1640" s="6" t="s">
        <v>716</v>
      </c>
      <c r="P1640" s="4" t="s">
        <v>1632</v>
      </c>
      <c r="Q1640" s="10">
        <f t="shared" si="239"/>
        <v>0</v>
      </c>
      <c r="R1640" s="10">
        <f t="shared" si="240"/>
        <v>1</v>
      </c>
      <c r="S1640" s="10">
        <f t="shared" si="237"/>
        <v>0</v>
      </c>
      <c r="T1640" s="10">
        <f t="shared" si="241"/>
        <v>-377</v>
      </c>
      <c r="U1640" s="1">
        <v>724</v>
      </c>
      <c r="V1640" s="1" t="s">
        <v>1621</v>
      </c>
      <c r="W1640" s="1" t="s">
        <v>7981</v>
      </c>
      <c r="X1640" s="1" t="s">
        <v>7375</v>
      </c>
      <c r="Y1640" s="1" t="s">
        <v>7982</v>
      </c>
      <c r="Z1640" s="1" t="s">
        <v>245</v>
      </c>
      <c r="AA1640" s="1" t="s">
        <v>1624</v>
      </c>
      <c r="AE1640" s="18"/>
      <c r="AF1640" s="3" t="s">
        <v>1626</v>
      </c>
      <c r="AG1640" s="6" t="s">
        <v>1625</v>
      </c>
      <c r="AH1640" s="6" t="s">
        <v>7310</v>
      </c>
    </row>
    <row r="1641" spans="1:40">
      <c r="A1641" s="35">
        <v>1304</v>
      </c>
      <c r="D1641" s="53" t="s">
        <v>9901</v>
      </c>
      <c r="E1641" s="41" t="s">
        <v>718</v>
      </c>
      <c r="F1641" s="41" t="s">
        <v>3279</v>
      </c>
      <c r="G1641" s="3"/>
      <c r="H1641" s="58">
        <v>1</v>
      </c>
      <c r="I1641" s="3"/>
      <c r="J1641" s="3"/>
      <c r="K1641" s="32" t="s">
        <v>8229</v>
      </c>
      <c r="L1641">
        <v>6</v>
      </c>
      <c r="O1641" s="6" t="s">
        <v>716</v>
      </c>
      <c r="P1641" s="4" t="s">
        <v>3278</v>
      </c>
      <c r="Q1641" s="10">
        <f t="shared" si="239"/>
        <v>0</v>
      </c>
      <c r="R1641" s="10">
        <f t="shared" si="240"/>
        <v>1</v>
      </c>
      <c r="S1641" s="10">
        <f t="shared" si="237"/>
        <v>0</v>
      </c>
      <c r="T1641" s="10">
        <f t="shared" si="241"/>
        <v>585</v>
      </c>
      <c r="AE1641" s="18" t="s">
        <v>9495</v>
      </c>
      <c r="AF1641" s="3" t="s">
        <v>3277</v>
      </c>
      <c r="AG1641" s="6" t="s">
        <v>3276</v>
      </c>
      <c r="AH1641" s="6" t="s">
        <v>7310</v>
      </c>
    </row>
    <row r="1642" spans="1:40">
      <c r="A1642" s="35">
        <v>1596</v>
      </c>
      <c r="D1642" s="53" t="s">
        <v>11115</v>
      </c>
      <c r="E1642" s="41" t="s">
        <v>718</v>
      </c>
      <c r="F1642" s="41" t="s">
        <v>4087</v>
      </c>
      <c r="G1642" s="3"/>
      <c r="H1642" s="58">
        <v>1</v>
      </c>
      <c r="I1642" s="3"/>
      <c r="J1642" s="3"/>
      <c r="K1642" s="32" t="s">
        <v>8229</v>
      </c>
      <c r="L1642">
        <v>7</v>
      </c>
      <c r="O1642" s="6" t="s">
        <v>716</v>
      </c>
      <c r="P1642" s="4" t="s">
        <v>4086</v>
      </c>
      <c r="Q1642" s="10">
        <f t="shared" si="239"/>
        <v>0</v>
      </c>
      <c r="R1642" s="10">
        <f t="shared" si="240"/>
        <v>1</v>
      </c>
      <c r="S1642" s="10">
        <f t="shared" si="237"/>
        <v>0</v>
      </c>
      <c r="T1642" s="10">
        <f t="shared" si="241"/>
        <v>292</v>
      </c>
      <c r="AE1642" s="18"/>
      <c r="AF1642" s="3" t="s">
        <v>4085</v>
      </c>
      <c r="AG1642" s="6" t="s">
        <v>4084</v>
      </c>
      <c r="AH1642" s="6" t="s">
        <v>7310</v>
      </c>
    </row>
    <row r="1643" spans="1:40">
      <c r="A1643" s="35">
        <v>398</v>
      </c>
      <c r="D1643" s="54" t="s">
        <v>11525</v>
      </c>
      <c r="E1643" s="41" t="s">
        <v>718</v>
      </c>
      <c r="F1643" s="41" t="s">
        <v>719</v>
      </c>
      <c r="G1643" s="3"/>
      <c r="H1643" s="58">
        <v>1</v>
      </c>
      <c r="I1643" s="3"/>
      <c r="J1643" s="3"/>
      <c r="K1643" s="32" t="s">
        <v>8229</v>
      </c>
      <c r="L1643" s="3">
        <v>8</v>
      </c>
      <c r="O1643" s="6" t="s">
        <v>716</v>
      </c>
      <c r="P1643" s="4" t="s">
        <v>717</v>
      </c>
      <c r="Q1643" s="10">
        <f t="shared" si="239"/>
        <v>0</v>
      </c>
      <c r="R1643" s="10">
        <f t="shared" si="240"/>
        <v>1</v>
      </c>
      <c r="S1643" s="10">
        <f t="shared" si="237"/>
        <v>0</v>
      </c>
      <c r="T1643" s="10">
        <f t="shared" si="241"/>
        <v>-1198</v>
      </c>
      <c r="U1643" s="1">
        <v>403</v>
      </c>
      <c r="V1643" s="1" t="s">
        <v>7563</v>
      </c>
      <c r="W1643" s="1" t="s">
        <v>7564</v>
      </c>
      <c r="X1643" s="1" t="s">
        <v>7362</v>
      </c>
      <c r="Y1643" s="1" t="s">
        <v>7565</v>
      </c>
      <c r="Z1643" s="1" t="s">
        <v>170</v>
      </c>
      <c r="AA1643" s="1" t="s">
        <v>714</v>
      </c>
      <c r="AE1643" s="20"/>
      <c r="AF1643" s="1" t="s">
        <v>7538</v>
      </c>
      <c r="AG1643" s="6" t="s">
        <v>715</v>
      </c>
      <c r="AH1643" s="1" t="s">
        <v>7371</v>
      </c>
      <c r="AN1643" s="10"/>
    </row>
    <row r="1644" spans="1:40">
      <c r="A1644" s="35">
        <v>591</v>
      </c>
      <c r="D1644" s="54" t="s">
        <v>8634</v>
      </c>
      <c r="E1644" s="41" t="s">
        <v>718</v>
      </c>
      <c r="F1644" s="41" t="s">
        <v>1299</v>
      </c>
      <c r="G1644" s="3"/>
      <c r="H1644" s="58">
        <v>1</v>
      </c>
      <c r="I1644" s="3"/>
      <c r="J1644" s="3"/>
      <c r="K1644" s="32" t="s">
        <v>8229</v>
      </c>
      <c r="L1644">
        <v>9</v>
      </c>
      <c r="O1644" s="6" t="s">
        <v>716</v>
      </c>
      <c r="P1644" s="4" t="s">
        <v>1298</v>
      </c>
      <c r="Q1644" s="10">
        <f t="shared" si="239"/>
        <v>0</v>
      </c>
      <c r="R1644" s="10">
        <f t="shared" si="240"/>
        <v>1</v>
      </c>
      <c r="S1644" s="10">
        <f t="shared" si="237"/>
        <v>0</v>
      </c>
      <c r="T1644" s="10">
        <f t="shared" si="241"/>
        <v>193</v>
      </c>
      <c r="U1644" s="1">
        <v>596</v>
      </c>
      <c r="V1644" s="1" t="s">
        <v>1293</v>
      </c>
      <c r="W1644" s="1" t="s">
        <v>7368</v>
      </c>
      <c r="X1644" s="1" t="s">
        <v>7814</v>
      </c>
      <c r="Y1644" s="1" t="s">
        <v>7375</v>
      </c>
      <c r="Z1644" s="1" t="s">
        <v>977</v>
      </c>
      <c r="AA1644" s="1" t="s">
        <v>245</v>
      </c>
      <c r="AB1644" s="1" t="s">
        <v>978</v>
      </c>
      <c r="AE1644" s="20"/>
      <c r="AF1644" s="1" t="s">
        <v>7506</v>
      </c>
      <c r="AG1644" s="6" t="s">
        <v>1297</v>
      </c>
      <c r="AH1644" s="1" t="s">
        <v>7368</v>
      </c>
    </row>
    <row r="1645" spans="1:40">
      <c r="A1645" s="35">
        <v>851</v>
      </c>
      <c r="D1645" s="53" t="s">
        <v>8765</v>
      </c>
      <c r="E1645" s="41" t="s">
        <v>718</v>
      </c>
      <c r="F1645" s="41" t="s">
        <v>2025</v>
      </c>
      <c r="G1645" s="3"/>
      <c r="H1645" s="59">
        <v>1</v>
      </c>
      <c r="I1645" s="34"/>
      <c r="J1645" s="34"/>
      <c r="K1645" s="32" t="s">
        <v>8229</v>
      </c>
      <c r="L1645">
        <v>10</v>
      </c>
      <c r="O1645" s="6" t="s">
        <v>716</v>
      </c>
      <c r="P1645" s="4" t="s">
        <v>2024</v>
      </c>
      <c r="Q1645" s="10">
        <f t="shared" si="239"/>
        <v>0</v>
      </c>
      <c r="R1645" s="10">
        <f t="shared" si="240"/>
        <v>1</v>
      </c>
      <c r="S1645" s="10">
        <f t="shared" si="237"/>
        <v>0</v>
      </c>
      <c r="T1645" s="10">
        <f t="shared" si="241"/>
        <v>260</v>
      </c>
      <c r="AE1645" s="18"/>
      <c r="AF1645" s="3" t="s">
        <v>2023</v>
      </c>
      <c r="AG1645" s="6" t="s">
        <v>2022</v>
      </c>
      <c r="AH1645" s="6" t="s">
        <v>7310</v>
      </c>
    </row>
    <row r="1646" spans="1:40">
      <c r="A1646" s="35">
        <v>858</v>
      </c>
      <c r="D1646" s="53" t="s">
        <v>9382</v>
      </c>
      <c r="E1646" s="41" t="s">
        <v>718</v>
      </c>
      <c r="F1646" s="41" t="s">
        <v>2043</v>
      </c>
      <c r="G1646" s="3"/>
      <c r="H1646" s="59">
        <v>1</v>
      </c>
      <c r="I1646" s="34"/>
      <c r="J1646" s="34"/>
      <c r="K1646" s="32" t="s">
        <v>8229</v>
      </c>
      <c r="L1646">
        <v>11</v>
      </c>
      <c r="O1646" s="6" t="s">
        <v>716</v>
      </c>
      <c r="P1646" s="4" t="s">
        <v>2047</v>
      </c>
      <c r="Q1646" s="10">
        <f t="shared" si="239"/>
        <v>0</v>
      </c>
      <c r="R1646" s="10">
        <f t="shared" si="240"/>
        <v>1</v>
      </c>
      <c r="S1646" s="10">
        <f t="shared" si="237"/>
        <v>0</v>
      </c>
      <c r="T1646" s="10">
        <f t="shared" si="241"/>
        <v>7</v>
      </c>
      <c r="AE1646" s="18"/>
      <c r="AF1646" s="3" t="s">
        <v>2046</v>
      </c>
      <c r="AG1646" s="6" t="s">
        <v>2045</v>
      </c>
      <c r="AH1646" s="6" t="s">
        <v>7310</v>
      </c>
    </row>
    <row r="1647" spans="1:40">
      <c r="A1647" s="35">
        <v>856</v>
      </c>
      <c r="D1647" s="53" t="s">
        <v>8767</v>
      </c>
      <c r="E1647" s="41" t="s">
        <v>718</v>
      </c>
      <c r="F1647" s="41" t="s">
        <v>9338</v>
      </c>
      <c r="G1647" s="3"/>
      <c r="H1647" s="59">
        <v>1</v>
      </c>
      <c r="I1647" s="34"/>
      <c r="J1647" s="34"/>
      <c r="K1647" s="32" t="s">
        <v>8229</v>
      </c>
      <c r="L1647">
        <v>12</v>
      </c>
      <c r="O1647" s="6" t="s">
        <v>716</v>
      </c>
      <c r="P1647" s="4" t="s">
        <v>2042</v>
      </c>
      <c r="Q1647" s="10">
        <f t="shared" si="239"/>
        <v>0</v>
      </c>
      <c r="R1647" s="10">
        <f t="shared" si="240"/>
        <v>1</v>
      </c>
      <c r="S1647" s="10">
        <f t="shared" si="237"/>
        <v>0</v>
      </c>
      <c r="T1647" s="10">
        <f t="shared" si="241"/>
        <v>-2</v>
      </c>
      <c r="AE1647" s="18"/>
      <c r="AF1647" s="3" t="s">
        <v>2041</v>
      </c>
      <c r="AG1647" s="6" t="s">
        <v>2040</v>
      </c>
      <c r="AH1647" s="6" t="s">
        <v>7310</v>
      </c>
    </row>
    <row r="1648" spans="1:40">
      <c r="A1648" s="35">
        <v>860.5</v>
      </c>
      <c r="D1648" s="53" t="s">
        <v>9383</v>
      </c>
      <c r="E1648" s="41" t="s">
        <v>718</v>
      </c>
      <c r="F1648" s="41" t="s">
        <v>2051</v>
      </c>
      <c r="G1648" s="3"/>
      <c r="H1648" s="58">
        <v>1</v>
      </c>
      <c r="I1648" s="3"/>
      <c r="J1648" s="3"/>
      <c r="K1648" s="32" t="s">
        <v>8229</v>
      </c>
      <c r="L1648">
        <v>13</v>
      </c>
      <c r="O1648" s="6" t="s">
        <v>716</v>
      </c>
      <c r="P1648" s="34" t="s">
        <v>10497</v>
      </c>
      <c r="Q1648" s="10">
        <f t="shared" si="239"/>
        <v>0</v>
      </c>
      <c r="R1648" s="10">
        <f t="shared" si="240"/>
        <v>1</v>
      </c>
      <c r="S1648" s="10">
        <f t="shared" si="237"/>
        <v>0</v>
      </c>
      <c r="T1648" s="10">
        <f t="shared" si="241"/>
        <v>4.5</v>
      </c>
      <c r="AE1648" s="18"/>
      <c r="AF1648" s="3"/>
      <c r="AG1648" s="6"/>
      <c r="AH1648" s="6" t="s">
        <v>7310</v>
      </c>
    </row>
    <row r="1649" spans="1:34">
      <c r="A1649" s="35">
        <v>860</v>
      </c>
      <c r="D1649" s="53" t="s">
        <v>10768</v>
      </c>
      <c r="E1649" s="41" t="s">
        <v>718</v>
      </c>
      <c r="F1649" s="41" t="s">
        <v>9384</v>
      </c>
      <c r="G1649" s="3"/>
      <c r="H1649" s="58">
        <v>1</v>
      </c>
      <c r="I1649" s="3"/>
      <c r="J1649" s="3"/>
      <c r="K1649" s="32" t="s">
        <v>8229</v>
      </c>
      <c r="L1649">
        <v>14</v>
      </c>
      <c r="O1649" s="6" t="s">
        <v>716</v>
      </c>
      <c r="P1649" s="34" t="s">
        <v>10471</v>
      </c>
      <c r="Q1649" s="10">
        <f t="shared" si="239"/>
        <v>0</v>
      </c>
      <c r="R1649" s="10">
        <f t="shared" si="240"/>
        <v>1</v>
      </c>
      <c r="S1649" s="10">
        <f t="shared" si="237"/>
        <v>0</v>
      </c>
      <c r="T1649" s="10">
        <f t="shared" si="241"/>
        <v>-0.5</v>
      </c>
      <c r="AE1649" s="18"/>
      <c r="AF1649" s="3" t="s">
        <v>2050</v>
      </c>
      <c r="AG1649" s="6" t="s">
        <v>2049</v>
      </c>
      <c r="AH1649" s="6" t="s">
        <v>7310</v>
      </c>
    </row>
    <row r="1650" spans="1:34">
      <c r="A1650" s="35">
        <v>855</v>
      </c>
      <c r="D1650" s="53" t="s">
        <v>9381</v>
      </c>
      <c r="E1650" s="41" t="s">
        <v>718</v>
      </c>
      <c r="F1650" s="41" t="s">
        <v>2039</v>
      </c>
      <c r="G1650" s="3"/>
      <c r="H1650" s="59">
        <v>1</v>
      </c>
      <c r="I1650" s="34"/>
      <c r="J1650" s="34"/>
      <c r="K1650" s="32" t="s">
        <v>8229</v>
      </c>
      <c r="L1650">
        <v>15</v>
      </c>
      <c r="O1650" s="6" t="s">
        <v>716</v>
      </c>
      <c r="P1650" s="4" t="s">
        <v>2038</v>
      </c>
      <c r="Q1650" s="10">
        <f t="shared" si="239"/>
        <v>0</v>
      </c>
      <c r="R1650" s="10">
        <f t="shared" si="240"/>
        <v>1</v>
      </c>
      <c r="S1650" s="10">
        <f t="shared" si="237"/>
        <v>0</v>
      </c>
      <c r="T1650" s="10">
        <f t="shared" si="241"/>
        <v>-5</v>
      </c>
      <c r="AE1650" s="18"/>
      <c r="AF1650" s="3" t="s">
        <v>2035</v>
      </c>
      <c r="AG1650" s="6" t="s">
        <v>2034</v>
      </c>
      <c r="AH1650" s="6" t="s">
        <v>7310</v>
      </c>
    </row>
    <row r="1651" spans="1:34">
      <c r="A1651" s="35">
        <v>862</v>
      </c>
      <c r="D1651" s="53" t="s">
        <v>9887</v>
      </c>
      <c r="E1651" s="41" t="s">
        <v>718</v>
      </c>
      <c r="F1651" s="41" t="s">
        <v>2058</v>
      </c>
      <c r="G1651" s="3"/>
      <c r="H1651" s="59">
        <v>1</v>
      </c>
      <c r="I1651" s="34"/>
      <c r="J1651" s="34"/>
      <c r="K1651" s="32" t="s">
        <v>8229</v>
      </c>
      <c r="L1651">
        <v>16</v>
      </c>
      <c r="O1651" s="6" t="s">
        <v>716</v>
      </c>
      <c r="P1651" s="4" t="s">
        <v>2057</v>
      </c>
      <c r="Q1651" s="10">
        <f t="shared" si="239"/>
        <v>0</v>
      </c>
      <c r="R1651" s="10">
        <f t="shared" si="240"/>
        <v>1</v>
      </c>
      <c r="S1651" s="10">
        <f t="shared" si="237"/>
        <v>0</v>
      </c>
      <c r="T1651" s="10">
        <f t="shared" si="241"/>
        <v>7</v>
      </c>
      <c r="AE1651" s="18"/>
      <c r="AF1651" s="3" t="s">
        <v>2056</v>
      </c>
      <c r="AG1651" s="6" t="s">
        <v>2052</v>
      </c>
      <c r="AH1651" s="6" t="s">
        <v>7310</v>
      </c>
    </row>
    <row r="1652" spans="1:34">
      <c r="A1652" s="35">
        <v>864</v>
      </c>
      <c r="D1652" s="53" t="s">
        <v>9387</v>
      </c>
      <c r="E1652" s="41" t="s">
        <v>718</v>
      </c>
      <c r="F1652" s="41" t="s">
        <v>2064</v>
      </c>
      <c r="G1652" s="3"/>
      <c r="H1652" s="59"/>
      <c r="I1652" s="34"/>
      <c r="J1652" s="34"/>
      <c r="K1652" s="32" t="s">
        <v>8229</v>
      </c>
      <c r="L1652">
        <v>17</v>
      </c>
      <c r="O1652" s="6" t="s">
        <v>716</v>
      </c>
      <c r="P1652" s="4" t="s">
        <v>2063</v>
      </c>
      <c r="Q1652" s="10">
        <f t="shared" si="239"/>
        <v>0</v>
      </c>
      <c r="R1652" s="10">
        <f t="shared" si="240"/>
        <v>1</v>
      </c>
      <c r="S1652" s="10">
        <f t="shared" si="237"/>
        <v>0</v>
      </c>
      <c r="T1652" s="10">
        <f t="shared" si="241"/>
        <v>2</v>
      </c>
      <c r="AE1652" s="18"/>
      <c r="AF1652" s="3" t="s">
        <v>2062</v>
      </c>
      <c r="AG1652" s="6"/>
      <c r="AH1652" s="6" t="s">
        <v>7310</v>
      </c>
    </row>
    <row r="1653" spans="1:34">
      <c r="A1653" s="35">
        <v>912</v>
      </c>
      <c r="D1653" s="53" t="s">
        <v>9404</v>
      </c>
      <c r="E1653" s="41" t="s">
        <v>718</v>
      </c>
      <c r="F1653" s="41" t="s">
        <v>2185</v>
      </c>
      <c r="G1653" s="3"/>
      <c r="H1653" s="59">
        <v>1</v>
      </c>
      <c r="I1653" s="34"/>
      <c r="J1653" s="34"/>
      <c r="K1653" s="32" t="s">
        <v>8229</v>
      </c>
      <c r="L1653" s="3">
        <v>18</v>
      </c>
      <c r="O1653" s="6" t="s">
        <v>716</v>
      </c>
      <c r="P1653" s="4" t="s">
        <v>2184</v>
      </c>
      <c r="Q1653" s="10">
        <f t="shared" si="239"/>
        <v>0</v>
      </c>
      <c r="R1653" s="10">
        <f t="shared" si="240"/>
        <v>1</v>
      </c>
      <c r="S1653" s="10">
        <f t="shared" si="237"/>
        <v>0</v>
      </c>
      <c r="T1653" s="10">
        <f t="shared" si="241"/>
        <v>48</v>
      </c>
      <c r="AE1653" s="18"/>
      <c r="AF1653" s="3" t="s">
        <v>2183</v>
      </c>
      <c r="AG1653" s="6" t="s">
        <v>2182</v>
      </c>
      <c r="AH1653" s="6" t="s">
        <v>7310</v>
      </c>
    </row>
    <row r="1654" spans="1:34">
      <c r="A1654" s="35">
        <v>869</v>
      </c>
      <c r="D1654" s="53" t="s">
        <v>9388</v>
      </c>
      <c r="E1654" s="41" t="s">
        <v>718</v>
      </c>
      <c r="F1654" s="41" t="s">
        <v>2076</v>
      </c>
      <c r="G1654" s="3"/>
      <c r="H1654" s="58">
        <v>1</v>
      </c>
      <c r="I1654" s="3"/>
      <c r="J1654" s="3"/>
      <c r="K1654" s="32" t="s">
        <v>8229</v>
      </c>
      <c r="L1654">
        <v>19</v>
      </c>
      <c r="O1654" s="6" t="s">
        <v>716</v>
      </c>
      <c r="P1654" s="4" t="s">
        <v>2075</v>
      </c>
      <c r="Q1654" s="10">
        <f t="shared" si="239"/>
        <v>0</v>
      </c>
      <c r="R1654" s="10">
        <f t="shared" si="240"/>
        <v>1</v>
      </c>
      <c r="S1654" s="10">
        <f t="shared" si="237"/>
        <v>0</v>
      </c>
      <c r="T1654" s="10">
        <f t="shared" si="241"/>
        <v>-43</v>
      </c>
      <c r="AE1654" s="18"/>
      <c r="AF1654" s="3" t="s">
        <v>2074</v>
      </c>
      <c r="AG1654" s="6" t="s">
        <v>2073</v>
      </c>
      <c r="AH1654" s="6" t="s">
        <v>7310</v>
      </c>
    </row>
    <row r="1655" spans="1:34">
      <c r="A1655" s="35">
        <v>1252</v>
      </c>
      <c r="D1655" s="53" t="s">
        <v>11134</v>
      </c>
      <c r="E1655" s="41" t="s">
        <v>718</v>
      </c>
      <c r="F1655" s="41" t="s">
        <v>3128</v>
      </c>
      <c r="G1655" s="3"/>
      <c r="H1655" s="58">
        <v>1</v>
      </c>
      <c r="I1655" s="3"/>
      <c r="J1655" s="3"/>
      <c r="K1655" s="32" t="s">
        <v>8229</v>
      </c>
      <c r="L1655" s="7">
        <v>20</v>
      </c>
      <c r="O1655" s="6" t="s">
        <v>716</v>
      </c>
      <c r="P1655" s="4" t="s">
        <v>3127</v>
      </c>
      <c r="Q1655" s="10">
        <f t="shared" si="239"/>
        <v>0</v>
      </c>
      <c r="R1655" s="10">
        <f t="shared" si="240"/>
        <v>1</v>
      </c>
      <c r="S1655" s="10">
        <f t="shared" si="237"/>
        <v>0</v>
      </c>
      <c r="T1655" s="10">
        <f t="shared" si="241"/>
        <v>383</v>
      </c>
      <c r="AE1655" s="18"/>
      <c r="AF1655" s="3" t="s">
        <v>3126</v>
      </c>
      <c r="AG1655" s="6" t="s">
        <v>3125</v>
      </c>
      <c r="AH1655" s="6" t="s">
        <v>7310</v>
      </c>
    </row>
    <row r="1656" spans="1:34">
      <c r="A1656" s="35">
        <v>1253</v>
      </c>
      <c r="D1656" s="53" t="s">
        <v>11335</v>
      </c>
      <c r="E1656" s="41" t="s">
        <v>718</v>
      </c>
      <c r="F1656" s="41" t="s">
        <v>3132</v>
      </c>
      <c r="G1656" s="3"/>
      <c r="H1656" s="58"/>
      <c r="I1656" s="3"/>
      <c r="J1656" s="3"/>
      <c r="K1656" s="32" t="s">
        <v>8229</v>
      </c>
      <c r="L1656" s="7">
        <v>21</v>
      </c>
      <c r="O1656" s="6" t="s">
        <v>716</v>
      </c>
      <c r="P1656" s="4" t="s">
        <v>3131</v>
      </c>
      <c r="Q1656" s="10">
        <f t="shared" si="239"/>
        <v>0</v>
      </c>
      <c r="R1656" s="10">
        <f t="shared" si="240"/>
        <v>1</v>
      </c>
      <c r="S1656" s="10">
        <f t="shared" si="237"/>
        <v>0</v>
      </c>
      <c r="T1656" s="10">
        <f t="shared" si="241"/>
        <v>1</v>
      </c>
      <c r="AE1656" s="18"/>
      <c r="AF1656" s="3" t="s">
        <v>3130</v>
      </c>
      <c r="AG1656" s="6" t="s">
        <v>3129</v>
      </c>
      <c r="AH1656" s="6" t="s">
        <v>7310</v>
      </c>
    </row>
    <row r="1657" spans="1:34">
      <c r="A1657" s="35">
        <v>1241</v>
      </c>
      <c r="D1657" s="53" t="s">
        <v>11334</v>
      </c>
      <c r="E1657" s="41" t="s">
        <v>718</v>
      </c>
      <c r="F1657" s="41" t="s">
        <v>3089</v>
      </c>
      <c r="G1657" s="3"/>
      <c r="H1657" s="58"/>
      <c r="I1657" s="3"/>
      <c r="J1657" s="3"/>
      <c r="K1657" s="32" t="s">
        <v>8229</v>
      </c>
      <c r="L1657" s="7">
        <v>22</v>
      </c>
      <c r="O1657" s="6" t="s">
        <v>716</v>
      </c>
      <c r="P1657" s="4" t="s">
        <v>3088</v>
      </c>
      <c r="Q1657" s="10">
        <f t="shared" si="239"/>
        <v>0</v>
      </c>
      <c r="R1657" s="10">
        <f t="shared" si="240"/>
        <v>1</v>
      </c>
      <c r="S1657" s="10">
        <f t="shared" si="237"/>
        <v>0</v>
      </c>
      <c r="T1657" s="10">
        <f t="shared" si="241"/>
        <v>-12</v>
      </c>
      <c r="AE1657" s="18"/>
      <c r="AF1657" s="3" t="s">
        <v>3087</v>
      </c>
      <c r="AG1657" s="6" t="s">
        <v>3086</v>
      </c>
      <c r="AH1657" s="6" t="s">
        <v>7310</v>
      </c>
    </row>
    <row r="1658" spans="1:34">
      <c r="A1658" s="35">
        <v>1242</v>
      </c>
      <c r="D1658" s="53" t="s">
        <v>11326</v>
      </c>
      <c r="E1658" s="41" t="s">
        <v>718</v>
      </c>
      <c r="F1658" s="41" t="s">
        <v>3093</v>
      </c>
      <c r="G1658" s="3"/>
      <c r="H1658" s="58"/>
      <c r="I1658" s="3"/>
      <c r="J1658" s="3"/>
      <c r="K1658" s="32" t="s">
        <v>8229</v>
      </c>
      <c r="L1658" s="7">
        <v>23</v>
      </c>
      <c r="O1658" s="6" t="s">
        <v>716</v>
      </c>
      <c r="P1658" s="4" t="s">
        <v>3092</v>
      </c>
      <c r="Q1658" s="10">
        <f t="shared" si="239"/>
        <v>0</v>
      </c>
      <c r="R1658" s="10">
        <f t="shared" si="240"/>
        <v>1</v>
      </c>
      <c r="S1658" s="10">
        <f t="shared" si="237"/>
        <v>0</v>
      </c>
      <c r="T1658" s="10">
        <f t="shared" ref="T1658:T1689" si="242">A1658-A1657</f>
        <v>1</v>
      </c>
      <c r="AE1658" s="18"/>
      <c r="AF1658" s="3" t="s">
        <v>3091</v>
      </c>
      <c r="AG1658" s="6" t="s">
        <v>3090</v>
      </c>
      <c r="AH1658" s="6" t="s">
        <v>7310</v>
      </c>
    </row>
    <row r="1659" spans="1:34" ht="20.100000000000001" customHeight="1">
      <c r="A1659" s="35">
        <v>1245</v>
      </c>
      <c r="D1659" s="53" t="s">
        <v>11329</v>
      </c>
      <c r="E1659" s="41" t="s">
        <v>718</v>
      </c>
      <c r="F1659" s="41" t="s">
        <v>3105</v>
      </c>
      <c r="G1659" s="3"/>
      <c r="H1659" s="58"/>
      <c r="I1659" s="3"/>
      <c r="J1659" s="3"/>
      <c r="K1659" s="32" t="s">
        <v>8229</v>
      </c>
      <c r="L1659" s="7">
        <v>24</v>
      </c>
      <c r="O1659" s="6" t="s">
        <v>716</v>
      </c>
      <c r="P1659" s="4" t="s">
        <v>3104</v>
      </c>
      <c r="Q1659" s="10">
        <f t="shared" si="239"/>
        <v>0</v>
      </c>
      <c r="R1659" s="10">
        <f t="shared" si="240"/>
        <v>1</v>
      </c>
      <c r="S1659" s="10">
        <f t="shared" si="237"/>
        <v>0</v>
      </c>
      <c r="T1659" s="10">
        <f t="shared" si="242"/>
        <v>3</v>
      </c>
      <c r="AE1659" s="18"/>
      <c r="AF1659" s="3" t="s">
        <v>3103</v>
      </c>
      <c r="AG1659" s="6" t="s">
        <v>3102</v>
      </c>
      <c r="AH1659" s="6" t="s">
        <v>7310</v>
      </c>
    </row>
    <row r="1660" spans="1:34">
      <c r="A1660" s="35">
        <v>1243</v>
      </c>
      <c r="D1660" s="53" t="s">
        <v>11327</v>
      </c>
      <c r="E1660" s="41" t="s">
        <v>718</v>
      </c>
      <c r="F1660" s="41" t="s">
        <v>3097</v>
      </c>
      <c r="G1660" s="3"/>
      <c r="H1660" s="58"/>
      <c r="I1660" s="3"/>
      <c r="J1660" s="3"/>
      <c r="K1660" s="32" t="s">
        <v>8229</v>
      </c>
      <c r="L1660" s="7">
        <v>25</v>
      </c>
      <c r="O1660" s="6" t="s">
        <v>716</v>
      </c>
      <c r="P1660" s="4" t="s">
        <v>3096</v>
      </c>
      <c r="Q1660" s="10">
        <f t="shared" si="239"/>
        <v>0</v>
      </c>
      <c r="R1660" s="10">
        <f t="shared" si="240"/>
        <v>1</v>
      </c>
      <c r="S1660" s="10">
        <f t="shared" si="237"/>
        <v>0</v>
      </c>
      <c r="T1660" s="10">
        <f t="shared" si="242"/>
        <v>-2</v>
      </c>
      <c r="AE1660" s="18"/>
      <c r="AF1660" s="3" t="s">
        <v>3095</v>
      </c>
      <c r="AG1660" s="6" t="s">
        <v>3094</v>
      </c>
      <c r="AH1660" s="6" t="s">
        <v>7310</v>
      </c>
    </row>
    <row r="1661" spans="1:34">
      <c r="A1661" s="35">
        <v>1244</v>
      </c>
      <c r="D1661" s="53" t="s">
        <v>11328</v>
      </c>
      <c r="E1661" s="41" t="s">
        <v>718</v>
      </c>
      <c r="F1661" s="41" t="s">
        <v>3101</v>
      </c>
      <c r="G1661" s="3"/>
      <c r="H1661" s="58"/>
      <c r="I1661" s="3"/>
      <c r="J1661" s="3"/>
      <c r="K1661" s="32" t="s">
        <v>8229</v>
      </c>
      <c r="L1661" s="7">
        <v>26</v>
      </c>
      <c r="O1661" s="6" t="s">
        <v>716</v>
      </c>
      <c r="P1661" s="4" t="s">
        <v>3100</v>
      </c>
      <c r="Q1661" s="10">
        <f t="shared" si="239"/>
        <v>0</v>
      </c>
      <c r="R1661" s="10">
        <f t="shared" si="240"/>
        <v>1</v>
      </c>
      <c r="S1661" s="10">
        <f t="shared" si="237"/>
        <v>0</v>
      </c>
      <c r="T1661" s="10">
        <f t="shared" si="242"/>
        <v>1</v>
      </c>
      <c r="AE1661" s="18" t="s">
        <v>9486</v>
      </c>
      <c r="AF1661" s="3" t="s">
        <v>3099</v>
      </c>
      <c r="AG1661" s="6" t="s">
        <v>3098</v>
      </c>
      <c r="AH1661" s="6" t="s">
        <v>7310</v>
      </c>
    </row>
    <row r="1662" spans="1:34">
      <c r="A1662" s="35">
        <v>1246</v>
      </c>
      <c r="D1662" s="53" t="s">
        <v>11330</v>
      </c>
      <c r="E1662" s="41" t="s">
        <v>718</v>
      </c>
      <c r="F1662" s="41" t="s">
        <v>3109</v>
      </c>
      <c r="G1662" s="3"/>
      <c r="H1662" s="58"/>
      <c r="I1662" s="3"/>
      <c r="J1662" s="3"/>
      <c r="K1662" s="32" t="s">
        <v>8229</v>
      </c>
      <c r="L1662" s="7">
        <v>27</v>
      </c>
      <c r="O1662" s="6" t="s">
        <v>716</v>
      </c>
      <c r="P1662" s="4" t="s">
        <v>3108</v>
      </c>
      <c r="Q1662" s="10">
        <f t="shared" si="239"/>
        <v>0</v>
      </c>
      <c r="R1662" s="10">
        <f t="shared" si="240"/>
        <v>1</v>
      </c>
      <c r="S1662" s="10">
        <f t="shared" si="237"/>
        <v>0</v>
      </c>
      <c r="T1662" s="10">
        <f t="shared" si="242"/>
        <v>2</v>
      </c>
      <c r="AE1662" s="18"/>
      <c r="AF1662" s="3" t="s">
        <v>3107</v>
      </c>
      <c r="AG1662" s="6" t="s">
        <v>3106</v>
      </c>
      <c r="AH1662" s="6" t="s">
        <v>7310</v>
      </c>
    </row>
    <row r="1663" spans="1:34">
      <c r="A1663" s="35">
        <v>1248</v>
      </c>
      <c r="D1663" s="53" t="s">
        <v>11332</v>
      </c>
      <c r="E1663" s="41" t="s">
        <v>718</v>
      </c>
      <c r="F1663" s="41" t="s">
        <v>3117</v>
      </c>
      <c r="G1663" s="3"/>
      <c r="H1663" s="58"/>
      <c r="I1663" s="3"/>
      <c r="J1663" s="3"/>
      <c r="K1663" s="32" t="s">
        <v>8229</v>
      </c>
      <c r="L1663" s="7">
        <v>28</v>
      </c>
      <c r="O1663" s="6" t="s">
        <v>716</v>
      </c>
      <c r="P1663" s="4" t="s">
        <v>3116</v>
      </c>
      <c r="Q1663" s="10">
        <f t="shared" si="239"/>
        <v>0</v>
      </c>
      <c r="R1663" s="10">
        <f t="shared" si="240"/>
        <v>1</v>
      </c>
      <c r="S1663" s="10">
        <f t="shared" si="237"/>
        <v>0</v>
      </c>
      <c r="T1663" s="10">
        <f t="shared" si="242"/>
        <v>2</v>
      </c>
      <c r="AE1663" s="18"/>
      <c r="AF1663" s="3" t="s">
        <v>3115</v>
      </c>
      <c r="AG1663" s="6" t="s">
        <v>3114</v>
      </c>
      <c r="AH1663" s="6" t="s">
        <v>7310</v>
      </c>
    </row>
    <row r="1664" spans="1:34">
      <c r="A1664" s="35">
        <v>1247</v>
      </c>
      <c r="D1664" s="53" t="s">
        <v>11331</v>
      </c>
      <c r="E1664" s="41" t="s">
        <v>718</v>
      </c>
      <c r="F1664" s="41" t="s">
        <v>3113</v>
      </c>
      <c r="G1664" s="3"/>
      <c r="H1664" s="58"/>
      <c r="I1664" s="3"/>
      <c r="J1664" s="3"/>
      <c r="K1664" s="32" t="s">
        <v>8229</v>
      </c>
      <c r="L1664" s="7">
        <v>29</v>
      </c>
      <c r="O1664" s="6" t="s">
        <v>716</v>
      </c>
      <c r="P1664" s="4" t="s">
        <v>3112</v>
      </c>
      <c r="Q1664" s="10">
        <f t="shared" si="239"/>
        <v>0</v>
      </c>
      <c r="R1664" s="10">
        <f t="shared" si="240"/>
        <v>1</v>
      </c>
      <c r="S1664" s="10">
        <f t="shared" si="237"/>
        <v>0</v>
      </c>
      <c r="T1664" s="10">
        <f t="shared" si="242"/>
        <v>-1</v>
      </c>
      <c r="AE1664" s="18"/>
      <c r="AF1664" s="3" t="s">
        <v>3111</v>
      </c>
      <c r="AG1664" s="6" t="s">
        <v>3110</v>
      </c>
      <c r="AH1664" s="6" t="s">
        <v>7310</v>
      </c>
    </row>
    <row r="1665" spans="1:34">
      <c r="A1665" s="35">
        <v>2533</v>
      </c>
      <c r="D1665" s="53" t="s">
        <v>9735</v>
      </c>
      <c r="E1665" s="41" t="s">
        <v>718</v>
      </c>
      <c r="F1665" s="41" t="s">
        <v>10115</v>
      </c>
      <c r="G1665" s="3"/>
      <c r="H1665" s="58"/>
      <c r="I1665" s="3"/>
      <c r="J1665" s="3"/>
      <c r="K1665" s="32" t="s">
        <v>8229</v>
      </c>
      <c r="L1665" s="7">
        <v>30</v>
      </c>
      <c r="O1665" s="6" t="s">
        <v>716</v>
      </c>
      <c r="P1665" s="4" t="s">
        <v>6611</v>
      </c>
      <c r="Q1665" s="10">
        <f t="shared" si="239"/>
        <v>0</v>
      </c>
      <c r="R1665" s="10">
        <f t="shared" si="240"/>
        <v>1</v>
      </c>
      <c r="S1665" s="10">
        <f t="shared" si="237"/>
        <v>0</v>
      </c>
      <c r="T1665" s="10">
        <f t="shared" si="242"/>
        <v>1286</v>
      </c>
      <c r="AE1665" s="18"/>
      <c r="AF1665" s="3" t="s">
        <v>6610</v>
      </c>
      <c r="AG1665" s="6" t="s">
        <v>6609</v>
      </c>
      <c r="AH1665" s="6" t="s">
        <v>7310</v>
      </c>
    </row>
    <row r="1666" spans="1:34">
      <c r="A1666" s="35">
        <v>2534</v>
      </c>
      <c r="D1666" s="53" t="s">
        <v>9736</v>
      </c>
      <c r="E1666" s="41" t="s">
        <v>718</v>
      </c>
      <c r="F1666" s="41" t="s">
        <v>6615</v>
      </c>
      <c r="G1666" s="3"/>
      <c r="H1666" s="58"/>
      <c r="I1666" s="3"/>
      <c r="J1666" s="3"/>
      <c r="K1666" s="32" t="s">
        <v>8229</v>
      </c>
      <c r="L1666" s="7">
        <v>31</v>
      </c>
      <c r="O1666" s="6" t="s">
        <v>716</v>
      </c>
      <c r="P1666" s="4" t="s">
        <v>6614</v>
      </c>
      <c r="Q1666" s="10">
        <f t="shared" si="239"/>
        <v>0</v>
      </c>
      <c r="R1666" s="10">
        <f t="shared" si="240"/>
        <v>1</v>
      </c>
      <c r="S1666" s="10">
        <f t="shared" si="237"/>
        <v>0</v>
      </c>
      <c r="T1666" s="10">
        <f t="shared" si="242"/>
        <v>1</v>
      </c>
      <c r="AE1666" s="18"/>
      <c r="AF1666" s="3" t="s">
        <v>6613</v>
      </c>
      <c r="AG1666" s="6" t="s">
        <v>6612</v>
      </c>
      <c r="AH1666" s="6" t="s">
        <v>7310</v>
      </c>
    </row>
    <row r="1667" spans="1:34">
      <c r="A1667" s="35">
        <v>2527</v>
      </c>
      <c r="D1667" s="53" t="s">
        <v>9734</v>
      </c>
      <c r="E1667" s="41" t="s">
        <v>718</v>
      </c>
      <c r="F1667" s="41" t="s">
        <v>10116</v>
      </c>
      <c r="G1667" s="3"/>
      <c r="H1667" s="58"/>
      <c r="I1667" s="3"/>
      <c r="J1667" s="3"/>
      <c r="K1667" s="32" t="s">
        <v>8229</v>
      </c>
      <c r="L1667" s="7">
        <v>32</v>
      </c>
      <c r="O1667" s="6" t="s">
        <v>716</v>
      </c>
      <c r="P1667" s="4" t="s">
        <v>6590</v>
      </c>
      <c r="Q1667" s="10">
        <f t="shared" si="239"/>
        <v>0</v>
      </c>
      <c r="R1667" s="10">
        <f t="shared" si="240"/>
        <v>1</v>
      </c>
      <c r="S1667" s="10">
        <f t="shared" si="237"/>
        <v>0</v>
      </c>
      <c r="T1667" s="10">
        <f t="shared" si="242"/>
        <v>-7</v>
      </c>
      <c r="AE1667" s="18"/>
      <c r="AF1667" s="3" t="s">
        <v>6589</v>
      </c>
      <c r="AG1667" s="6" t="s">
        <v>6588</v>
      </c>
      <c r="AH1667" s="6" t="s">
        <v>7310</v>
      </c>
    </row>
    <row r="1668" spans="1:34">
      <c r="A1668" s="35">
        <v>2531</v>
      </c>
      <c r="D1668" s="53" t="s">
        <v>8758</v>
      </c>
      <c r="E1668" s="41" t="s">
        <v>718</v>
      </c>
      <c r="F1668" s="41" t="s">
        <v>11084</v>
      </c>
      <c r="G1668" s="3"/>
      <c r="H1668" s="58"/>
      <c r="I1668" s="3"/>
      <c r="J1668" s="3"/>
      <c r="K1668" s="32" t="s">
        <v>8229</v>
      </c>
      <c r="L1668" s="7">
        <v>33</v>
      </c>
      <c r="O1668" s="6" t="s">
        <v>716</v>
      </c>
      <c r="P1668" s="4" t="s">
        <v>6605</v>
      </c>
      <c r="Q1668" s="10">
        <f t="shared" si="239"/>
        <v>0</v>
      </c>
      <c r="R1668" s="10">
        <f t="shared" si="240"/>
        <v>1</v>
      </c>
      <c r="S1668" s="10">
        <f t="shared" si="237"/>
        <v>0</v>
      </c>
      <c r="T1668" s="10">
        <f t="shared" si="242"/>
        <v>4</v>
      </c>
      <c r="AE1668" s="18"/>
      <c r="AF1668" s="3" t="s">
        <v>6604</v>
      </c>
      <c r="AG1668" s="6" t="s">
        <v>6603</v>
      </c>
      <c r="AH1668" s="6" t="s">
        <v>7310</v>
      </c>
    </row>
    <row r="1669" spans="1:34">
      <c r="A1669" s="35">
        <v>2528</v>
      </c>
      <c r="D1669" s="53" t="s">
        <v>10766</v>
      </c>
      <c r="E1669" s="41" t="s">
        <v>718</v>
      </c>
      <c r="F1669" s="41" t="s">
        <v>6594</v>
      </c>
      <c r="G1669" s="3"/>
      <c r="H1669" s="58"/>
      <c r="I1669" s="3"/>
      <c r="J1669" s="3"/>
      <c r="K1669" s="32" t="s">
        <v>8229</v>
      </c>
      <c r="L1669" s="7">
        <v>34</v>
      </c>
      <c r="O1669" s="6" t="s">
        <v>716</v>
      </c>
      <c r="P1669" s="4" t="s">
        <v>6593</v>
      </c>
      <c r="Q1669" s="10">
        <f t="shared" si="239"/>
        <v>0</v>
      </c>
      <c r="R1669" s="10">
        <f t="shared" si="240"/>
        <v>1</v>
      </c>
      <c r="S1669" s="10">
        <f t="shared" si="237"/>
        <v>0</v>
      </c>
      <c r="T1669" s="10">
        <f t="shared" si="242"/>
        <v>-3</v>
      </c>
      <c r="AE1669" s="18"/>
      <c r="AF1669" s="3" t="s">
        <v>6592</v>
      </c>
      <c r="AG1669" s="6" t="s">
        <v>6591</v>
      </c>
      <c r="AH1669" s="6" t="s">
        <v>7310</v>
      </c>
    </row>
    <row r="1670" spans="1:34">
      <c r="A1670" s="35">
        <v>2526</v>
      </c>
      <c r="D1670" s="53" t="s">
        <v>9733</v>
      </c>
      <c r="E1670" s="41" t="s">
        <v>718</v>
      </c>
      <c r="F1670" s="41" t="s">
        <v>6587</v>
      </c>
      <c r="G1670" s="3"/>
      <c r="H1670" s="58"/>
      <c r="I1670" s="3"/>
      <c r="J1670" s="3"/>
      <c r="K1670" s="32" t="s">
        <v>8229</v>
      </c>
      <c r="L1670" s="7">
        <v>35</v>
      </c>
      <c r="O1670" s="6" t="s">
        <v>716</v>
      </c>
      <c r="P1670" s="4" t="s">
        <v>6586</v>
      </c>
      <c r="Q1670" s="10">
        <f t="shared" si="239"/>
        <v>0</v>
      </c>
      <c r="R1670" s="10">
        <f t="shared" si="240"/>
        <v>1</v>
      </c>
      <c r="S1670" s="10">
        <f t="shared" si="237"/>
        <v>0</v>
      </c>
      <c r="T1670" s="10">
        <f t="shared" si="242"/>
        <v>-2</v>
      </c>
      <c r="AE1670" s="18"/>
      <c r="AF1670" s="3" t="s">
        <v>6585</v>
      </c>
      <c r="AG1670" s="6" t="s">
        <v>6584</v>
      </c>
      <c r="AH1670" s="6" t="s">
        <v>7310</v>
      </c>
    </row>
    <row r="1671" spans="1:34">
      <c r="A1671" s="35">
        <v>2532</v>
      </c>
      <c r="D1671" s="53" t="s">
        <v>9935</v>
      </c>
      <c r="E1671" s="41" t="s">
        <v>718</v>
      </c>
      <c r="F1671" s="41" t="s">
        <v>6608</v>
      </c>
      <c r="G1671" s="3"/>
      <c r="H1671" s="58"/>
      <c r="I1671" s="3"/>
      <c r="J1671" s="3"/>
      <c r="K1671" s="32" t="s">
        <v>8229</v>
      </c>
      <c r="L1671" s="7">
        <v>36</v>
      </c>
      <c r="O1671" s="6" t="s">
        <v>716</v>
      </c>
      <c r="P1671" s="4" t="s">
        <v>6607</v>
      </c>
      <c r="Q1671" s="10">
        <f t="shared" si="239"/>
        <v>0</v>
      </c>
      <c r="R1671" s="10">
        <f t="shared" si="240"/>
        <v>1</v>
      </c>
      <c r="S1671" s="10">
        <f t="shared" si="237"/>
        <v>0</v>
      </c>
      <c r="T1671" s="10">
        <f t="shared" si="242"/>
        <v>6</v>
      </c>
      <c r="AE1671" s="18"/>
      <c r="AF1671" s="3" t="s">
        <v>8139</v>
      </c>
      <c r="AG1671" s="6" t="s">
        <v>6606</v>
      </c>
      <c r="AH1671" s="6" t="s">
        <v>7310</v>
      </c>
    </row>
    <row r="1672" spans="1:34">
      <c r="A1672" s="35">
        <v>2529</v>
      </c>
      <c r="D1672" s="53" t="s">
        <v>8757</v>
      </c>
      <c r="E1672" s="41" t="s">
        <v>718</v>
      </c>
      <c r="F1672" s="41" t="s">
        <v>6598</v>
      </c>
      <c r="G1672" s="3"/>
      <c r="H1672" s="58"/>
      <c r="I1672" s="3"/>
      <c r="J1672" s="3"/>
      <c r="K1672" s="32" t="s">
        <v>8229</v>
      </c>
      <c r="L1672" s="7">
        <v>37</v>
      </c>
      <c r="O1672" s="6" t="s">
        <v>716</v>
      </c>
      <c r="P1672" s="4" t="s">
        <v>6597</v>
      </c>
      <c r="Q1672" s="10">
        <f t="shared" si="239"/>
        <v>0</v>
      </c>
      <c r="R1672" s="10">
        <f t="shared" si="240"/>
        <v>1</v>
      </c>
      <c r="S1672" s="10">
        <f t="shared" ref="S1672:S1735" si="243">R1672*Q1672</f>
        <v>0</v>
      </c>
      <c r="T1672" s="10">
        <f t="shared" si="242"/>
        <v>-3</v>
      </c>
      <c r="AE1672" s="18"/>
      <c r="AF1672" s="3" t="s">
        <v>6596</v>
      </c>
      <c r="AG1672" s="6" t="s">
        <v>6595</v>
      </c>
      <c r="AH1672" s="6" t="s">
        <v>7310</v>
      </c>
    </row>
    <row r="1673" spans="1:34">
      <c r="A1673" s="35">
        <v>2530</v>
      </c>
      <c r="D1673" s="53" t="s">
        <v>8756</v>
      </c>
      <c r="E1673" s="41" t="s">
        <v>718</v>
      </c>
      <c r="F1673" s="41" t="s">
        <v>6602</v>
      </c>
      <c r="G1673" s="3"/>
      <c r="H1673" s="58"/>
      <c r="I1673" s="3"/>
      <c r="J1673" s="3"/>
      <c r="K1673" s="32" t="s">
        <v>8229</v>
      </c>
      <c r="L1673" s="7">
        <v>38</v>
      </c>
      <c r="O1673" s="6" t="s">
        <v>716</v>
      </c>
      <c r="P1673" s="4" t="s">
        <v>6601</v>
      </c>
      <c r="Q1673" s="10">
        <f t="shared" si="239"/>
        <v>0</v>
      </c>
      <c r="R1673" s="10">
        <f t="shared" si="240"/>
        <v>1</v>
      </c>
      <c r="S1673" s="10">
        <f t="shared" si="243"/>
        <v>0</v>
      </c>
      <c r="T1673" s="10">
        <f t="shared" si="242"/>
        <v>1</v>
      </c>
      <c r="AE1673" s="18"/>
      <c r="AF1673" s="3" t="s">
        <v>6600</v>
      </c>
      <c r="AG1673" s="6" t="s">
        <v>6599</v>
      </c>
      <c r="AH1673" s="6" t="s">
        <v>7310</v>
      </c>
    </row>
    <row r="1674" spans="1:34">
      <c r="A1674" s="35">
        <v>2536</v>
      </c>
      <c r="D1674" s="53" t="s">
        <v>9737</v>
      </c>
      <c r="E1674" s="41" t="s">
        <v>718</v>
      </c>
      <c r="F1674" s="41" t="s">
        <v>6623</v>
      </c>
      <c r="G1674" s="3"/>
      <c r="H1674" s="58"/>
      <c r="I1674" s="3"/>
      <c r="J1674" s="3"/>
      <c r="K1674" s="32" t="s">
        <v>8229</v>
      </c>
      <c r="L1674" s="7">
        <v>39</v>
      </c>
      <c r="O1674" s="6" t="s">
        <v>716</v>
      </c>
      <c r="P1674" s="4" t="s">
        <v>6622</v>
      </c>
      <c r="Q1674" s="10">
        <f t="shared" si="239"/>
        <v>0</v>
      </c>
      <c r="R1674" s="10">
        <f t="shared" si="240"/>
        <v>1</v>
      </c>
      <c r="S1674" s="10">
        <f t="shared" si="243"/>
        <v>0</v>
      </c>
      <c r="T1674" s="10">
        <f t="shared" si="242"/>
        <v>6</v>
      </c>
      <c r="AE1674" s="18"/>
      <c r="AF1674" s="3" t="s">
        <v>6621</v>
      </c>
      <c r="AG1674" s="6" t="s">
        <v>6620</v>
      </c>
      <c r="AH1674" s="6" t="s">
        <v>7310</v>
      </c>
    </row>
    <row r="1675" spans="1:34">
      <c r="A1675" s="35">
        <v>2498</v>
      </c>
      <c r="D1675" s="63" t="s">
        <v>11872</v>
      </c>
      <c r="E1675" s="41" t="s">
        <v>718</v>
      </c>
      <c r="F1675" s="41" t="s">
        <v>6510</v>
      </c>
      <c r="G1675" s="3"/>
      <c r="H1675" s="58"/>
      <c r="I1675" s="34"/>
      <c r="J1675" s="34"/>
      <c r="K1675" s="32" t="s">
        <v>8229</v>
      </c>
      <c r="L1675" s="7">
        <v>40</v>
      </c>
      <c r="O1675" s="6" t="s">
        <v>716</v>
      </c>
      <c r="P1675" s="4" t="s">
        <v>6509</v>
      </c>
      <c r="Q1675" s="10">
        <f t="shared" si="239"/>
        <v>0</v>
      </c>
      <c r="R1675" s="10">
        <f t="shared" si="240"/>
        <v>1</v>
      </c>
      <c r="S1675" s="10">
        <f t="shared" si="243"/>
        <v>0</v>
      </c>
      <c r="T1675" s="10">
        <f t="shared" si="242"/>
        <v>-38</v>
      </c>
      <c r="AE1675" s="18"/>
      <c r="AF1675" s="3" t="s">
        <v>6508</v>
      </c>
      <c r="AG1675" s="6" t="s">
        <v>6507</v>
      </c>
      <c r="AH1675" s="6" t="s">
        <v>7310</v>
      </c>
    </row>
    <row r="1676" spans="1:34">
      <c r="A1676" s="35">
        <v>2499</v>
      </c>
      <c r="D1676" s="53" t="s">
        <v>11259</v>
      </c>
      <c r="E1676" s="41" t="s">
        <v>718</v>
      </c>
      <c r="F1676" s="41" t="s">
        <v>6514</v>
      </c>
      <c r="G1676" s="3"/>
      <c r="H1676" s="58"/>
      <c r="I1676" s="34"/>
      <c r="J1676" s="34"/>
      <c r="K1676" s="32" t="s">
        <v>8229</v>
      </c>
      <c r="L1676" s="7">
        <v>41</v>
      </c>
      <c r="O1676" s="6" t="s">
        <v>716</v>
      </c>
      <c r="P1676" s="4" t="s">
        <v>6513</v>
      </c>
      <c r="Q1676" s="10">
        <f t="shared" si="239"/>
        <v>0</v>
      </c>
      <c r="R1676" s="10">
        <f t="shared" si="240"/>
        <v>1</v>
      </c>
      <c r="S1676" s="10">
        <f t="shared" si="243"/>
        <v>0</v>
      </c>
      <c r="T1676" s="10">
        <f t="shared" si="242"/>
        <v>1</v>
      </c>
      <c r="AE1676" s="18"/>
      <c r="AF1676" s="3" t="s">
        <v>6512</v>
      </c>
      <c r="AG1676" s="6" t="s">
        <v>6511</v>
      </c>
      <c r="AH1676" s="6" t="s">
        <v>7310</v>
      </c>
    </row>
    <row r="1677" spans="1:34">
      <c r="A1677" s="35">
        <v>2503</v>
      </c>
      <c r="D1677" s="53" t="s">
        <v>11263</v>
      </c>
      <c r="E1677" s="41" t="s">
        <v>718</v>
      </c>
      <c r="F1677" s="41" t="s">
        <v>6528</v>
      </c>
      <c r="G1677" s="3"/>
      <c r="H1677" s="58"/>
      <c r="I1677" s="34"/>
      <c r="J1677" s="34"/>
      <c r="K1677" s="32" t="s">
        <v>8229</v>
      </c>
      <c r="L1677" s="7">
        <v>42</v>
      </c>
      <c r="O1677" s="6" t="s">
        <v>716</v>
      </c>
      <c r="P1677" s="4" t="s">
        <v>6527</v>
      </c>
      <c r="Q1677" s="10">
        <f t="shared" si="239"/>
        <v>0</v>
      </c>
      <c r="R1677" s="10">
        <f t="shared" si="240"/>
        <v>1</v>
      </c>
      <c r="S1677" s="10">
        <f t="shared" si="243"/>
        <v>0</v>
      </c>
      <c r="T1677" s="10">
        <f t="shared" si="242"/>
        <v>4</v>
      </c>
      <c r="AE1677" s="18"/>
      <c r="AF1677" s="3" t="s">
        <v>8134</v>
      </c>
      <c r="AG1677" s="6" t="s">
        <v>6526</v>
      </c>
      <c r="AH1677" s="6" t="s">
        <v>7310</v>
      </c>
    </row>
    <row r="1678" spans="1:34">
      <c r="A1678" s="35">
        <v>2507</v>
      </c>
      <c r="D1678" s="53" t="s">
        <v>11266</v>
      </c>
      <c r="E1678" s="41" t="s">
        <v>718</v>
      </c>
      <c r="F1678" s="41" t="s">
        <v>6539</v>
      </c>
      <c r="G1678" s="3"/>
      <c r="H1678" s="58"/>
      <c r="I1678" s="34"/>
      <c r="J1678" s="34"/>
      <c r="K1678" s="32" t="s">
        <v>8229</v>
      </c>
      <c r="L1678" s="7">
        <v>43</v>
      </c>
      <c r="O1678" s="6" t="s">
        <v>716</v>
      </c>
      <c r="P1678" s="4" t="s">
        <v>6538</v>
      </c>
      <c r="Q1678" s="10">
        <f t="shared" si="239"/>
        <v>0</v>
      </c>
      <c r="R1678" s="10">
        <f t="shared" si="240"/>
        <v>1</v>
      </c>
      <c r="S1678" s="10">
        <f t="shared" si="243"/>
        <v>0</v>
      </c>
      <c r="T1678" s="10">
        <f t="shared" si="242"/>
        <v>4</v>
      </c>
      <c r="AE1678" s="18"/>
      <c r="AF1678" s="3" t="s">
        <v>8138</v>
      </c>
      <c r="AG1678" s="6" t="s">
        <v>6537</v>
      </c>
      <c r="AH1678" s="6" t="s">
        <v>7310</v>
      </c>
    </row>
    <row r="1679" spans="1:34">
      <c r="A1679" s="35">
        <v>2504</v>
      </c>
      <c r="D1679" s="96" t="s">
        <v>11873</v>
      </c>
      <c r="E1679" s="41" t="s">
        <v>718</v>
      </c>
      <c r="F1679" s="41" t="s">
        <v>1674</v>
      </c>
      <c r="G1679" s="3"/>
      <c r="H1679" s="58"/>
      <c r="I1679" s="34"/>
      <c r="J1679" s="34"/>
      <c r="K1679" s="32" t="s">
        <v>8229</v>
      </c>
      <c r="L1679" s="7">
        <v>44</v>
      </c>
      <c r="O1679" s="6" t="s">
        <v>716</v>
      </c>
      <c r="P1679" s="4" t="s">
        <v>6530</v>
      </c>
      <c r="Q1679" s="10">
        <f t="shared" si="239"/>
        <v>0</v>
      </c>
      <c r="R1679" s="10">
        <f t="shared" si="240"/>
        <v>1</v>
      </c>
      <c r="S1679" s="10">
        <f t="shared" si="243"/>
        <v>0</v>
      </c>
      <c r="T1679" s="10">
        <f t="shared" si="242"/>
        <v>-3</v>
      </c>
      <c r="AE1679" s="18"/>
      <c r="AF1679" s="3" t="s">
        <v>8135</v>
      </c>
      <c r="AG1679" s="6" t="s">
        <v>6529</v>
      </c>
      <c r="AH1679" s="6" t="s">
        <v>7310</v>
      </c>
    </row>
    <row r="1680" spans="1:34">
      <c r="A1680" s="35">
        <v>2500</v>
      </c>
      <c r="D1680" s="53" t="s">
        <v>11260</v>
      </c>
      <c r="E1680" s="41" t="s">
        <v>718</v>
      </c>
      <c r="F1680" s="41" t="s">
        <v>6518</v>
      </c>
      <c r="G1680" s="3"/>
      <c r="H1680" s="58"/>
      <c r="I1680" s="34"/>
      <c r="J1680" s="34"/>
      <c r="K1680" s="32" t="s">
        <v>8229</v>
      </c>
      <c r="L1680" s="7">
        <v>45</v>
      </c>
      <c r="O1680" s="6" t="s">
        <v>716</v>
      </c>
      <c r="P1680" s="4" t="s">
        <v>6517</v>
      </c>
      <c r="Q1680" s="10">
        <f t="shared" si="239"/>
        <v>0</v>
      </c>
      <c r="R1680" s="10">
        <f t="shared" si="240"/>
        <v>1</v>
      </c>
      <c r="S1680" s="10">
        <f t="shared" si="243"/>
        <v>0</v>
      </c>
      <c r="T1680" s="10">
        <f t="shared" si="242"/>
        <v>-4</v>
      </c>
      <c r="AE1680" s="18"/>
      <c r="AF1680" s="3" t="s">
        <v>6516</v>
      </c>
      <c r="AG1680" s="6" t="s">
        <v>6515</v>
      </c>
      <c r="AH1680" s="6" t="s">
        <v>7310</v>
      </c>
    </row>
    <row r="1681" spans="1:34">
      <c r="A1681" s="35">
        <v>2501</v>
      </c>
      <c r="D1681" s="53" t="s">
        <v>11261</v>
      </c>
      <c r="E1681" s="41" t="s">
        <v>718</v>
      </c>
      <c r="F1681" s="41" t="s">
        <v>6522</v>
      </c>
      <c r="G1681" s="3"/>
      <c r="H1681" s="58"/>
      <c r="I1681" s="34"/>
      <c r="J1681" s="34"/>
      <c r="K1681" s="32" t="s">
        <v>8229</v>
      </c>
      <c r="L1681" s="7">
        <v>46</v>
      </c>
      <c r="O1681" s="6" t="s">
        <v>716</v>
      </c>
      <c r="P1681" s="4" t="s">
        <v>6521</v>
      </c>
      <c r="Q1681" s="10">
        <f t="shared" si="239"/>
        <v>0</v>
      </c>
      <c r="R1681" s="10">
        <f t="shared" si="240"/>
        <v>1</v>
      </c>
      <c r="S1681" s="10">
        <f t="shared" si="243"/>
        <v>0</v>
      </c>
      <c r="T1681" s="10">
        <f t="shared" si="242"/>
        <v>1</v>
      </c>
      <c r="AE1681" s="18"/>
      <c r="AF1681" s="3" t="s">
        <v>6520</v>
      </c>
      <c r="AG1681" s="6" t="s">
        <v>6519</v>
      </c>
      <c r="AH1681" s="6" t="s">
        <v>7310</v>
      </c>
    </row>
    <row r="1682" spans="1:34">
      <c r="A1682" s="35">
        <v>2502</v>
      </c>
      <c r="D1682" s="53" t="s">
        <v>11262</v>
      </c>
      <c r="E1682" s="41" t="s">
        <v>718</v>
      </c>
      <c r="F1682" s="41" t="s">
        <v>6525</v>
      </c>
      <c r="G1682" s="3"/>
      <c r="H1682" s="58"/>
      <c r="I1682" s="34"/>
      <c r="J1682" s="34"/>
      <c r="K1682" s="32" t="s">
        <v>8229</v>
      </c>
      <c r="L1682" s="7">
        <v>47</v>
      </c>
      <c r="O1682" s="6" t="s">
        <v>716</v>
      </c>
      <c r="P1682" s="4" t="s">
        <v>6524</v>
      </c>
      <c r="Q1682" s="10">
        <f t="shared" si="239"/>
        <v>0</v>
      </c>
      <c r="R1682" s="10">
        <f t="shared" si="240"/>
        <v>1</v>
      </c>
      <c r="S1682" s="10">
        <f t="shared" si="243"/>
        <v>0</v>
      </c>
      <c r="T1682" s="10">
        <f t="shared" si="242"/>
        <v>1</v>
      </c>
      <c r="AE1682" s="18"/>
      <c r="AF1682" s="3" t="s">
        <v>8133</v>
      </c>
      <c r="AG1682" s="6" t="s">
        <v>6523</v>
      </c>
      <c r="AH1682" s="6" t="s">
        <v>7310</v>
      </c>
    </row>
    <row r="1683" spans="1:34">
      <c r="A1683" s="35">
        <v>2505</v>
      </c>
      <c r="D1683" s="53" t="s">
        <v>11264</v>
      </c>
      <c r="E1683" s="41" t="s">
        <v>718</v>
      </c>
      <c r="F1683" s="41" t="s">
        <v>6533</v>
      </c>
      <c r="G1683" s="3"/>
      <c r="H1683" s="58"/>
      <c r="I1683" s="34"/>
      <c r="J1683" s="34"/>
      <c r="K1683" s="32" t="s">
        <v>8229</v>
      </c>
      <c r="L1683" s="7">
        <v>48</v>
      </c>
      <c r="O1683" s="6" t="s">
        <v>716</v>
      </c>
      <c r="P1683" s="4" t="s">
        <v>6532</v>
      </c>
      <c r="Q1683" s="10">
        <f t="shared" si="239"/>
        <v>0</v>
      </c>
      <c r="R1683" s="10">
        <f t="shared" si="240"/>
        <v>1</v>
      </c>
      <c r="S1683" s="10">
        <f t="shared" si="243"/>
        <v>0</v>
      </c>
      <c r="T1683" s="10">
        <f t="shared" si="242"/>
        <v>3</v>
      </c>
      <c r="AE1683" s="18"/>
      <c r="AF1683" s="3" t="s">
        <v>8136</v>
      </c>
      <c r="AG1683" s="6" t="s">
        <v>6531</v>
      </c>
      <c r="AH1683" s="6" t="s">
        <v>7310</v>
      </c>
    </row>
    <row r="1684" spans="1:34">
      <c r="A1684" s="35">
        <v>2506</v>
      </c>
      <c r="D1684" s="53" t="s">
        <v>11265</v>
      </c>
      <c r="E1684" s="41" t="s">
        <v>718</v>
      </c>
      <c r="F1684" s="41" t="s">
        <v>6536</v>
      </c>
      <c r="G1684" s="3"/>
      <c r="H1684" s="58"/>
      <c r="I1684" s="34"/>
      <c r="J1684" s="34"/>
      <c r="K1684" s="32" t="s">
        <v>8229</v>
      </c>
      <c r="L1684" s="7">
        <v>49</v>
      </c>
      <c r="O1684" s="6" t="s">
        <v>716</v>
      </c>
      <c r="P1684" s="4" t="s">
        <v>6535</v>
      </c>
      <c r="Q1684" s="10">
        <f t="shared" si="239"/>
        <v>0</v>
      </c>
      <c r="R1684" s="10">
        <f t="shared" si="240"/>
        <v>1</v>
      </c>
      <c r="S1684" s="10">
        <f t="shared" si="243"/>
        <v>0</v>
      </c>
      <c r="T1684" s="10">
        <f t="shared" si="242"/>
        <v>1</v>
      </c>
      <c r="AE1684" s="18"/>
      <c r="AF1684" s="3" t="s">
        <v>8137</v>
      </c>
      <c r="AG1684" s="6" t="s">
        <v>6534</v>
      </c>
      <c r="AH1684" s="6" t="s">
        <v>7310</v>
      </c>
    </row>
    <row r="1685" spans="1:34">
      <c r="A1685" s="35">
        <v>732</v>
      </c>
      <c r="D1685" s="53" t="s">
        <v>8744</v>
      </c>
      <c r="E1685" s="41" t="s">
        <v>718</v>
      </c>
      <c r="F1685" s="41" t="s">
        <v>1671</v>
      </c>
      <c r="G1685" s="3"/>
      <c r="H1685" s="58"/>
      <c r="I1685" s="3"/>
      <c r="J1685" s="3"/>
      <c r="K1685" s="32" t="s">
        <v>8229</v>
      </c>
      <c r="L1685" s="7">
        <v>50</v>
      </c>
      <c r="O1685" s="6" t="s">
        <v>716</v>
      </c>
      <c r="P1685" s="4" t="s">
        <v>1670</v>
      </c>
      <c r="Q1685" s="10">
        <f t="shared" si="239"/>
        <v>0</v>
      </c>
      <c r="R1685" s="10">
        <f t="shared" si="240"/>
        <v>1</v>
      </c>
      <c r="S1685" s="10">
        <f t="shared" si="243"/>
        <v>0</v>
      </c>
      <c r="T1685" s="10">
        <f t="shared" si="242"/>
        <v>-1774</v>
      </c>
      <c r="U1685" s="1">
        <v>737</v>
      </c>
      <c r="V1685" s="1" t="s">
        <v>1656</v>
      </c>
      <c r="W1685" s="1" t="s">
        <v>7997</v>
      </c>
      <c r="X1685" s="1" t="s">
        <v>7209</v>
      </c>
      <c r="Y1685" s="1" t="s">
        <v>7998</v>
      </c>
      <c r="AE1685" s="18"/>
      <c r="AF1685" s="3" t="s">
        <v>1669</v>
      </c>
      <c r="AG1685" s="6" t="s">
        <v>1668</v>
      </c>
      <c r="AH1685" s="6" t="s">
        <v>7310</v>
      </c>
    </row>
    <row r="1686" spans="1:34">
      <c r="A1686" s="35">
        <v>735</v>
      </c>
      <c r="D1686" s="54" t="s">
        <v>8749</v>
      </c>
      <c r="E1686" s="41" t="s">
        <v>718</v>
      </c>
      <c r="F1686" s="41" t="s">
        <v>1680</v>
      </c>
      <c r="G1686" s="3"/>
      <c r="H1686" s="58"/>
      <c r="I1686" s="3"/>
      <c r="J1686" s="3"/>
      <c r="K1686" s="32" t="s">
        <v>8229</v>
      </c>
      <c r="L1686" s="7">
        <v>51</v>
      </c>
      <c r="O1686" s="6" t="s">
        <v>716</v>
      </c>
      <c r="P1686" s="4" t="s">
        <v>1679</v>
      </c>
      <c r="Q1686" s="10">
        <f t="shared" si="239"/>
        <v>0</v>
      </c>
      <c r="R1686" s="10">
        <f t="shared" si="240"/>
        <v>1</v>
      </c>
      <c r="S1686" s="10">
        <f t="shared" si="243"/>
        <v>0</v>
      </c>
      <c r="T1686" s="10">
        <f t="shared" si="242"/>
        <v>3</v>
      </c>
      <c r="U1686" s="1">
        <v>740</v>
      </c>
      <c r="V1686" s="1" t="s">
        <v>1666</v>
      </c>
      <c r="W1686" s="1" t="s">
        <v>8003</v>
      </c>
      <c r="X1686" s="1" t="s">
        <v>7366</v>
      </c>
      <c r="Y1686" s="1" t="s">
        <v>8004</v>
      </c>
      <c r="Z1686" s="1" t="s">
        <v>227</v>
      </c>
      <c r="AA1686" s="1" t="s">
        <v>1667</v>
      </c>
      <c r="AE1686" s="20"/>
      <c r="AF1686" s="1" t="s">
        <v>8011</v>
      </c>
      <c r="AG1686" s="6" t="s">
        <v>1678</v>
      </c>
      <c r="AH1686" s="1" t="s">
        <v>7368</v>
      </c>
    </row>
    <row r="1687" spans="1:34">
      <c r="A1687" s="35">
        <v>734</v>
      </c>
      <c r="D1687" s="54" t="s">
        <v>8745</v>
      </c>
      <c r="E1687" s="41" t="s">
        <v>718</v>
      </c>
      <c r="F1687" s="41" t="s">
        <v>1677</v>
      </c>
      <c r="G1687" s="3"/>
      <c r="H1687" s="58"/>
      <c r="I1687" s="3"/>
      <c r="J1687" s="3"/>
      <c r="K1687" s="32" t="s">
        <v>8229</v>
      </c>
      <c r="L1687" s="7">
        <v>52</v>
      </c>
      <c r="O1687" s="6" t="s">
        <v>716</v>
      </c>
      <c r="P1687" s="4" t="s">
        <v>1676</v>
      </c>
      <c r="Q1687" s="10">
        <f t="shared" si="239"/>
        <v>0</v>
      </c>
      <c r="R1687" s="10">
        <f t="shared" si="240"/>
        <v>1</v>
      </c>
      <c r="S1687" s="10">
        <f t="shared" si="243"/>
        <v>0</v>
      </c>
      <c r="T1687" s="10">
        <f t="shared" si="242"/>
        <v>-1</v>
      </c>
      <c r="U1687" s="1">
        <v>739</v>
      </c>
      <c r="V1687" s="1" t="s">
        <v>1662</v>
      </c>
      <c r="W1687" s="1" t="s">
        <v>8002</v>
      </c>
      <c r="X1687" s="1" t="s">
        <v>7366</v>
      </c>
      <c r="Y1687" s="1" t="s">
        <v>1664</v>
      </c>
      <c r="Z1687" s="1" t="s">
        <v>227</v>
      </c>
      <c r="AA1687" s="1" t="s">
        <v>1665</v>
      </c>
      <c r="AE1687" s="20"/>
      <c r="AF1687" s="1" t="s">
        <v>8009</v>
      </c>
      <c r="AG1687" s="6" t="s">
        <v>1675</v>
      </c>
      <c r="AH1687" s="1" t="s">
        <v>7368</v>
      </c>
    </row>
    <row r="1688" spans="1:34">
      <c r="A1688" s="35">
        <v>739</v>
      </c>
      <c r="D1688" s="54" t="s">
        <v>8748</v>
      </c>
      <c r="E1688" s="41" t="s">
        <v>718</v>
      </c>
      <c r="F1688" s="41" t="s">
        <v>1692</v>
      </c>
      <c r="G1688" s="3"/>
      <c r="H1688" s="58"/>
      <c r="I1688" s="3"/>
      <c r="J1688" s="3"/>
      <c r="K1688" s="32" t="s">
        <v>8229</v>
      </c>
      <c r="L1688" s="7">
        <v>53</v>
      </c>
      <c r="O1688" s="6" t="s">
        <v>716</v>
      </c>
      <c r="P1688" s="4" t="s">
        <v>1691</v>
      </c>
      <c r="Q1688" s="10">
        <f t="shared" si="239"/>
        <v>0</v>
      </c>
      <c r="R1688" s="10">
        <f t="shared" si="240"/>
        <v>1</v>
      </c>
      <c r="S1688" s="10">
        <f t="shared" si="243"/>
        <v>0</v>
      </c>
      <c r="T1688" s="10">
        <f t="shared" si="242"/>
        <v>5</v>
      </c>
      <c r="U1688" s="1">
        <v>744</v>
      </c>
      <c r="V1688" s="1" t="s">
        <v>1678</v>
      </c>
      <c r="W1688" s="1" t="s">
        <v>7368</v>
      </c>
      <c r="X1688" s="1" t="s">
        <v>8011</v>
      </c>
      <c r="Y1688" s="1" t="s">
        <v>7568</v>
      </c>
      <c r="Z1688" s="1" t="s">
        <v>8012</v>
      </c>
      <c r="AA1688" s="1" t="s">
        <v>1680</v>
      </c>
      <c r="AE1688" s="20"/>
      <c r="AF1688" s="1" t="s">
        <v>8020</v>
      </c>
      <c r="AG1688" s="6" t="s">
        <v>1690</v>
      </c>
      <c r="AH1688" s="1" t="s">
        <v>7368</v>
      </c>
    </row>
    <row r="1689" spans="1:34">
      <c r="A1689" s="35">
        <v>733</v>
      </c>
      <c r="D1689" s="54" t="s">
        <v>8750</v>
      </c>
      <c r="E1689" s="41" t="s">
        <v>718</v>
      </c>
      <c r="F1689" s="41" t="s">
        <v>8177</v>
      </c>
      <c r="G1689" s="3"/>
      <c r="H1689" s="58"/>
      <c r="I1689" s="3"/>
      <c r="J1689" s="3"/>
      <c r="K1689" s="32" t="s">
        <v>8229</v>
      </c>
      <c r="L1689" s="7">
        <v>54</v>
      </c>
      <c r="O1689" s="6" t="s">
        <v>716</v>
      </c>
      <c r="P1689" s="4" t="s">
        <v>1673</v>
      </c>
      <c r="Q1689" s="10">
        <f t="shared" ref="Q1689:Q1752" si="244">IF(D1689=D1688 &amp; K1689 = K1688,1,0)</f>
        <v>0</v>
      </c>
      <c r="R1689" s="10">
        <f t="shared" ref="R1689:R1752" si="245">IF(K1689=K1688,1,0)</f>
        <v>1</v>
      </c>
      <c r="S1689" s="10">
        <f t="shared" si="243"/>
        <v>0</v>
      </c>
      <c r="T1689" s="10">
        <f t="shared" si="242"/>
        <v>-6</v>
      </c>
      <c r="U1689" s="1">
        <v>738</v>
      </c>
      <c r="V1689" s="1" t="s">
        <v>7999</v>
      </c>
      <c r="W1689" s="1" t="s">
        <v>8000</v>
      </c>
      <c r="X1689" s="1" t="s">
        <v>7362</v>
      </c>
      <c r="Y1689" s="1" t="s">
        <v>8001</v>
      </c>
      <c r="AE1689" s="20"/>
      <c r="AF1689" s="1" t="s">
        <v>8007</v>
      </c>
      <c r="AG1689" s="6" t="s">
        <v>1672</v>
      </c>
      <c r="AH1689" s="1" t="s">
        <v>7371</v>
      </c>
    </row>
    <row r="1690" spans="1:34">
      <c r="A1690" s="35">
        <v>740</v>
      </c>
      <c r="D1690" s="54" t="s">
        <v>8751</v>
      </c>
      <c r="E1690" s="41" t="s">
        <v>718</v>
      </c>
      <c r="F1690" s="41" t="s">
        <v>1695</v>
      </c>
      <c r="G1690" s="3"/>
      <c r="H1690" s="58"/>
      <c r="I1690" s="3"/>
      <c r="J1690" s="3"/>
      <c r="K1690" s="32" t="s">
        <v>8229</v>
      </c>
      <c r="L1690" s="7">
        <v>55</v>
      </c>
      <c r="O1690" s="6" t="s">
        <v>716</v>
      </c>
      <c r="P1690" s="4" t="s">
        <v>1694</v>
      </c>
      <c r="Q1690" s="10">
        <f t="shared" si="244"/>
        <v>0</v>
      </c>
      <c r="R1690" s="10">
        <f t="shared" si="245"/>
        <v>1</v>
      </c>
      <c r="S1690" s="10">
        <f t="shared" si="243"/>
        <v>0</v>
      </c>
      <c r="T1690" s="10">
        <f t="shared" ref="T1690:T1721" si="246">A1690-A1689</f>
        <v>7</v>
      </c>
      <c r="U1690" s="1">
        <v>745</v>
      </c>
      <c r="V1690" s="1" t="s">
        <v>1681</v>
      </c>
      <c r="W1690" s="1" t="s">
        <v>7371</v>
      </c>
      <c r="X1690" s="1" t="s">
        <v>8013</v>
      </c>
      <c r="Y1690" s="1" t="s">
        <v>7568</v>
      </c>
      <c r="Z1690" s="1" t="s">
        <v>8014</v>
      </c>
      <c r="AA1690" s="1" t="s">
        <v>1683</v>
      </c>
      <c r="AE1690" s="20"/>
      <c r="AF1690" s="1" t="s">
        <v>8022</v>
      </c>
      <c r="AG1690" s="6" t="s">
        <v>1693</v>
      </c>
      <c r="AH1690" s="1" t="s">
        <v>7371</v>
      </c>
    </row>
    <row r="1691" spans="1:34">
      <c r="A1691" s="35">
        <v>741</v>
      </c>
      <c r="D1691" s="54" t="s">
        <v>9885</v>
      </c>
      <c r="E1691" s="41" t="s">
        <v>718</v>
      </c>
      <c r="F1691" s="41" t="s">
        <v>1698</v>
      </c>
      <c r="G1691" s="3"/>
      <c r="H1691" s="58"/>
      <c r="I1691" s="3"/>
      <c r="J1691" s="3"/>
      <c r="K1691" s="32" t="s">
        <v>8229</v>
      </c>
      <c r="L1691" s="7">
        <v>56</v>
      </c>
      <c r="O1691" s="6" t="s">
        <v>716</v>
      </c>
      <c r="P1691" s="4" t="s">
        <v>1697</v>
      </c>
      <c r="Q1691" s="10">
        <f t="shared" si="244"/>
        <v>0</v>
      </c>
      <c r="R1691" s="10">
        <f t="shared" si="245"/>
        <v>1</v>
      </c>
      <c r="S1691" s="10">
        <f t="shared" si="243"/>
        <v>0</v>
      </c>
      <c r="T1691" s="10">
        <f t="shared" si="246"/>
        <v>1</v>
      </c>
      <c r="U1691" s="1">
        <v>746</v>
      </c>
      <c r="V1691" s="1" t="s">
        <v>8015</v>
      </c>
      <c r="W1691" s="1" t="s">
        <v>7371</v>
      </c>
      <c r="X1691" s="1" t="s">
        <v>8016</v>
      </c>
      <c r="Y1691" s="1" t="s">
        <v>7568</v>
      </c>
      <c r="Z1691" s="1" t="s">
        <v>8017</v>
      </c>
      <c r="AA1691" s="1" t="s">
        <v>1686</v>
      </c>
      <c r="AE1691" s="20"/>
      <c r="AF1691" s="1" t="s">
        <v>8023</v>
      </c>
      <c r="AG1691" s="6" t="s">
        <v>1696</v>
      </c>
      <c r="AH1691" s="1" t="s">
        <v>7371</v>
      </c>
    </row>
    <row r="1692" spans="1:34">
      <c r="A1692" s="35">
        <v>737</v>
      </c>
      <c r="D1692" s="54" t="s">
        <v>9345</v>
      </c>
      <c r="E1692" s="41" t="s">
        <v>718</v>
      </c>
      <c r="F1692" s="41" t="s">
        <v>1686</v>
      </c>
      <c r="G1692" s="3"/>
      <c r="H1692" s="58"/>
      <c r="I1692" s="3"/>
      <c r="J1692" s="3"/>
      <c r="K1692" s="32" t="s">
        <v>8229</v>
      </c>
      <c r="L1692" s="7">
        <v>57</v>
      </c>
      <c r="O1692" s="6" t="s">
        <v>716</v>
      </c>
      <c r="P1692" s="4" t="s">
        <v>1685</v>
      </c>
      <c r="Q1692" s="10">
        <f t="shared" si="244"/>
        <v>0</v>
      </c>
      <c r="R1692" s="10">
        <f t="shared" si="245"/>
        <v>1</v>
      </c>
      <c r="S1692" s="10">
        <f t="shared" si="243"/>
        <v>0</v>
      </c>
      <c r="T1692" s="10">
        <f t="shared" si="246"/>
        <v>-4</v>
      </c>
      <c r="U1692" s="1">
        <v>742</v>
      </c>
      <c r="V1692" s="1" t="s">
        <v>1672</v>
      </c>
      <c r="W1692" s="1" t="s">
        <v>7371</v>
      </c>
      <c r="X1692" s="1" t="s">
        <v>8007</v>
      </c>
      <c r="Y1692" s="1" t="s">
        <v>7568</v>
      </c>
      <c r="Z1692" s="1" t="s">
        <v>8008</v>
      </c>
      <c r="AA1692" s="1" t="s">
        <v>1674</v>
      </c>
      <c r="AE1692" s="20"/>
      <c r="AF1692" s="1" t="s">
        <v>8016</v>
      </c>
      <c r="AG1692" s="6" t="s">
        <v>1684</v>
      </c>
      <c r="AH1692" s="1" t="s">
        <v>7371</v>
      </c>
    </row>
    <row r="1693" spans="1:34">
      <c r="A1693" s="35">
        <v>736</v>
      </c>
      <c r="D1693" s="54" t="s">
        <v>8746</v>
      </c>
      <c r="E1693" s="41" t="s">
        <v>718</v>
      </c>
      <c r="F1693" s="41" t="s">
        <v>1683</v>
      </c>
      <c r="G1693" s="3"/>
      <c r="H1693" s="58"/>
      <c r="I1693" s="3"/>
      <c r="J1693" s="3"/>
      <c r="K1693" s="32" t="s">
        <v>8229</v>
      </c>
      <c r="L1693" s="7">
        <v>58</v>
      </c>
      <c r="O1693" s="6" t="s">
        <v>716</v>
      </c>
      <c r="P1693" s="4" t="s">
        <v>1682</v>
      </c>
      <c r="Q1693" s="10">
        <f t="shared" si="244"/>
        <v>0</v>
      </c>
      <c r="R1693" s="10">
        <f t="shared" si="245"/>
        <v>1</v>
      </c>
      <c r="S1693" s="10">
        <f t="shared" si="243"/>
        <v>0</v>
      </c>
      <c r="T1693" s="10">
        <f t="shared" si="246"/>
        <v>-1</v>
      </c>
      <c r="U1693" s="1">
        <v>741</v>
      </c>
      <c r="V1693" s="1" t="s">
        <v>1668</v>
      </c>
      <c r="W1693" s="1" t="s">
        <v>8005</v>
      </c>
      <c r="X1693" s="1" t="s">
        <v>7568</v>
      </c>
      <c r="Y1693" s="1" t="s">
        <v>8006</v>
      </c>
      <c r="Z1693" s="1" t="s">
        <v>1671</v>
      </c>
      <c r="AE1693" s="20"/>
      <c r="AF1693" s="1" t="s">
        <v>8013</v>
      </c>
      <c r="AG1693" s="6" t="s">
        <v>1681</v>
      </c>
      <c r="AH1693" s="1" t="s">
        <v>7371</v>
      </c>
    </row>
    <row r="1694" spans="1:34">
      <c r="A1694" s="35">
        <v>738</v>
      </c>
      <c r="D1694" s="54" t="s">
        <v>8747</v>
      </c>
      <c r="E1694" s="41" t="s">
        <v>718</v>
      </c>
      <c r="F1694" s="41" t="s">
        <v>1689</v>
      </c>
      <c r="G1694" s="3"/>
      <c r="H1694" s="58"/>
      <c r="I1694" s="3"/>
      <c r="J1694" s="3"/>
      <c r="K1694" s="32" t="s">
        <v>8229</v>
      </c>
      <c r="L1694" s="7">
        <v>59</v>
      </c>
      <c r="O1694" s="6" t="s">
        <v>716</v>
      </c>
      <c r="P1694" s="4" t="s">
        <v>1688</v>
      </c>
      <c r="Q1694" s="10">
        <f t="shared" si="244"/>
        <v>0</v>
      </c>
      <c r="R1694" s="10">
        <f t="shared" si="245"/>
        <v>1</v>
      </c>
      <c r="S1694" s="10">
        <f t="shared" si="243"/>
        <v>0</v>
      </c>
      <c r="T1694" s="10">
        <f t="shared" si="246"/>
        <v>2</v>
      </c>
      <c r="U1694" s="1">
        <v>743</v>
      </c>
      <c r="V1694" s="1" t="s">
        <v>1675</v>
      </c>
      <c r="W1694" s="1" t="s">
        <v>7368</v>
      </c>
      <c r="X1694" s="1" t="s">
        <v>8009</v>
      </c>
      <c r="Y1694" s="1" t="s">
        <v>7568</v>
      </c>
      <c r="Z1694" s="1" t="s">
        <v>8010</v>
      </c>
      <c r="AA1694" s="1" t="s">
        <v>1677</v>
      </c>
      <c r="AE1694" s="20"/>
      <c r="AF1694" s="1" t="s">
        <v>8018</v>
      </c>
      <c r="AG1694" s="6" t="s">
        <v>1687</v>
      </c>
      <c r="AH1694" s="1" t="s">
        <v>7371</v>
      </c>
    </row>
    <row r="1695" spans="1:34">
      <c r="A1695" s="35">
        <v>1421</v>
      </c>
      <c r="B1695" s="32"/>
      <c r="C1695" s="32"/>
      <c r="D1695" s="53" t="s">
        <v>10487</v>
      </c>
      <c r="E1695" s="41" t="s">
        <v>718</v>
      </c>
      <c r="F1695" s="41" t="s">
        <v>3565</v>
      </c>
      <c r="G1695" s="3"/>
      <c r="H1695" s="58"/>
      <c r="I1695" s="3"/>
      <c r="J1695" s="34"/>
      <c r="K1695" s="32" t="s">
        <v>8229</v>
      </c>
      <c r="L1695">
        <v>60</v>
      </c>
      <c r="M1695" s="32"/>
      <c r="N1695" s="32"/>
      <c r="O1695" s="6" t="s">
        <v>716</v>
      </c>
      <c r="P1695" s="4" t="s">
        <v>3564</v>
      </c>
      <c r="Q1695" s="10">
        <f t="shared" si="244"/>
        <v>0</v>
      </c>
      <c r="R1695" s="10">
        <f t="shared" si="245"/>
        <v>1</v>
      </c>
      <c r="S1695" s="10">
        <f t="shared" si="243"/>
        <v>0</v>
      </c>
      <c r="T1695" s="10">
        <f t="shared" si="246"/>
        <v>683</v>
      </c>
      <c r="AE1695" s="18"/>
      <c r="AF1695" s="3" t="s">
        <v>3563</v>
      </c>
      <c r="AG1695" s="6" t="s">
        <v>3562</v>
      </c>
      <c r="AH1695" s="6" t="s">
        <v>7310</v>
      </c>
    </row>
    <row r="1696" spans="1:34">
      <c r="A1696" s="35">
        <v>1423</v>
      </c>
      <c r="B1696" s="32"/>
      <c r="C1696" s="32"/>
      <c r="D1696" s="53" t="s">
        <v>10483</v>
      </c>
      <c r="E1696" s="41" t="s">
        <v>718</v>
      </c>
      <c r="F1696" s="41" t="s">
        <v>3573</v>
      </c>
      <c r="G1696" s="3"/>
      <c r="H1696" s="58"/>
      <c r="I1696" s="3"/>
      <c r="J1696" s="34"/>
      <c r="K1696" s="32" t="s">
        <v>8229</v>
      </c>
      <c r="L1696">
        <v>61</v>
      </c>
      <c r="M1696" s="32"/>
      <c r="N1696" s="32"/>
      <c r="O1696" s="6" t="s">
        <v>716</v>
      </c>
      <c r="P1696" s="4" t="s">
        <v>3572</v>
      </c>
      <c r="Q1696" s="10">
        <f t="shared" si="244"/>
        <v>0</v>
      </c>
      <c r="R1696" s="10">
        <f t="shared" si="245"/>
        <v>1</v>
      </c>
      <c r="S1696" s="10">
        <f t="shared" si="243"/>
        <v>0</v>
      </c>
      <c r="T1696" s="10">
        <f t="shared" si="246"/>
        <v>2</v>
      </c>
      <c r="AE1696" s="18"/>
      <c r="AF1696" s="3" t="s">
        <v>3571</v>
      </c>
      <c r="AG1696" s="6" t="s">
        <v>3570</v>
      </c>
      <c r="AH1696" s="6" t="s">
        <v>7310</v>
      </c>
    </row>
    <row r="1697" spans="1:34">
      <c r="A1697" s="35">
        <v>1422</v>
      </c>
      <c r="B1697" s="32"/>
      <c r="C1697" s="32"/>
      <c r="D1697" s="53" t="s">
        <v>10479</v>
      </c>
      <c r="E1697" s="41" t="s">
        <v>718</v>
      </c>
      <c r="F1697" s="41" t="s">
        <v>3569</v>
      </c>
      <c r="G1697" s="3"/>
      <c r="H1697" s="58"/>
      <c r="I1697" s="3"/>
      <c r="J1697" s="34"/>
      <c r="K1697" s="32" t="s">
        <v>8229</v>
      </c>
      <c r="L1697">
        <v>62</v>
      </c>
      <c r="M1697" s="32"/>
      <c r="N1697" s="32"/>
      <c r="O1697" s="6" t="s">
        <v>716</v>
      </c>
      <c r="P1697" s="4" t="s">
        <v>3568</v>
      </c>
      <c r="Q1697" s="10">
        <f t="shared" si="244"/>
        <v>0</v>
      </c>
      <c r="R1697" s="10">
        <f t="shared" si="245"/>
        <v>1</v>
      </c>
      <c r="S1697" s="10">
        <f t="shared" si="243"/>
        <v>0</v>
      </c>
      <c r="T1697" s="10">
        <f t="shared" si="246"/>
        <v>-1</v>
      </c>
      <c r="AE1697" s="18"/>
      <c r="AF1697" s="3" t="s">
        <v>3567</v>
      </c>
      <c r="AG1697" s="6" t="s">
        <v>3566</v>
      </c>
      <c r="AH1697" s="6" t="s">
        <v>7310</v>
      </c>
    </row>
    <row r="1698" spans="1:34">
      <c r="A1698" s="35">
        <v>1427</v>
      </c>
      <c r="B1698" s="32"/>
      <c r="C1698" s="32"/>
      <c r="D1698" s="53" t="s">
        <v>10480</v>
      </c>
      <c r="E1698" s="41" t="s">
        <v>718</v>
      </c>
      <c r="F1698" s="41" t="s">
        <v>3589</v>
      </c>
      <c r="G1698" s="3"/>
      <c r="H1698" s="58"/>
      <c r="I1698" s="3"/>
      <c r="J1698" s="34"/>
      <c r="K1698" s="32" t="s">
        <v>8229</v>
      </c>
      <c r="L1698">
        <v>63</v>
      </c>
      <c r="M1698" s="32"/>
      <c r="N1698" s="32"/>
      <c r="O1698" s="6" t="s">
        <v>716</v>
      </c>
      <c r="P1698" s="4" t="s">
        <v>3588</v>
      </c>
      <c r="Q1698" s="10">
        <f t="shared" si="244"/>
        <v>0</v>
      </c>
      <c r="R1698" s="10">
        <f t="shared" si="245"/>
        <v>1</v>
      </c>
      <c r="S1698" s="10">
        <f t="shared" si="243"/>
        <v>0</v>
      </c>
      <c r="T1698" s="10">
        <f t="shared" si="246"/>
        <v>5</v>
      </c>
      <c r="AE1698" s="18"/>
      <c r="AF1698" s="3" t="s">
        <v>3587</v>
      </c>
      <c r="AG1698" s="6" t="s">
        <v>3586</v>
      </c>
      <c r="AH1698" s="6" t="s">
        <v>7310</v>
      </c>
    </row>
    <row r="1699" spans="1:34">
      <c r="A1699" s="35">
        <v>1428</v>
      </c>
      <c r="B1699" s="32"/>
      <c r="C1699" s="32"/>
      <c r="D1699" s="53" t="s">
        <v>10769</v>
      </c>
      <c r="E1699" s="41" t="s">
        <v>718</v>
      </c>
      <c r="F1699" s="41" t="s">
        <v>3593</v>
      </c>
      <c r="G1699" s="3"/>
      <c r="H1699" s="58"/>
      <c r="I1699" s="3"/>
      <c r="J1699" s="34"/>
      <c r="K1699" s="32" t="s">
        <v>8229</v>
      </c>
      <c r="L1699">
        <v>64</v>
      </c>
      <c r="M1699" s="32"/>
      <c r="N1699" s="32"/>
      <c r="O1699" s="6" t="s">
        <v>716</v>
      </c>
      <c r="P1699" s="4" t="s">
        <v>3592</v>
      </c>
      <c r="Q1699" s="10">
        <f t="shared" si="244"/>
        <v>0</v>
      </c>
      <c r="R1699" s="10">
        <f t="shared" si="245"/>
        <v>1</v>
      </c>
      <c r="S1699" s="10">
        <f t="shared" si="243"/>
        <v>0</v>
      </c>
      <c r="T1699" s="10">
        <f t="shared" si="246"/>
        <v>1</v>
      </c>
      <c r="AE1699" s="18"/>
      <c r="AF1699" s="3" t="s">
        <v>3591</v>
      </c>
      <c r="AG1699" s="6" t="s">
        <v>3590</v>
      </c>
      <c r="AH1699" s="6" t="s">
        <v>7310</v>
      </c>
    </row>
    <row r="1700" spans="1:34">
      <c r="A1700" s="35">
        <v>1429</v>
      </c>
      <c r="B1700" s="32"/>
      <c r="C1700" s="32"/>
      <c r="D1700" s="53" t="s">
        <v>10486</v>
      </c>
      <c r="E1700" s="41" t="s">
        <v>718</v>
      </c>
      <c r="F1700" s="41" t="s">
        <v>3597</v>
      </c>
      <c r="G1700" s="3"/>
      <c r="H1700" s="58"/>
      <c r="I1700" s="3"/>
      <c r="J1700" s="34"/>
      <c r="K1700" s="32" t="s">
        <v>8229</v>
      </c>
      <c r="L1700">
        <v>65</v>
      </c>
      <c r="M1700" s="32"/>
      <c r="N1700" s="32"/>
      <c r="O1700" s="6" t="s">
        <v>716</v>
      </c>
      <c r="P1700" s="4" t="s">
        <v>3596</v>
      </c>
      <c r="Q1700" s="10">
        <f t="shared" si="244"/>
        <v>0</v>
      </c>
      <c r="R1700" s="10">
        <f t="shared" si="245"/>
        <v>1</v>
      </c>
      <c r="S1700" s="10">
        <f t="shared" si="243"/>
        <v>0</v>
      </c>
      <c r="T1700" s="10">
        <f t="shared" si="246"/>
        <v>1</v>
      </c>
      <c r="AE1700" s="18"/>
      <c r="AF1700" s="3" t="s">
        <v>3595</v>
      </c>
      <c r="AG1700" s="6" t="s">
        <v>3594</v>
      </c>
      <c r="AH1700" s="6" t="s">
        <v>7310</v>
      </c>
    </row>
    <row r="1701" spans="1:34">
      <c r="A1701" s="35">
        <v>1430</v>
      </c>
      <c r="B1701" s="32"/>
      <c r="C1701" s="32"/>
      <c r="D1701" s="53" t="s">
        <v>10481</v>
      </c>
      <c r="E1701" s="41" t="s">
        <v>718</v>
      </c>
      <c r="F1701" s="41" t="s">
        <v>3601</v>
      </c>
      <c r="G1701" s="3"/>
      <c r="H1701" s="58"/>
      <c r="I1701" s="3"/>
      <c r="J1701" s="34"/>
      <c r="K1701" s="32" t="s">
        <v>8229</v>
      </c>
      <c r="L1701">
        <v>66</v>
      </c>
      <c r="M1701" s="32"/>
      <c r="N1701" s="32"/>
      <c r="O1701" s="6" t="s">
        <v>716</v>
      </c>
      <c r="P1701" s="4" t="s">
        <v>3600</v>
      </c>
      <c r="Q1701" s="10">
        <f t="shared" si="244"/>
        <v>0</v>
      </c>
      <c r="R1701" s="10">
        <f t="shared" si="245"/>
        <v>1</v>
      </c>
      <c r="S1701" s="10">
        <f t="shared" si="243"/>
        <v>0</v>
      </c>
      <c r="T1701" s="10">
        <f t="shared" si="246"/>
        <v>1</v>
      </c>
      <c r="AE1701" s="18"/>
      <c r="AF1701" s="3" t="s">
        <v>3599</v>
      </c>
      <c r="AG1701" s="6" t="s">
        <v>3598</v>
      </c>
      <c r="AH1701" s="6" t="s">
        <v>7310</v>
      </c>
    </row>
    <row r="1702" spans="1:34">
      <c r="A1702" s="35">
        <v>1425</v>
      </c>
      <c r="B1702" s="32"/>
      <c r="C1702" s="32"/>
      <c r="D1702" s="53" t="s">
        <v>10482</v>
      </c>
      <c r="E1702" s="41" t="s">
        <v>718</v>
      </c>
      <c r="F1702" s="41" t="s">
        <v>3581</v>
      </c>
      <c r="G1702" s="3"/>
      <c r="H1702" s="58"/>
      <c r="I1702" s="3"/>
      <c r="J1702" s="34"/>
      <c r="K1702" s="32" t="s">
        <v>8229</v>
      </c>
      <c r="L1702">
        <v>67</v>
      </c>
      <c r="M1702" s="32"/>
      <c r="N1702" s="32"/>
      <c r="O1702" s="6" t="s">
        <v>716</v>
      </c>
      <c r="P1702" s="4" t="s">
        <v>3580</v>
      </c>
      <c r="Q1702" s="10">
        <f t="shared" si="244"/>
        <v>0</v>
      </c>
      <c r="R1702" s="10">
        <f t="shared" si="245"/>
        <v>1</v>
      </c>
      <c r="S1702" s="10">
        <f t="shared" si="243"/>
        <v>0</v>
      </c>
      <c r="T1702" s="10">
        <f t="shared" si="246"/>
        <v>-5</v>
      </c>
      <c r="AE1702" s="18"/>
      <c r="AF1702" s="3" t="s">
        <v>3579</v>
      </c>
      <c r="AG1702" s="6" t="s">
        <v>3578</v>
      </c>
      <c r="AH1702" s="6" t="s">
        <v>7310</v>
      </c>
    </row>
    <row r="1703" spans="1:34">
      <c r="A1703" s="35">
        <v>1424</v>
      </c>
      <c r="B1703" s="32"/>
      <c r="C1703" s="32"/>
      <c r="D1703" s="53" t="s">
        <v>10485</v>
      </c>
      <c r="E1703" s="41" t="s">
        <v>718</v>
      </c>
      <c r="F1703" s="41" t="s">
        <v>3577</v>
      </c>
      <c r="G1703" s="3"/>
      <c r="H1703" s="58"/>
      <c r="I1703" s="3"/>
      <c r="J1703" s="34"/>
      <c r="K1703" s="32" t="s">
        <v>8229</v>
      </c>
      <c r="L1703">
        <v>68</v>
      </c>
      <c r="M1703" s="32"/>
      <c r="N1703" s="32"/>
      <c r="O1703" s="6" t="s">
        <v>716</v>
      </c>
      <c r="P1703" s="4" t="s">
        <v>3576</v>
      </c>
      <c r="Q1703" s="10">
        <f t="shared" si="244"/>
        <v>0</v>
      </c>
      <c r="R1703" s="10">
        <f t="shared" si="245"/>
        <v>1</v>
      </c>
      <c r="S1703" s="10">
        <f t="shared" si="243"/>
        <v>0</v>
      </c>
      <c r="T1703" s="10">
        <f t="shared" si="246"/>
        <v>-1</v>
      </c>
      <c r="AE1703" s="18"/>
      <c r="AF1703" s="3" t="s">
        <v>3575</v>
      </c>
      <c r="AG1703" s="6" t="s">
        <v>3574</v>
      </c>
      <c r="AH1703" s="6" t="s">
        <v>7310</v>
      </c>
    </row>
    <row r="1704" spans="1:34">
      <c r="A1704" s="35">
        <v>1426</v>
      </c>
      <c r="B1704" s="32"/>
      <c r="C1704" s="32"/>
      <c r="D1704" s="53" t="s">
        <v>10484</v>
      </c>
      <c r="E1704" s="41" t="s">
        <v>718</v>
      </c>
      <c r="F1704" s="41" t="s">
        <v>3585</v>
      </c>
      <c r="G1704" s="3"/>
      <c r="H1704" s="58"/>
      <c r="I1704" s="3"/>
      <c r="J1704" s="34"/>
      <c r="K1704" s="32" t="s">
        <v>8229</v>
      </c>
      <c r="L1704">
        <v>69</v>
      </c>
      <c r="M1704" s="32"/>
      <c r="N1704" s="32"/>
      <c r="O1704" s="6" t="s">
        <v>716</v>
      </c>
      <c r="P1704" s="4" t="s">
        <v>3584</v>
      </c>
      <c r="Q1704" s="10">
        <f t="shared" si="244"/>
        <v>0</v>
      </c>
      <c r="R1704" s="10">
        <f t="shared" si="245"/>
        <v>1</v>
      </c>
      <c r="S1704" s="10">
        <f t="shared" si="243"/>
        <v>0</v>
      </c>
      <c r="T1704" s="10">
        <f t="shared" si="246"/>
        <v>2</v>
      </c>
      <c r="AE1704" s="18"/>
      <c r="AF1704" s="3" t="s">
        <v>3583</v>
      </c>
      <c r="AG1704" s="6" t="s">
        <v>3582</v>
      </c>
      <c r="AH1704" s="6" t="s">
        <v>7310</v>
      </c>
    </row>
    <row r="1705" spans="1:34">
      <c r="A1705" s="35">
        <v>1671</v>
      </c>
      <c r="D1705" s="53" t="s">
        <v>11117</v>
      </c>
      <c r="E1705" s="41" t="s">
        <v>718</v>
      </c>
      <c r="F1705" s="41" t="s">
        <v>4273</v>
      </c>
      <c r="G1705" s="3"/>
      <c r="H1705" s="58"/>
      <c r="I1705" s="3"/>
      <c r="J1705" s="3"/>
      <c r="K1705" s="32" t="s">
        <v>8229</v>
      </c>
      <c r="L1705">
        <v>70</v>
      </c>
      <c r="O1705" s="6" t="s">
        <v>716</v>
      </c>
      <c r="P1705" s="4" t="s">
        <v>4272</v>
      </c>
      <c r="Q1705" s="10">
        <f t="shared" si="244"/>
        <v>0</v>
      </c>
      <c r="R1705" s="10">
        <f t="shared" si="245"/>
        <v>1</v>
      </c>
      <c r="S1705" s="10">
        <f t="shared" si="243"/>
        <v>0</v>
      </c>
      <c r="T1705" s="10">
        <f t="shared" si="246"/>
        <v>245</v>
      </c>
      <c r="AE1705" s="18"/>
      <c r="AF1705" s="3" t="s">
        <v>4271</v>
      </c>
      <c r="AG1705" s="6" t="s">
        <v>4270</v>
      </c>
      <c r="AH1705" s="6" t="s">
        <v>7310</v>
      </c>
    </row>
    <row r="1706" spans="1:34">
      <c r="A1706" s="35">
        <v>1678</v>
      </c>
      <c r="D1706" s="53" t="s">
        <v>10145</v>
      </c>
      <c r="E1706" s="41" t="s">
        <v>718</v>
      </c>
      <c r="F1706" s="41" t="s">
        <v>4292</v>
      </c>
      <c r="G1706" s="3"/>
      <c r="H1706" s="58"/>
      <c r="I1706" s="3"/>
      <c r="J1706" s="3"/>
      <c r="K1706" s="32" t="s">
        <v>8229</v>
      </c>
      <c r="L1706">
        <v>71</v>
      </c>
      <c r="O1706" s="6" t="s">
        <v>716</v>
      </c>
      <c r="P1706" s="4" t="s">
        <v>4291</v>
      </c>
      <c r="Q1706" s="10">
        <f t="shared" si="244"/>
        <v>0</v>
      </c>
      <c r="R1706" s="10">
        <f t="shared" si="245"/>
        <v>1</v>
      </c>
      <c r="S1706" s="10">
        <f t="shared" si="243"/>
        <v>0</v>
      </c>
      <c r="T1706" s="10">
        <f t="shared" si="246"/>
        <v>7</v>
      </c>
      <c r="AE1706" s="18" t="s">
        <v>7212</v>
      </c>
      <c r="AF1706" s="3" t="s">
        <v>4290</v>
      </c>
      <c r="AG1706" s="6" t="s">
        <v>4289</v>
      </c>
      <c r="AH1706" s="6" t="s">
        <v>7310</v>
      </c>
    </row>
    <row r="1707" spans="1:34">
      <c r="A1707" s="35">
        <v>2913</v>
      </c>
      <c r="D1707" s="53" t="s">
        <v>10779</v>
      </c>
      <c r="E1707" s="41" t="s">
        <v>718</v>
      </c>
      <c r="F1707" s="41" t="s">
        <v>10780</v>
      </c>
      <c r="G1707" s="3"/>
      <c r="H1707" s="58"/>
      <c r="I1707" s="3"/>
      <c r="J1707" s="3"/>
      <c r="K1707" s="32" t="s">
        <v>8229</v>
      </c>
      <c r="L1707">
        <v>72</v>
      </c>
      <c r="O1707" s="6" t="s">
        <v>716</v>
      </c>
      <c r="P1707" s="4">
        <v>72</v>
      </c>
      <c r="Q1707" s="10">
        <f t="shared" si="244"/>
        <v>0</v>
      </c>
      <c r="R1707" s="10">
        <f t="shared" si="245"/>
        <v>1</v>
      </c>
      <c r="S1707" s="10">
        <f t="shared" si="243"/>
        <v>0</v>
      </c>
      <c r="T1707" s="10">
        <f t="shared" si="246"/>
        <v>1235</v>
      </c>
      <c r="AE1707" s="18"/>
      <c r="AF1707" s="3"/>
      <c r="AG1707" s="6"/>
      <c r="AH1707" s="6"/>
    </row>
    <row r="1708" spans="1:34">
      <c r="A1708" s="35">
        <v>1734</v>
      </c>
      <c r="D1708" s="53" t="s">
        <v>10144</v>
      </c>
      <c r="E1708" s="41" t="s">
        <v>718</v>
      </c>
      <c r="F1708" s="41" t="s">
        <v>1408</v>
      </c>
      <c r="G1708" s="3"/>
      <c r="H1708" s="58"/>
      <c r="I1708" s="9"/>
      <c r="J1708" s="3"/>
      <c r="K1708" s="32" t="s">
        <v>8229</v>
      </c>
      <c r="L1708">
        <v>73</v>
      </c>
      <c r="O1708" s="6" t="s">
        <v>716</v>
      </c>
      <c r="P1708" s="4" t="s">
        <v>4416</v>
      </c>
      <c r="Q1708" s="10">
        <f t="shared" si="244"/>
        <v>0</v>
      </c>
      <c r="R1708" s="10">
        <f t="shared" si="245"/>
        <v>1</v>
      </c>
      <c r="S1708" s="10">
        <f t="shared" si="243"/>
        <v>0</v>
      </c>
      <c r="T1708" s="10">
        <f t="shared" si="246"/>
        <v>-1179</v>
      </c>
      <c r="AE1708" s="18"/>
      <c r="AF1708" s="3" t="s">
        <v>4415</v>
      </c>
      <c r="AG1708" s="6" t="s">
        <v>4414</v>
      </c>
      <c r="AH1708" s="6" t="s">
        <v>7310</v>
      </c>
    </row>
    <row r="1709" spans="1:34">
      <c r="A1709" s="35">
        <v>1739</v>
      </c>
      <c r="D1709" s="53" t="s">
        <v>10763</v>
      </c>
      <c r="E1709" s="41" t="s">
        <v>718</v>
      </c>
      <c r="F1709" s="41" t="s">
        <v>4435</v>
      </c>
      <c r="G1709" s="3"/>
      <c r="H1709" s="58"/>
      <c r="I1709" s="3"/>
      <c r="J1709" s="3"/>
      <c r="K1709" s="32" t="s">
        <v>8229</v>
      </c>
      <c r="L1709">
        <v>74</v>
      </c>
      <c r="O1709" s="6" t="s">
        <v>716</v>
      </c>
      <c r="P1709" s="4" t="s">
        <v>4434</v>
      </c>
      <c r="Q1709" s="10">
        <f t="shared" si="244"/>
        <v>0</v>
      </c>
      <c r="R1709" s="10">
        <f t="shared" si="245"/>
        <v>1</v>
      </c>
      <c r="S1709" s="10">
        <f t="shared" si="243"/>
        <v>0</v>
      </c>
      <c r="T1709" s="10">
        <f t="shared" si="246"/>
        <v>5</v>
      </c>
      <c r="AE1709" s="18"/>
      <c r="AF1709" s="3" t="s">
        <v>4433</v>
      </c>
      <c r="AG1709" s="6" t="s">
        <v>4432</v>
      </c>
      <c r="AH1709" s="6" t="s">
        <v>7310</v>
      </c>
    </row>
    <row r="1710" spans="1:34">
      <c r="A1710" s="35">
        <v>1736</v>
      </c>
      <c r="D1710" s="53" t="s">
        <v>11183</v>
      </c>
      <c r="E1710" s="41" t="s">
        <v>718</v>
      </c>
      <c r="F1710" s="41" t="s">
        <v>4424</v>
      </c>
      <c r="G1710" s="3"/>
      <c r="H1710" s="58"/>
      <c r="I1710" s="3"/>
      <c r="J1710" s="3"/>
      <c r="K1710" s="32" t="s">
        <v>8229</v>
      </c>
      <c r="L1710">
        <v>75</v>
      </c>
      <c r="O1710" s="6" t="s">
        <v>716</v>
      </c>
      <c r="P1710" s="4" t="s">
        <v>4423</v>
      </c>
      <c r="Q1710" s="10">
        <f t="shared" si="244"/>
        <v>0</v>
      </c>
      <c r="R1710" s="10">
        <f t="shared" si="245"/>
        <v>1</v>
      </c>
      <c r="S1710" s="10">
        <f t="shared" si="243"/>
        <v>0</v>
      </c>
      <c r="T1710" s="10">
        <f t="shared" si="246"/>
        <v>-3</v>
      </c>
      <c r="AE1710" s="18"/>
      <c r="AF1710" s="3" t="s">
        <v>4422</v>
      </c>
      <c r="AG1710" s="6" t="s">
        <v>4421</v>
      </c>
      <c r="AH1710" s="6" t="s">
        <v>7310</v>
      </c>
    </row>
    <row r="1711" spans="1:34">
      <c r="A1711" s="35">
        <v>1737</v>
      </c>
      <c r="D1711" s="53" t="s">
        <v>10146</v>
      </c>
      <c r="E1711" s="41" t="s">
        <v>718</v>
      </c>
      <c r="F1711" s="41" t="s">
        <v>1316</v>
      </c>
      <c r="G1711" s="3"/>
      <c r="H1711" s="58"/>
      <c r="I1711" s="3"/>
      <c r="J1711" s="3"/>
      <c r="K1711" s="32" t="s">
        <v>8229</v>
      </c>
      <c r="L1711">
        <v>76</v>
      </c>
      <c r="O1711" s="6" t="s">
        <v>716</v>
      </c>
      <c r="P1711" s="4" t="s">
        <v>4427</v>
      </c>
      <c r="Q1711" s="10">
        <f t="shared" si="244"/>
        <v>0</v>
      </c>
      <c r="R1711" s="10">
        <f t="shared" si="245"/>
        <v>1</v>
      </c>
      <c r="S1711" s="10">
        <f t="shared" si="243"/>
        <v>0</v>
      </c>
      <c r="T1711" s="10">
        <f t="shared" si="246"/>
        <v>1</v>
      </c>
      <c r="AE1711" s="18"/>
      <c r="AF1711" s="3" t="s">
        <v>4426</v>
      </c>
      <c r="AG1711" s="6" t="s">
        <v>4425</v>
      </c>
      <c r="AH1711" s="6" t="s">
        <v>7310</v>
      </c>
    </row>
    <row r="1712" spans="1:34">
      <c r="A1712" s="35">
        <v>1738</v>
      </c>
      <c r="D1712" s="53" t="s">
        <v>9568</v>
      </c>
      <c r="E1712" s="41" t="s">
        <v>718</v>
      </c>
      <c r="F1712" s="41" t="s">
        <v>4431</v>
      </c>
      <c r="G1712" s="3"/>
      <c r="H1712" s="58"/>
      <c r="I1712" s="3"/>
      <c r="J1712" s="3"/>
      <c r="K1712" s="32" t="s">
        <v>8229</v>
      </c>
      <c r="L1712">
        <v>77</v>
      </c>
      <c r="O1712" s="6" t="s">
        <v>716</v>
      </c>
      <c r="P1712" s="4" t="s">
        <v>4430</v>
      </c>
      <c r="Q1712" s="10">
        <f t="shared" si="244"/>
        <v>0</v>
      </c>
      <c r="R1712" s="10">
        <f t="shared" si="245"/>
        <v>1</v>
      </c>
      <c r="S1712" s="10">
        <f t="shared" si="243"/>
        <v>0</v>
      </c>
      <c r="T1712" s="10">
        <f t="shared" si="246"/>
        <v>1</v>
      </c>
      <c r="AE1712" s="18"/>
      <c r="AF1712" s="3" t="s">
        <v>4429</v>
      </c>
      <c r="AG1712" s="6" t="s">
        <v>4428</v>
      </c>
      <c r="AH1712" s="6" t="s">
        <v>7310</v>
      </c>
    </row>
    <row r="1713" spans="1:34">
      <c r="A1713" s="35">
        <v>1735</v>
      </c>
      <c r="D1713" s="53" t="s">
        <v>9567</v>
      </c>
      <c r="E1713" s="41" t="s">
        <v>718</v>
      </c>
      <c r="F1713" s="41" t="s">
        <v>4420</v>
      </c>
      <c r="G1713" s="3"/>
      <c r="H1713" s="58"/>
      <c r="I1713" s="3"/>
      <c r="J1713" s="3"/>
      <c r="K1713" s="32" t="s">
        <v>8229</v>
      </c>
      <c r="L1713">
        <v>78</v>
      </c>
      <c r="O1713" s="6" t="s">
        <v>716</v>
      </c>
      <c r="P1713" s="4" t="s">
        <v>4419</v>
      </c>
      <c r="Q1713" s="10">
        <f t="shared" si="244"/>
        <v>0</v>
      </c>
      <c r="R1713" s="10">
        <f t="shared" si="245"/>
        <v>1</v>
      </c>
      <c r="S1713" s="10">
        <f t="shared" si="243"/>
        <v>0</v>
      </c>
      <c r="T1713" s="10">
        <f t="shared" si="246"/>
        <v>-3</v>
      </c>
      <c r="AE1713" s="18"/>
      <c r="AF1713" s="3" t="s">
        <v>4418</v>
      </c>
      <c r="AG1713" s="6" t="s">
        <v>4417</v>
      </c>
      <c r="AH1713" s="6" t="s">
        <v>7310</v>
      </c>
    </row>
    <row r="1714" spans="1:34">
      <c r="A1714" s="35">
        <v>2914</v>
      </c>
      <c r="D1714" s="53" t="s">
        <v>10782</v>
      </c>
      <c r="E1714" s="41" t="s">
        <v>718</v>
      </c>
      <c r="F1714" s="41" t="s">
        <v>10781</v>
      </c>
      <c r="G1714" s="3"/>
      <c r="H1714" s="58"/>
      <c r="I1714" s="3"/>
      <c r="J1714" s="3"/>
      <c r="K1714" s="32" t="s">
        <v>8229</v>
      </c>
      <c r="L1714">
        <v>79</v>
      </c>
      <c r="O1714" s="6" t="s">
        <v>716</v>
      </c>
      <c r="P1714" s="4">
        <v>79</v>
      </c>
      <c r="Q1714" s="10">
        <f t="shared" si="244"/>
        <v>0</v>
      </c>
      <c r="R1714" s="10">
        <f t="shared" si="245"/>
        <v>1</v>
      </c>
      <c r="S1714" s="10">
        <f t="shared" si="243"/>
        <v>0</v>
      </c>
      <c r="T1714" s="10">
        <f t="shared" si="246"/>
        <v>1179</v>
      </c>
      <c r="AE1714" s="18"/>
      <c r="AF1714" s="3"/>
      <c r="AG1714" s="6"/>
      <c r="AH1714" s="6"/>
    </row>
    <row r="1715" spans="1:34">
      <c r="A1715" s="35">
        <v>631</v>
      </c>
      <c r="D1715" s="54" t="s">
        <v>8735</v>
      </c>
      <c r="E1715" s="41" t="s">
        <v>718</v>
      </c>
      <c r="F1715" s="41" t="s">
        <v>1396</v>
      </c>
      <c r="G1715" s="3"/>
      <c r="H1715" s="58"/>
      <c r="I1715" s="3"/>
      <c r="J1715" s="3"/>
      <c r="K1715" s="32" t="s">
        <v>8229</v>
      </c>
      <c r="L1715" s="3">
        <v>80</v>
      </c>
      <c r="O1715" s="6" t="s">
        <v>716</v>
      </c>
      <c r="P1715" s="4" t="s">
        <v>1395</v>
      </c>
      <c r="Q1715" s="10">
        <f t="shared" si="244"/>
        <v>0</v>
      </c>
      <c r="R1715" s="10">
        <f t="shared" si="245"/>
        <v>1</v>
      </c>
      <c r="S1715" s="10">
        <f t="shared" si="243"/>
        <v>0</v>
      </c>
      <c r="T1715" s="10">
        <f t="shared" si="246"/>
        <v>-2283</v>
      </c>
      <c r="U1715" s="1">
        <v>636</v>
      </c>
      <c r="V1715" s="1" t="s">
        <v>7866</v>
      </c>
      <c r="W1715" s="1" t="s">
        <v>7368</v>
      </c>
      <c r="X1715" s="1" t="s">
        <v>7867</v>
      </c>
      <c r="Y1715" s="1" t="s">
        <v>7375</v>
      </c>
      <c r="Z1715" s="1" t="s">
        <v>1386</v>
      </c>
      <c r="AA1715" s="1" t="s">
        <v>245</v>
      </c>
      <c r="AB1715" s="1" t="s">
        <v>1387</v>
      </c>
      <c r="AE1715" s="20"/>
      <c r="AF1715" s="1" t="s">
        <v>7869</v>
      </c>
      <c r="AG1715" s="6" t="s">
        <v>1394</v>
      </c>
      <c r="AH1715" s="1" t="s">
        <v>7368</v>
      </c>
    </row>
    <row r="1716" spans="1:34">
      <c r="A1716" s="35">
        <v>634</v>
      </c>
      <c r="D1716" s="54" t="s">
        <v>8740</v>
      </c>
      <c r="E1716" s="41" t="s">
        <v>718</v>
      </c>
      <c r="F1716" s="41" t="s">
        <v>1405</v>
      </c>
      <c r="G1716" s="3"/>
      <c r="H1716" s="58"/>
      <c r="I1716" s="3"/>
      <c r="J1716" s="3"/>
      <c r="K1716" s="32" t="s">
        <v>8229</v>
      </c>
      <c r="L1716" s="3">
        <v>81</v>
      </c>
      <c r="O1716" s="6" t="s">
        <v>716</v>
      </c>
      <c r="P1716" s="4" t="s">
        <v>1404</v>
      </c>
      <c r="Q1716" s="10">
        <f t="shared" si="244"/>
        <v>0</v>
      </c>
      <c r="R1716" s="10">
        <f t="shared" si="245"/>
        <v>1</v>
      </c>
      <c r="S1716" s="10">
        <f t="shared" si="243"/>
        <v>0</v>
      </c>
      <c r="T1716" s="10">
        <f t="shared" si="246"/>
        <v>3</v>
      </c>
      <c r="U1716" s="1">
        <v>639</v>
      </c>
      <c r="V1716" s="1" t="s">
        <v>1394</v>
      </c>
      <c r="W1716" s="1" t="s">
        <v>7368</v>
      </c>
      <c r="X1716" s="1" t="s">
        <v>7869</v>
      </c>
      <c r="Y1716" s="1" t="s">
        <v>7568</v>
      </c>
      <c r="Z1716" s="1" t="s">
        <v>7870</v>
      </c>
      <c r="AA1716" s="1" t="s">
        <v>1396</v>
      </c>
      <c r="AE1716" s="20"/>
      <c r="AF1716" s="1" t="s">
        <v>7875</v>
      </c>
      <c r="AG1716" s="6" t="s">
        <v>1403</v>
      </c>
      <c r="AH1716" s="1" t="s">
        <v>7368</v>
      </c>
    </row>
    <row r="1717" spans="1:34">
      <c r="A1717" s="35">
        <v>636</v>
      </c>
      <c r="D1717" s="54" t="s">
        <v>8736</v>
      </c>
      <c r="E1717" s="41" t="s">
        <v>718</v>
      </c>
      <c r="F1717" s="41" t="s">
        <v>1411</v>
      </c>
      <c r="G1717" s="3"/>
      <c r="H1717" s="58"/>
      <c r="I1717" s="3"/>
      <c r="J1717" s="3"/>
      <c r="K1717" s="32" t="s">
        <v>8229</v>
      </c>
      <c r="L1717">
        <v>82</v>
      </c>
      <c r="O1717" s="6" t="s">
        <v>716</v>
      </c>
      <c r="P1717" s="4" t="s">
        <v>1410</v>
      </c>
      <c r="Q1717" s="10">
        <f t="shared" si="244"/>
        <v>0</v>
      </c>
      <c r="R1717" s="10">
        <f t="shared" si="245"/>
        <v>1</v>
      </c>
      <c r="S1717" s="10">
        <f t="shared" si="243"/>
        <v>0</v>
      </c>
      <c r="T1717" s="10">
        <f t="shared" si="246"/>
        <v>2</v>
      </c>
      <c r="U1717" s="1">
        <v>641</v>
      </c>
      <c r="V1717" s="1" t="s">
        <v>1400</v>
      </c>
      <c r="W1717" s="1" t="s">
        <v>7368</v>
      </c>
      <c r="X1717" s="1" t="s">
        <v>7873</v>
      </c>
      <c r="Y1717" s="1" t="s">
        <v>7568</v>
      </c>
      <c r="Z1717" s="1" t="s">
        <v>7874</v>
      </c>
      <c r="AA1717" s="1" t="s">
        <v>1402</v>
      </c>
      <c r="AE1717" s="20"/>
      <c r="AF1717" s="1" t="s">
        <v>7879</v>
      </c>
      <c r="AG1717" s="6" t="s">
        <v>1409</v>
      </c>
      <c r="AH1717" s="1" t="s">
        <v>7368</v>
      </c>
    </row>
    <row r="1718" spans="1:34">
      <c r="A1718" s="35">
        <v>635</v>
      </c>
      <c r="D1718" s="54" t="s">
        <v>8739</v>
      </c>
      <c r="E1718" s="41" t="s">
        <v>718</v>
      </c>
      <c r="F1718" s="41" t="s">
        <v>8172</v>
      </c>
      <c r="G1718" s="3"/>
      <c r="H1718" s="58"/>
      <c r="I1718" s="3"/>
      <c r="J1718" s="3"/>
      <c r="K1718" s="32" t="s">
        <v>8229</v>
      </c>
      <c r="L1718" s="3">
        <v>83</v>
      </c>
      <c r="O1718" s="6" t="s">
        <v>716</v>
      </c>
      <c r="P1718" s="4" t="s">
        <v>1407</v>
      </c>
      <c r="Q1718" s="10">
        <f t="shared" si="244"/>
        <v>0</v>
      </c>
      <c r="R1718" s="10">
        <f t="shared" si="245"/>
        <v>1</v>
      </c>
      <c r="S1718" s="10">
        <f t="shared" si="243"/>
        <v>0</v>
      </c>
      <c r="T1718" s="10">
        <f t="shared" si="246"/>
        <v>-1</v>
      </c>
      <c r="U1718" s="1">
        <v>640</v>
      </c>
      <c r="V1718" s="1" t="s">
        <v>1397</v>
      </c>
      <c r="W1718" s="1" t="s">
        <v>7368</v>
      </c>
      <c r="X1718" s="1" t="s">
        <v>7871</v>
      </c>
      <c r="Y1718" s="1" t="s">
        <v>7568</v>
      </c>
      <c r="Z1718" s="1" t="s">
        <v>7872</v>
      </c>
      <c r="AA1718" s="1" t="s">
        <v>1399</v>
      </c>
      <c r="AE1718" s="20"/>
      <c r="AF1718" s="1" t="s">
        <v>7877</v>
      </c>
      <c r="AG1718" s="6" t="s">
        <v>1406</v>
      </c>
      <c r="AH1718" s="1" t="s">
        <v>7368</v>
      </c>
    </row>
    <row r="1719" spans="1:34">
      <c r="A1719" s="35">
        <v>633</v>
      </c>
      <c r="D1719" s="54" t="s">
        <v>10765</v>
      </c>
      <c r="E1719" s="41" t="s">
        <v>718</v>
      </c>
      <c r="F1719" s="41" t="s">
        <v>1402</v>
      </c>
      <c r="G1719" s="3"/>
      <c r="H1719" s="58"/>
      <c r="I1719" s="3"/>
      <c r="J1719" s="3"/>
      <c r="K1719" s="32" t="s">
        <v>8229</v>
      </c>
      <c r="L1719" s="3">
        <v>84</v>
      </c>
      <c r="O1719" s="6" t="s">
        <v>716</v>
      </c>
      <c r="P1719" s="4" t="s">
        <v>1401</v>
      </c>
      <c r="Q1719" s="10">
        <f t="shared" si="244"/>
        <v>0</v>
      </c>
      <c r="R1719" s="10">
        <f t="shared" si="245"/>
        <v>1</v>
      </c>
      <c r="S1719" s="10">
        <f t="shared" si="243"/>
        <v>0</v>
      </c>
      <c r="T1719" s="10">
        <f t="shared" si="246"/>
        <v>-2</v>
      </c>
      <c r="U1719" s="1">
        <v>638</v>
      </c>
      <c r="V1719" s="1" t="s">
        <v>1391</v>
      </c>
      <c r="W1719" s="1" t="s">
        <v>7368</v>
      </c>
      <c r="X1719" s="1" t="s">
        <v>7800</v>
      </c>
      <c r="Y1719" s="1" t="s">
        <v>7375</v>
      </c>
      <c r="Z1719" s="1" t="s">
        <v>1392</v>
      </c>
      <c r="AA1719" s="1" t="s">
        <v>245</v>
      </c>
      <c r="AB1719" s="1" t="s">
        <v>1393</v>
      </c>
      <c r="AE1719" s="20"/>
      <c r="AF1719" s="1" t="s">
        <v>7873</v>
      </c>
      <c r="AG1719" s="6" t="s">
        <v>1400</v>
      </c>
      <c r="AH1719" s="1" t="s">
        <v>7368</v>
      </c>
    </row>
    <row r="1720" spans="1:34">
      <c r="A1720" s="35">
        <v>632</v>
      </c>
      <c r="D1720" s="54" t="s">
        <v>8741</v>
      </c>
      <c r="E1720" s="41" t="s">
        <v>718</v>
      </c>
      <c r="F1720" s="41" t="s">
        <v>1399</v>
      </c>
      <c r="G1720" s="3"/>
      <c r="H1720" s="58"/>
      <c r="I1720" s="3"/>
      <c r="J1720" s="3"/>
      <c r="K1720" s="32" t="s">
        <v>8229</v>
      </c>
      <c r="L1720" s="3">
        <v>85</v>
      </c>
      <c r="O1720" s="6" t="s">
        <v>716</v>
      </c>
      <c r="P1720" s="4" t="s">
        <v>1398</v>
      </c>
      <c r="Q1720" s="10">
        <f t="shared" si="244"/>
        <v>0</v>
      </c>
      <c r="R1720" s="10">
        <f t="shared" si="245"/>
        <v>1</v>
      </c>
      <c r="S1720" s="10">
        <f t="shared" si="243"/>
        <v>0</v>
      </c>
      <c r="T1720" s="10">
        <f t="shared" si="246"/>
        <v>-1</v>
      </c>
      <c r="U1720" s="1">
        <v>637</v>
      </c>
      <c r="V1720" s="1" t="s">
        <v>1388</v>
      </c>
      <c r="W1720" s="1" t="s">
        <v>7368</v>
      </c>
      <c r="X1720" s="1" t="s">
        <v>7868</v>
      </c>
      <c r="Y1720" s="1" t="s">
        <v>7209</v>
      </c>
      <c r="Z1720" s="1" t="s">
        <v>1389</v>
      </c>
      <c r="AA1720" s="1" t="s">
        <v>7</v>
      </c>
      <c r="AB1720" s="1" t="s">
        <v>1390</v>
      </c>
      <c r="AE1720" s="20"/>
      <c r="AF1720" s="1" t="s">
        <v>7871</v>
      </c>
      <c r="AG1720" s="6" t="s">
        <v>1397</v>
      </c>
      <c r="AH1720" s="1" t="s">
        <v>7368</v>
      </c>
    </row>
    <row r="1721" spans="1:34">
      <c r="A1721" s="35">
        <v>638</v>
      </c>
      <c r="D1721" s="54" t="s">
        <v>8743</v>
      </c>
      <c r="E1721" s="41" t="s">
        <v>718</v>
      </c>
      <c r="F1721" s="41" t="s">
        <v>1415</v>
      </c>
      <c r="G1721" s="3"/>
      <c r="H1721" s="58"/>
      <c r="I1721" s="3"/>
      <c r="J1721" s="3"/>
      <c r="K1721" s="32" t="s">
        <v>8229</v>
      </c>
      <c r="L1721" s="3">
        <v>86</v>
      </c>
      <c r="O1721" s="6" t="s">
        <v>716</v>
      </c>
      <c r="P1721" s="4" t="s">
        <v>1414</v>
      </c>
      <c r="Q1721" s="10">
        <f t="shared" si="244"/>
        <v>0</v>
      </c>
      <c r="R1721" s="10">
        <f t="shared" si="245"/>
        <v>1</v>
      </c>
      <c r="S1721" s="10">
        <f t="shared" si="243"/>
        <v>0</v>
      </c>
      <c r="T1721" s="10">
        <f t="shared" si="246"/>
        <v>6</v>
      </c>
      <c r="U1721" s="1">
        <v>643</v>
      </c>
      <c r="V1721" s="1" t="s">
        <v>1406</v>
      </c>
      <c r="W1721" s="1" t="s">
        <v>7368</v>
      </c>
      <c r="X1721" s="1" t="s">
        <v>7877</v>
      </c>
      <c r="Y1721" s="1" t="s">
        <v>7568</v>
      </c>
      <c r="Z1721" s="1" t="s">
        <v>7878</v>
      </c>
      <c r="AA1721" s="1" t="s">
        <v>1408</v>
      </c>
      <c r="AE1721" s="20"/>
      <c r="AF1721" s="1" t="s">
        <v>7883</v>
      </c>
      <c r="AG1721" s="6" t="s">
        <v>1413</v>
      </c>
      <c r="AH1721" s="1" t="s">
        <v>7368</v>
      </c>
    </row>
    <row r="1722" spans="1:34">
      <c r="A1722" s="35">
        <v>639</v>
      </c>
      <c r="D1722" s="54" t="s">
        <v>8742</v>
      </c>
      <c r="E1722" s="41" t="s">
        <v>718</v>
      </c>
      <c r="F1722" s="41" t="s">
        <v>1418</v>
      </c>
      <c r="G1722" s="3"/>
      <c r="H1722" s="58"/>
      <c r="I1722" s="3"/>
      <c r="J1722" s="3"/>
      <c r="K1722" s="32" t="s">
        <v>8229</v>
      </c>
      <c r="L1722" s="3">
        <v>87</v>
      </c>
      <c r="O1722" s="6" t="s">
        <v>716</v>
      </c>
      <c r="P1722" s="4" t="s">
        <v>1417</v>
      </c>
      <c r="Q1722" s="10">
        <f t="shared" si="244"/>
        <v>0</v>
      </c>
      <c r="R1722" s="10">
        <f t="shared" si="245"/>
        <v>1</v>
      </c>
      <c r="S1722" s="10">
        <f t="shared" si="243"/>
        <v>0</v>
      </c>
      <c r="T1722" s="10">
        <f t="shared" ref="T1722:T1753" si="247">A1722-A1721</f>
        <v>1</v>
      </c>
      <c r="U1722" s="1">
        <v>644</v>
      </c>
      <c r="V1722" s="1" t="s">
        <v>1409</v>
      </c>
      <c r="W1722" s="1" t="s">
        <v>7368</v>
      </c>
      <c r="X1722" s="1" t="s">
        <v>7879</v>
      </c>
      <c r="Y1722" s="1" t="s">
        <v>7568</v>
      </c>
      <c r="Z1722" s="1" t="s">
        <v>7880</v>
      </c>
      <c r="AA1722" s="1" t="s">
        <v>1411</v>
      </c>
      <c r="AE1722" s="20"/>
      <c r="AF1722" s="1" t="s">
        <v>7886</v>
      </c>
      <c r="AG1722" s="6" t="s">
        <v>1416</v>
      </c>
      <c r="AH1722" s="1" t="s">
        <v>7368</v>
      </c>
    </row>
    <row r="1723" spans="1:34">
      <c r="A1723" s="35">
        <v>640</v>
      </c>
      <c r="D1723" s="54" t="s">
        <v>8737</v>
      </c>
      <c r="E1723" s="41" t="s">
        <v>718</v>
      </c>
      <c r="F1723" s="41" t="s">
        <v>1421</v>
      </c>
      <c r="G1723" s="3"/>
      <c r="H1723" s="58"/>
      <c r="I1723" s="3"/>
      <c r="J1723" s="3"/>
      <c r="K1723" s="32" t="s">
        <v>8229</v>
      </c>
      <c r="L1723" s="3">
        <v>88</v>
      </c>
      <c r="O1723" s="6" t="s">
        <v>716</v>
      </c>
      <c r="P1723" s="4" t="s">
        <v>1420</v>
      </c>
      <c r="Q1723" s="10">
        <f t="shared" si="244"/>
        <v>0</v>
      </c>
      <c r="R1723" s="10">
        <f t="shared" si="245"/>
        <v>1</v>
      </c>
      <c r="S1723" s="10">
        <f t="shared" si="243"/>
        <v>0</v>
      </c>
      <c r="T1723" s="10">
        <f t="shared" si="247"/>
        <v>1</v>
      </c>
      <c r="U1723" s="1">
        <v>645</v>
      </c>
      <c r="V1723" s="1" t="s">
        <v>7881</v>
      </c>
      <c r="W1723" s="1" t="s">
        <v>7368</v>
      </c>
      <c r="X1723" s="1" t="s">
        <v>7882</v>
      </c>
      <c r="Y1723" s="1" t="s">
        <v>7362</v>
      </c>
      <c r="Z1723" s="1" t="s">
        <v>464</v>
      </c>
      <c r="AA1723" s="1" t="s">
        <v>170</v>
      </c>
      <c r="AB1723" s="1" t="s">
        <v>465</v>
      </c>
      <c r="AE1723" s="20"/>
      <c r="AF1723" s="1" t="s">
        <v>7888</v>
      </c>
      <c r="AG1723" s="6" t="s">
        <v>1419</v>
      </c>
      <c r="AH1723" s="1" t="s">
        <v>7368</v>
      </c>
    </row>
    <row r="1724" spans="1:34">
      <c r="A1724" s="35">
        <v>641</v>
      </c>
      <c r="D1724" s="54" t="s">
        <v>8738</v>
      </c>
      <c r="E1724" s="41" t="s">
        <v>718</v>
      </c>
      <c r="F1724" s="41" t="s">
        <v>1424</v>
      </c>
      <c r="G1724" s="3"/>
      <c r="H1724" s="58"/>
      <c r="I1724" s="3"/>
      <c r="J1724" s="3"/>
      <c r="K1724" s="32" t="s">
        <v>8229</v>
      </c>
      <c r="L1724" s="3">
        <v>89</v>
      </c>
      <c r="O1724" s="6" t="s">
        <v>716</v>
      </c>
      <c r="P1724" s="4" t="s">
        <v>1423</v>
      </c>
      <c r="Q1724" s="10">
        <f t="shared" si="244"/>
        <v>0</v>
      </c>
      <c r="R1724" s="10">
        <f t="shared" si="245"/>
        <v>1</v>
      </c>
      <c r="S1724" s="10">
        <f t="shared" si="243"/>
        <v>0</v>
      </c>
      <c r="T1724" s="10">
        <f t="shared" si="247"/>
        <v>1</v>
      </c>
      <c r="U1724" s="1">
        <v>646</v>
      </c>
      <c r="V1724" s="1" t="s">
        <v>1413</v>
      </c>
      <c r="W1724" s="1" t="s">
        <v>7368</v>
      </c>
      <c r="X1724" s="1" t="s">
        <v>7883</v>
      </c>
      <c r="Y1724" s="1" t="s">
        <v>7568</v>
      </c>
      <c r="Z1724" s="1" t="s">
        <v>7884</v>
      </c>
      <c r="AA1724" s="1" t="s">
        <v>1415</v>
      </c>
      <c r="AE1724" s="20"/>
      <c r="AF1724" s="1" t="s">
        <v>7890</v>
      </c>
      <c r="AG1724" s="6" t="s">
        <v>1422</v>
      </c>
      <c r="AH1724" s="1" t="s">
        <v>7368</v>
      </c>
    </row>
    <row r="1725" spans="1:34">
      <c r="A1725" s="35">
        <v>599</v>
      </c>
      <c r="D1725" s="54" t="s">
        <v>8725</v>
      </c>
      <c r="E1725" s="41" t="s">
        <v>718</v>
      </c>
      <c r="F1725" s="41" t="s">
        <v>1313</v>
      </c>
      <c r="G1725" s="3"/>
      <c r="H1725" s="58"/>
      <c r="I1725" s="3"/>
      <c r="J1725" s="3"/>
      <c r="K1725" s="32" t="s">
        <v>8229</v>
      </c>
      <c r="L1725">
        <v>90</v>
      </c>
      <c r="O1725" s="6" t="s">
        <v>716</v>
      </c>
      <c r="P1725" s="4" t="s">
        <v>1312</v>
      </c>
      <c r="Q1725" s="10">
        <f t="shared" si="244"/>
        <v>0</v>
      </c>
      <c r="R1725" s="10">
        <f t="shared" si="245"/>
        <v>1</v>
      </c>
      <c r="S1725" s="10">
        <f t="shared" si="243"/>
        <v>0</v>
      </c>
      <c r="T1725" s="10">
        <f t="shared" si="247"/>
        <v>-42</v>
      </c>
      <c r="U1725" s="1">
        <v>604</v>
      </c>
      <c r="V1725" s="1" t="s">
        <v>7822</v>
      </c>
      <c r="AE1725" s="20"/>
      <c r="AF1725" s="1" t="s">
        <v>7825</v>
      </c>
      <c r="AG1725" s="6" t="s">
        <v>1311</v>
      </c>
      <c r="AH1725" s="1" t="s">
        <v>7368</v>
      </c>
    </row>
    <row r="1726" spans="1:34">
      <c r="A1726" s="35">
        <v>604</v>
      </c>
      <c r="D1726" s="54" t="s">
        <v>8732</v>
      </c>
      <c r="E1726" s="41" t="s">
        <v>718</v>
      </c>
      <c r="F1726" s="41" t="s">
        <v>1328</v>
      </c>
      <c r="G1726" s="3"/>
      <c r="H1726" s="58"/>
      <c r="I1726" s="3"/>
      <c r="J1726" s="3"/>
      <c r="K1726" s="32" t="s">
        <v>8229</v>
      </c>
      <c r="L1726">
        <v>91</v>
      </c>
      <c r="O1726" s="6" t="s">
        <v>716</v>
      </c>
      <c r="P1726" s="4" t="s">
        <v>1327</v>
      </c>
      <c r="Q1726" s="10">
        <f t="shared" si="244"/>
        <v>0</v>
      </c>
      <c r="R1726" s="10">
        <f t="shared" si="245"/>
        <v>1</v>
      </c>
      <c r="S1726" s="10">
        <f t="shared" si="243"/>
        <v>0</v>
      </c>
      <c r="T1726" s="10">
        <f t="shared" si="247"/>
        <v>5</v>
      </c>
      <c r="U1726" s="1">
        <v>609</v>
      </c>
      <c r="V1726" s="1" t="s">
        <v>1317</v>
      </c>
      <c r="W1726" s="1" t="s">
        <v>7830</v>
      </c>
      <c r="X1726" s="1" t="s">
        <v>7568</v>
      </c>
      <c r="Y1726" s="1" t="s">
        <v>7831</v>
      </c>
      <c r="Z1726" s="1" t="s">
        <v>1319</v>
      </c>
      <c r="AE1726" s="20"/>
      <c r="AF1726" s="1" t="s">
        <v>7835</v>
      </c>
      <c r="AG1726" s="6" t="s">
        <v>1326</v>
      </c>
      <c r="AH1726" s="1" t="s">
        <v>7368</v>
      </c>
    </row>
    <row r="1727" spans="1:34">
      <c r="A1727" s="35">
        <v>603</v>
      </c>
      <c r="D1727" s="54" t="s">
        <v>8727</v>
      </c>
      <c r="E1727" s="41" t="s">
        <v>718</v>
      </c>
      <c r="F1727" s="41" t="s">
        <v>1325</v>
      </c>
      <c r="G1727" s="3"/>
      <c r="H1727" s="58"/>
      <c r="I1727" s="3"/>
      <c r="J1727" s="3"/>
      <c r="K1727" s="32" t="s">
        <v>8229</v>
      </c>
      <c r="L1727">
        <v>92</v>
      </c>
      <c r="O1727" s="6" t="s">
        <v>716</v>
      </c>
      <c r="P1727" s="4" t="s">
        <v>1324</v>
      </c>
      <c r="Q1727" s="10">
        <f t="shared" si="244"/>
        <v>0</v>
      </c>
      <c r="R1727" s="10">
        <f t="shared" si="245"/>
        <v>1</v>
      </c>
      <c r="S1727" s="10">
        <f t="shared" si="243"/>
        <v>0</v>
      </c>
      <c r="T1727" s="10">
        <f t="shared" si="247"/>
        <v>-1</v>
      </c>
      <c r="U1727" s="1">
        <v>608</v>
      </c>
      <c r="V1727" s="1" t="s">
        <v>1314</v>
      </c>
      <c r="W1727" s="1" t="s">
        <v>7827</v>
      </c>
      <c r="X1727" s="1" t="s">
        <v>7568</v>
      </c>
      <c r="Y1727" s="1" t="s">
        <v>7828</v>
      </c>
      <c r="Z1727" s="1" t="s">
        <v>7829</v>
      </c>
      <c r="AE1727" s="20"/>
      <c r="AF1727" s="1" t="s">
        <v>7834</v>
      </c>
      <c r="AG1727" s="6" t="s">
        <v>1323</v>
      </c>
      <c r="AH1727" s="1" t="s">
        <v>7368</v>
      </c>
    </row>
    <row r="1728" spans="1:34">
      <c r="A1728" s="35">
        <v>609</v>
      </c>
      <c r="D1728" s="54" t="s">
        <v>8731</v>
      </c>
      <c r="E1728" s="41" t="s">
        <v>718</v>
      </c>
      <c r="F1728" s="41" t="s">
        <v>1341</v>
      </c>
      <c r="G1728" s="3"/>
      <c r="H1728" s="58"/>
      <c r="I1728" s="3"/>
      <c r="J1728" s="3"/>
      <c r="K1728" s="32" t="s">
        <v>8229</v>
      </c>
      <c r="L1728">
        <v>93</v>
      </c>
      <c r="O1728" s="6" t="s">
        <v>716</v>
      </c>
      <c r="P1728" s="4" t="s">
        <v>1340</v>
      </c>
      <c r="Q1728" s="10">
        <f t="shared" si="244"/>
        <v>0</v>
      </c>
      <c r="R1728" s="10">
        <f t="shared" si="245"/>
        <v>1</v>
      </c>
      <c r="S1728" s="10">
        <f t="shared" si="243"/>
        <v>0</v>
      </c>
      <c r="T1728" s="10">
        <f t="shared" si="247"/>
        <v>6</v>
      </c>
      <c r="U1728" s="1">
        <v>614</v>
      </c>
      <c r="V1728" s="1" t="s">
        <v>1332</v>
      </c>
      <c r="W1728" s="1" t="s">
        <v>7368</v>
      </c>
      <c r="X1728" s="1" t="s">
        <v>7839</v>
      </c>
      <c r="Y1728" s="1" t="s">
        <v>7568</v>
      </c>
      <c r="Z1728" s="1" t="s">
        <v>7840</v>
      </c>
      <c r="AA1728" s="1" t="s">
        <v>1334</v>
      </c>
      <c r="AE1728" s="20"/>
      <c r="AF1728" s="1" t="s">
        <v>7845</v>
      </c>
      <c r="AG1728" s="6" t="s">
        <v>1339</v>
      </c>
      <c r="AH1728" s="1" t="s">
        <v>7368</v>
      </c>
    </row>
    <row r="1729" spans="1:34">
      <c r="A1729" s="35">
        <v>605</v>
      </c>
      <c r="D1729" s="54" t="s">
        <v>8733</v>
      </c>
      <c r="E1729" s="41" t="s">
        <v>718</v>
      </c>
      <c r="F1729" s="41" t="s">
        <v>1331</v>
      </c>
      <c r="G1729" s="3"/>
      <c r="H1729" s="58"/>
      <c r="I1729" s="3"/>
      <c r="J1729" s="3"/>
      <c r="K1729" s="32" t="s">
        <v>8229</v>
      </c>
      <c r="L1729">
        <v>94</v>
      </c>
      <c r="O1729" s="6" t="s">
        <v>716</v>
      </c>
      <c r="P1729" s="4" t="s">
        <v>1330</v>
      </c>
      <c r="Q1729" s="10">
        <f t="shared" si="244"/>
        <v>0</v>
      </c>
      <c r="R1729" s="10">
        <f t="shared" si="245"/>
        <v>1</v>
      </c>
      <c r="S1729" s="10">
        <f t="shared" si="243"/>
        <v>0</v>
      </c>
      <c r="T1729" s="10">
        <f t="shared" si="247"/>
        <v>-4</v>
      </c>
      <c r="U1729" s="1">
        <v>610</v>
      </c>
      <c r="V1729" s="1" t="s">
        <v>1320</v>
      </c>
      <c r="W1729" s="1" t="s">
        <v>7368</v>
      </c>
      <c r="X1729" s="1" t="s">
        <v>7832</v>
      </c>
      <c r="Y1729" s="1" t="s">
        <v>7568</v>
      </c>
      <c r="Z1729" s="1" t="s">
        <v>7833</v>
      </c>
      <c r="AA1729" s="1" t="s">
        <v>1322</v>
      </c>
      <c r="AE1729" s="20"/>
      <c r="AF1729" s="1" t="s">
        <v>7837</v>
      </c>
      <c r="AG1729" s="6" t="s">
        <v>1329</v>
      </c>
      <c r="AH1729" s="1" t="s">
        <v>7368</v>
      </c>
    </row>
    <row r="1730" spans="1:34">
      <c r="A1730" s="35">
        <v>602</v>
      </c>
      <c r="D1730" s="54" t="s">
        <v>8726</v>
      </c>
      <c r="E1730" s="41" t="s">
        <v>718</v>
      </c>
      <c r="F1730" s="41" t="s">
        <v>1322</v>
      </c>
      <c r="G1730" s="3"/>
      <c r="H1730" s="58"/>
      <c r="I1730" s="3"/>
      <c r="J1730" s="3"/>
      <c r="K1730" s="32" t="s">
        <v>8229</v>
      </c>
      <c r="L1730">
        <v>95</v>
      </c>
      <c r="O1730" s="6" t="s">
        <v>716</v>
      </c>
      <c r="P1730" s="4" t="s">
        <v>1321</v>
      </c>
      <c r="Q1730" s="10">
        <f t="shared" si="244"/>
        <v>0</v>
      </c>
      <c r="R1730" s="10">
        <f t="shared" si="245"/>
        <v>1</v>
      </c>
      <c r="S1730" s="10">
        <f t="shared" si="243"/>
        <v>0</v>
      </c>
      <c r="T1730" s="10">
        <f t="shared" si="247"/>
        <v>-3</v>
      </c>
      <c r="U1730" s="1">
        <v>607</v>
      </c>
      <c r="V1730" s="1" t="s">
        <v>1311</v>
      </c>
      <c r="W1730" s="1" t="s">
        <v>7368</v>
      </c>
      <c r="X1730" s="1" t="s">
        <v>7825</v>
      </c>
      <c r="Y1730" s="1" t="s">
        <v>7568</v>
      </c>
      <c r="Z1730" s="1" t="s">
        <v>7826</v>
      </c>
      <c r="AA1730" s="1" t="s">
        <v>1313</v>
      </c>
      <c r="AE1730" s="20"/>
      <c r="AF1730" s="1" t="s">
        <v>7832</v>
      </c>
      <c r="AG1730" s="6" t="s">
        <v>1320</v>
      </c>
      <c r="AH1730" s="1" t="s">
        <v>7368</v>
      </c>
    </row>
    <row r="1731" spans="1:34">
      <c r="A1731" s="35">
        <v>600</v>
      </c>
      <c r="D1731" s="54" t="s">
        <v>8730</v>
      </c>
      <c r="E1731" s="41" t="s">
        <v>718</v>
      </c>
      <c r="F1731" s="41" t="s">
        <v>7829</v>
      </c>
      <c r="G1731" s="3"/>
      <c r="H1731" s="58"/>
      <c r="I1731" s="3"/>
      <c r="J1731" s="3"/>
      <c r="K1731" s="32" t="s">
        <v>8229</v>
      </c>
      <c r="L1731">
        <v>96</v>
      </c>
      <c r="O1731" s="6" t="s">
        <v>716</v>
      </c>
      <c r="P1731" s="4" t="s">
        <v>1315</v>
      </c>
      <c r="Q1731" s="10">
        <f t="shared" si="244"/>
        <v>0</v>
      </c>
      <c r="R1731" s="10">
        <f t="shared" si="245"/>
        <v>1</v>
      </c>
      <c r="S1731" s="10">
        <f t="shared" si="243"/>
        <v>0</v>
      </c>
      <c r="T1731" s="10">
        <f t="shared" si="247"/>
        <v>-2</v>
      </c>
      <c r="U1731" s="1">
        <v>605</v>
      </c>
      <c r="V1731" s="1" t="s">
        <v>7368</v>
      </c>
      <c r="W1731" s="1" t="s">
        <v>7823</v>
      </c>
      <c r="X1731" s="1" t="s">
        <v>7366</v>
      </c>
      <c r="Y1731" s="1" t="s">
        <v>621</v>
      </c>
      <c r="Z1731" s="1" t="s">
        <v>227</v>
      </c>
      <c r="AA1731" s="1" t="s">
        <v>622</v>
      </c>
      <c r="AE1731" s="20"/>
      <c r="AF1731" s="1" t="s">
        <v>8171</v>
      </c>
      <c r="AG1731" s="6" t="s">
        <v>1314</v>
      </c>
      <c r="AH1731" s="6" t="s">
        <v>7310</v>
      </c>
    </row>
    <row r="1732" spans="1:34" ht="20.100000000000001" customHeight="1">
      <c r="A1732" s="35">
        <v>601</v>
      </c>
      <c r="D1732" s="54" t="s">
        <v>8729</v>
      </c>
      <c r="E1732" s="41" t="s">
        <v>718</v>
      </c>
      <c r="F1732" s="41" t="s">
        <v>1319</v>
      </c>
      <c r="G1732" s="3"/>
      <c r="H1732" s="58"/>
      <c r="I1732" s="3"/>
      <c r="J1732" s="3"/>
      <c r="K1732" s="32" t="s">
        <v>8229</v>
      </c>
      <c r="L1732">
        <v>97</v>
      </c>
      <c r="O1732" s="6" t="s">
        <v>716</v>
      </c>
      <c r="P1732" s="4" t="s">
        <v>1318</v>
      </c>
      <c r="Q1732" s="10">
        <f t="shared" si="244"/>
        <v>0</v>
      </c>
      <c r="R1732" s="10">
        <f t="shared" si="245"/>
        <v>1</v>
      </c>
      <c r="S1732" s="10">
        <f t="shared" si="243"/>
        <v>0</v>
      </c>
      <c r="T1732" s="10">
        <f t="shared" si="247"/>
        <v>1</v>
      </c>
      <c r="U1732" s="1">
        <v>606</v>
      </c>
      <c r="V1732" s="1" t="s">
        <v>1309</v>
      </c>
      <c r="W1732" s="1" t="s">
        <v>7824</v>
      </c>
      <c r="X1732" s="1" t="s">
        <v>7209</v>
      </c>
      <c r="Y1732" s="1" t="s">
        <v>1310</v>
      </c>
      <c r="Z1732" s="1" t="s">
        <v>7</v>
      </c>
      <c r="AA1732" s="1" t="s">
        <v>1180</v>
      </c>
      <c r="AE1732" s="20"/>
      <c r="AF1732" s="1" t="s">
        <v>7830</v>
      </c>
      <c r="AG1732" s="6" t="s">
        <v>1317</v>
      </c>
      <c r="AH1732" s="6" t="s">
        <v>7310</v>
      </c>
    </row>
    <row r="1733" spans="1:34">
      <c r="A1733" s="35">
        <v>608</v>
      </c>
      <c r="D1733" s="54" t="s">
        <v>8728</v>
      </c>
      <c r="E1733" s="41" t="s">
        <v>718</v>
      </c>
      <c r="F1733" s="41" t="s">
        <v>1334</v>
      </c>
      <c r="G1733" s="3"/>
      <c r="H1733" s="58"/>
      <c r="I1733" s="3"/>
      <c r="J1733" s="3"/>
      <c r="K1733" s="32" t="s">
        <v>8229</v>
      </c>
      <c r="L1733">
        <v>98</v>
      </c>
      <c r="O1733" s="6" t="s">
        <v>716</v>
      </c>
      <c r="P1733" s="4" t="s">
        <v>1333</v>
      </c>
      <c r="Q1733" s="10">
        <f t="shared" si="244"/>
        <v>0</v>
      </c>
      <c r="R1733" s="10">
        <f t="shared" si="245"/>
        <v>1</v>
      </c>
      <c r="S1733" s="10">
        <f t="shared" si="243"/>
        <v>0</v>
      </c>
      <c r="T1733" s="10">
        <f t="shared" si="247"/>
        <v>7</v>
      </c>
      <c r="U1733" s="1">
        <v>613</v>
      </c>
      <c r="V1733" s="1" t="s">
        <v>1329</v>
      </c>
      <c r="W1733" s="1" t="s">
        <v>7368</v>
      </c>
      <c r="X1733" s="1" t="s">
        <v>7837</v>
      </c>
      <c r="Y1733" s="1" t="s">
        <v>7568</v>
      </c>
      <c r="Z1733" s="1" t="s">
        <v>7838</v>
      </c>
      <c r="AA1733" s="1" t="s">
        <v>1331</v>
      </c>
      <c r="AE1733" s="20"/>
      <c r="AF1733" s="1" t="s">
        <v>7844</v>
      </c>
      <c r="AG1733" s="6" t="s">
        <v>1338</v>
      </c>
      <c r="AH1733" s="6" t="s">
        <v>7212</v>
      </c>
    </row>
    <row r="1734" spans="1:34">
      <c r="A1734" s="35">
        <v>607</v>
      </c>
      <c r="D1734" s="54" t="s">
        <v>8734</v>
      </c>
      <c r="E1734" s="41" t="s">
        <v>718</v>
      </c>
      <c r="F1734" s="41" t="s">
        <v>1337</v>
      </c>
      <c r="G1734" s="3"/>
      <c r="H1734" s="58"/>
      <c r="I1734" s="3"/>
      <c r="J1734" s="3"/>
      <c r="K1734" s="32" t="s">
        <v>8229</v>
      </c>
      <c r="L1734">
        <v>99</v>
      </c>
      <c r="O1734" s="6" t="s">
        <v>716</v>
      </c>
      <c r="P1734" s="4" t="s">
        <v>1336</v>
      </c>
      <c r="Q1734" s="10">
        <f t="shared" si="244"/>
        <v>0</v>
      </c>
      <c r="R1734" s="10">
        <f t="shared" si="245"/>
        <v>1</v>
      </c>
      <c r="S1734" s="10">
        <f t="shared" si="243"/>
        <v>0</v>
      </c>
      <c r="T1734" s="10">
        <f t="shared" si="247"/>
        <v>-1</v>
      </c>
      <c r="U1734" s="1">
        <v>612</v>
      </c>
      <c r="V1734" s="1" t="s">
        <v>1326</v>
      </c>
      <c r="W1734" s="1" t="s">
        <v>7368</v>
      </c>
      <c r="X1734" s="1" t="s">
        <v>7835</v>
      </c>
      <c r="Y1734" s="1" t="s">
        <v>7568</v>
      </c>
      <c r="Z1734" s="1" t="s">
        <v>7836</v>
      </c>
      <c r="AA1734" s="1" t="s">
        <v>1328</v>
      </c>
      <c r="AE1734" s="20"/>
      <c r="AF1734" s="1" t="s">
        <v>7841</v>
      </c>
      <c r="AG1734" s="6" t="s">
        <v>1335</v>
      </c>
      <c r="AH1734" s="1" t="s">
        <v>7368</v>
      </c>
    </row>
    <row r="1735" spans="1:34">
      <c r="A1735" s="35">
        <v>684</v>
      </c>
      <c r="D1735" s="54" t="s">
        <v>8723</v>
      </c>
      <c r="E1735" s="41" t="s">
        <v>718</v>
      </c>
      <c r="F1735" s="41" t="s">
        <v>1541</v>
      </c>
      <c r="G1735" s="3"/>
      <c r="H1735" s="58">
        <v>1</v>
      </c>
      <c r="I1735" s="3"/>
      <c r="J1735" s="3"/>
      <c r="K1735" s="32" t="s">
        <v>8229</v>
      </c>
      <c r="L1735">
        <v>100</v>
      </c>
      <c r="O1735" s="6" t="s">
        <v>716</v>
      </c>
      <c r="P1735" s="4" t="s">
        <v>1540</v>
      </c>
      <c r="Q1735" s="10">
        <f t="shared" si="244"/>
        <v>0</v>
      </c>
      <c r="R1735" s="10">
        <f t="shared" si="245"/>
        <v>1</v>
      </c>
      <c r="S1735" s="10">
        <f t="shared" si="243"/>
        <v>0</v>
      </c>
      <c r="T1735" s="10">
        <f t="shared" si="247"/>
        <v>77</v>
      </c>
      <c r="U1735" s="1">
        <v>689</v>
      </c>
      <c r="V1735" s="1" t="s">
        <v>1529</v>
      </c>
      <c r="W1735" s="1" t="s">
        <v>7368</v>
      </c>
      <c r="X1735" s="1" t="s">
        <v>7939</v>
      </c>
      <c r="Y1735" s="1" t="s">
        <v>7209</v>
      </c>
      <c r="Z1735" s="1" t="s">
        <v>1530</v>
      </c>
      <c r="AA1735" s="1" t="s">
        <v>7</v>
      </c>
      <c r="AB1735" s="1" t="s">
        <v>1531</v>
      </c>
      <c r="AE1735" s="20"/>
      <c r="AF1735" s="1" t="s">
        <v>7944</v>
      </c>
      <c r="AG1735" s="6" t="s">
        <v>1539</v>
      </c>
      <c r="AH1735" s="1" t="s">
        <v>7368</v>
      </c>
    </row>
    <row r="1736" spans="1:34">
      <c r="A1736" s="35">
        <v>1549</v>
      </c>
      <c r="D1736" s="53" t="s">
        <v>8759</v>
      </c>
      <c r="E1736" s="41" t="s">
        <v>718</v>
      </c>
      <c r="F1736" s="41" t="s">
        <v>1541</v>
      </c>
      <c r="G1736" s="3"/>
      <c r="H1736" s="58">
        <v>1</v>
      </c>
      <c r="I1736" s="3"/>
      <c r="J1736" s="3"/>
      <c r="K1736" s="32" t="s">
        <v>8229</v>
      </c>
      <c r="L1736" s="7">
        <v>100</v>
      </c>
      <c r="O1736" s="6" t="s">
        <v>716</v>
      </c>
      <c r="P1736" s="4" t="s">
        <v>3943</v>
      </c>
      <c r="Q1736" s="10">
        <f t="shared" si="244"/>
        <v>0</v>
      </c>
      <c r="R1736" s="10">
        <f t="shared" si="245"/>
        <v>1</v>
      </c>
      <c r="S1736" s="10">
        <f t="shared" ref="S1736:S1799" si="248">R1736*Q1736</f>
        <v>0</v>
      </c>
      <c r="T1736" s="10">
        <f t="shared" si="247"/>
        <v>865</v>
      </c>
      <c r="AE1736" s="18" t="s">
        <v>9517</v>
      </c>
      <c r="AF1736" s="3" t="s">
        <v>3942</v>
      </c>
      <c r="AG1736" s="6" t="s">
        <v>3941</v>
      </c>
      <c r="AH1736" s="6" t="s">
        <v>7310</v>
      </c>
    </row>
    <row r="1737" spans="1:34">
      <c r="A1737" s="35">
        <v>1342</v>
      </c>
      <c r="D1737" s="53" t="s">
        <v>9916</v>
      </c>
      <c r="E1737" s="41" t="s">
        <v>718</v>
      </c>
      <c r="F1737" s="41" t="s">
        <v>3374</v>
      </c>
      <c r="G1737" s="3"/>
      <c r="H1737" s="58">
        <v>1</v>
      </c>
      <c r="I1737" s="3"/>
      <c r="J1737" s="3"/>
      <c r="K1737" s="32" t="s">
        <v>8229</v>
      </c>
      <c r="L1737" s="7">
        <v>10000</v>
      </c>
      <c r="O1737" s="6" t="s">
        <v>716</v>
      </c>
      <c r="P1737" s="4" t="s">
        <v>3373</v>
      </c>
      <c r="Q1737" s="10">
        <f t="shared" si="244"/>
        <v>0</v>
      </c>
      <c r="R1737" s="10">
        <f t="shared" si="245"/>
        <v>1</v>
      </c>
      <c r="S1737" s="10">
        <f t="shared" si="248"/>
        <v>0</v>
      </c>
      <c r="T1737" s="10">
        <f t="shared" si="247"/>
        <v>-207</v>
      </c>
      <c r="AE1737" s="18"/>
      <c r="AF1737" s="3" t="s">
        <v>3372</v>
      </c>
      <c r="AG1737" s="6" t="s">
        <v>3371</v>
      </c>
      <c r="AH1737" s="6" t="s">
        <v>7310</v>
      </c>
    </row>
    <row r="1738" spans="1:34">
      <c r="A1738" s="35">
        <v>2056</v>
      </c>
      <c r="D1738" s="53" t="s">
        <v>8722</v>
      </c>
      <c r="E1738" s="41" t="s">
        <v>718</v>
      </c>
      <c r="F1738" s="41" t="s">
        <v>5303</v>
      </c>
      <c r="G1738" s="3"/>
      <c r="H1738" s="58">
        <v>1</v>
      </c>
      <c r="I1738" s="3"/>
      <c r="J1738" s="3"/>
      <c r="K1738" s="32" t="s">
        <v>8229</v>
      </c>
      <c r="L1738">
        <v>100000</v>
      </c>
      <c r="O1738" s="6" t="s">
        <v>716</v>
      </c>
      <c r="P1738" s="4" t="s">
        <v>5302</v>
      </c>
      <c r="Q1738" s="10">
        <f t="shared" si="244"/>
        <v>0</v>
      </c>
      <c r="R1738" s="10">
        <f t="shared" si="245"/>
        <v>1</v>
      </c>
      <c r="S1738" s="10">
        <f t="shared" si="248"/>
        <v>0</v>
      </c>
      <c r="T1738" s="10">
        <f t="shared" si="247"/>
        <v>714</v>
      </c>
      <c r="AE1738" s="18"/>
      <c r="AF1738" s="3" t="s">
        <v>5301</v>
      </c>
      <c r="AG1738" s="6" t="s">
        <v>5300</v>
      </c>
      <c r="AH1738" s="6" t="s">
        <v>7310</v>
      </c>
    </row>
    <row r="1739" spans="1:34">
      <c r="A1739" s="35">
        <v>811</v>
      </c>
      <c r="D1739" s="53" t="s">
        <v>9364</v>
      </c>
      <c r="E1739" s="41" t="s">
        <v>718</v>
      </c>
      <c r="F1739" s="41" t="s">
        <v>1913</v>
      </c>
      <c r="G1739" s="3"/>
      <c r="H1739" s="59"/>
      <c r="I1739" s="34"/>
      <c r="J1739" s="34"/>
      <c r="K1739" s="32" t="s">
        <v>8229</v>
      </c>
      <c r="L1739" t="s">
        <v>10776</v>
      </c>
      <c r="O1739" s="6" t="s">
        <v>716</v>
      </c>
      <c r="P1739" s="4" t="s">
        <v>1912</v>
      </c>
      <c r="Q1739" s="10">
        <f t="shared" si="244"/>
        <v>0</v>
      </c>
      <c r="R1739" s="10">
        <f t="shared" si="245"/>
        <v>1</v>
      </c>
      <c r="S1739" s="10">
        <f t="shared" si="248"/>
        <v>0</v>
      </c>
      <c r="T1739" s="10">
        <f t="shared" si="247"/>
        <v>-1245</v>
      </c>
      <c r="AE1739" s="18"/>
      <c r="AF1739" s="3" t="s">
        <v>1911</v>
      </c>
      <c r="AG1739" s="6" t="s">
        <v>1910</v>
      </c>
      <c r="AH1739" s="6" t="s">
        <v>7310</v>
      </c>
    </row>
    <row r="1740" spans="1:34">
      <c r="A1740" s="35">
        <v>1251</v>
      </c>
      <c r="D1740" s="53" t="s">
        <v>11133</v>
      </c>
      <c r="E1740" s="41" t="s">
        <v>718</v>
      </c>
      <c r="F1740" s="41" t="s">
        <v>3124</v>
      </c>
      <c r="G1740" s="3"/>
      <c r="H1740" s="58"/>
      <c r="I1740" s="3"/>
      <c r="J1740" s="3"/>
      <c r="K1740" s="32" t="s">
        <v>8229</v>
      </c>
      <c r="L1740" t="s">
        <v>10774</v>
      </c>
      <c r="O1740" s="6" t="s">
        <v>716</v>
      </c>
      <c r="P1740" s="4" t="s">
        <v>3123</v>
      </c>
      <c r="Q1740" s="10">
        <f t="shared" si="244"/>
        <v>0</v>
      </c>
      <c r="R1740" s="10">
        <f t="shared" si="245"/>
        <v>1</v>
      </c>
      <c r="S1740" s="10">
        <f t="shared" si="248"/>
        <v>0</v>
      </c>
      <c r="T1740" s="10">
        <f t="shared" si="247"/>
        <v>440</v>
      </c>
      <c r="AE1740" s="18"/>
      <c r="AF1740" s="3" t="s">
        <v>3122</v>
      </c>
      <c r="AG1740" s="6" t="s">
        <v>3121</v>
      </c>
      <c r="AH1740" s="6" t="s">
        <v>7310</v>
      </c>
    </row>
    <row r="1741" spans="1:34">
      <c r="A1741" s="35">
        <v>2535</v>
      </c>
      <c r="D1741" s="53" t="s">
        <v>8755</v>
      </c>
      <c r="E1741" s="41" t="s">
        <v>718</v>
      </c>
      <c r="F1741" s="41" t="s">
        <v>6619</v>
      </c>
      <c r="G1741" s="3"/>
      <c r="H1741" s="58"/>
      <c r="I1741" s="3"/>
      <c r="J1741" s="3"/>
      <c r="K1741" s="32" t="s">
        <v>8229</v>
      </c>
      <c r="L1741" t="s">
        <v>10775</v>
      </c>
      <c r="O1741" s="6" t="s">
        <v>716</v>
      </c>
      <c r="P1741" s="4" t="s">
        <v>6618</v>
      </c>
      <c r="Q1741" s="10">
        <f t="shared" si="244"/>
        <v>0</v>
      </c>
      <c r="R1741" s="10">
        <f t="shared" si="245"/>
        <v>1</v>
      </c>
      <c r="S1741" s="10">
        <f t="shared" si="248"/>
        <v>0</v>
      </c>
      <c r="T1741" s="10">
        <f t="shared" si="247"/>
        <v>1284</v>
      </c>
      <c r="AE1741" s="18"/>
      <c r="AF1741" s="3" t="s">
        <v>6617</v>
      </c>
      <c r="AG1741" s="6" t="s">
        <v>6616</v>
      </c>
      <c r="AH1741" s="6" t="s">
        <v>7310</v>
      </c>
    </row>
    <row r="1742" spans="1:34">
      <c r="A1742" s="35">
        <v>1104</v>
      </c>
      <c r="D1742" s="53" t="s">
        <v>10764</v>
      </c>
      <c r="E1742" s="41" t="s">
        <v>718</v>
      </c>
      <c r="F1742" s="41" t="s">
        <v>2706</v>
      </c>
      <c r="G1742" s="3"/>
      <c r="H1742" s="59"/>
      <c r="I1742" s="34"/>
      <c r="J1742" s="34"/>
      <c r="K1742" s="32" t="s">
        <v>8229</v>
      </c>
      <c r="L1742" t="s">
        <v>10770</v>
      </c>
      <c r="O1742" s="6" t="s">
        <v>716</v>
      </c>
      <c r="P1742" s="4" t="s">
        <v>2705</v>
      </c>
      <c r="Q1742" s="10">
        <f t="shared" si="244"/>
        <v>0</v>
      </c>
      <c r="R1742" s="10">
        <f t="shared" si="245"/>
        <v>1</v>
      </c>
      <c r="S1742" s="10">
        <f t="shared" si="248"/>
        <v>0</v>
      </c>
      <c r="T1742" s="10">
        <f t="shared" si="247"/>
        <v>-1431</v>
      </c>
      <c r="AE1742" s="18"/>
      <c r="AF1742" s="3" t="s">
        <v>2704</v>
      </c>
      <c r="AG1742" s="6" t="s">
        <v>2703</v>
      </c>
      <c r="AH1742" s="6" t="s">
        <v>7310</v>
      </c>
    </row>
    <row r="1743" spans="1:34">
      <c r="A1743" s="35">
        <v>742</v>
      </c>
      <c r="D1743" s="54" t="s">
        <v>8752</v>
      </c>
      <c r="E1743" s="41" t="s">
        <v>718</v>
      </c>
      <c r="F1743" s="41" t="s">
        <v>1701</v>
      </c>
      <c r="G1743" s="3"/>
      <c r="H1743" s="58"/>
      <c r="I1743" s="3"/>
      <c r="J1743" s="3"/>
      <c r="K1743" s="32" t="s">
        <v>8229</v>
      </c>
      <c r="L1743" t="s">
        <v>10773</v>
      </c>
      <c r="O1743" s="6" t="s">
        <v>716</v>
      </c>
      <c r="P1743" s="4" t="s">
        <v>1700</v>
      </c>
      <c r="Q1743" s="10">
        <f t="shared" si="244"/>
        <v>0</v>
      </c>
      <c r="R1743" s="10">
        <f t="shared" si="245"/>
        <v>1</v>
      </c>
      <c r="S1743" s="10">
        <f t="shared" si="248"/>
        <v>0</v>
      </c>
      <c r="T1743" s="10">
        <f t="shared" si="247"/>
        <v>-362</v>
      </c>
      <c r="U1743" s="1">
        <v>747</v>
      </c>
      <c r="V1743" s="1" t="s">
        <v>1687</v>
      </c>
      <c r="W1743" s="1" t="s">
        <v>7371</v>
      </c>
      <c r="X1743" s="1" t="s">
        <v>8018</v>
      </c>
      <c r="Y1743" s="1" t="s">
        <v>7568</v>
      </c>
      <c r="Z1743" s="1" t="s">
        <v>8019</v>
      </c>
      <c r="AA1743" s="1" t="s">
        <v>1689</v>
      </c>
      <c r="AE1743" s="20"/>
      <c r="AF1743" s="1" t="s">
        <v>8024</v>
      </c>
      <c r="AG1743" s="6" t="s">
        <v>1699</v>
      </c>
      <c r="AH1743" s="1" t="s">
        <v>7368</v>
      </c>
    </row>
    <row r="1744" spans="1:34">
      <c r="A1744" s="35">
        <v>1306</v>
      </c>
      <c r="B1744" s="32"/>
      <c r="C1744" s="32"/>
      <c r="D1744" s="53" t="s">
        <v>9903</v>
      </c>
      <c r="E1744" s="41" t="s">
        <v>718</v>
      </c>
      <c r="F1744" s="41" t="s">
        <v>3283</v>
      </c>
      <c r="G1744" s="3"/>
      <c r="H1744" s="58"/>
      <c r="I1744" s="3"/>
      <c r="J1744" s="34"/>
      <c r="K1744" s="32" t="s">
        <v>8229</v>
      </c>
      <c r="L1744" t="s">
        <v>10777</v>
      </c>
      <c r="M1744" s="32"/>
      <c r="N1744" s="32"/>
      <c r="O1744" s="6" t="s">
        <v>716</v>
      </c>
      <c r="P1744" s="4" t="s">
        <v>3282</v>
      </c>
      <c r="Q1744" s="10">
        <f t="shared" si="244"/>
        <v>0</v>
      </c>
      <c r="R1744" s="10">
        <f t="shared" si="245"/>
        <v>1</v>
      </c>
      <c r="S1744" s="10">
        <f t="shared" si="248"/>
        <v>0</v>
      </c>
      <c r="T1744" s="10">
        <f t="shared" si="247"/>
        <v>564</v>
      </c>
      <c r="AE1744" s="18"/>
      <c r="AF1744" s="3" t="s">
        <v>3281</v>
      </c>
      <c r="AG1744" s="6" t="s">
        <v>3280</v>
      </c>
      <c r="AH1744" s="6" t="s">
        <v>7310</v>
      </c>
    </row>
    <row r="1745" spans="1:40">
      <c r="A1745" s="35">
        <v>1521</v>
      </c>
      <c r="D1745" s="53" t="s">
        <v>11116</v>
      </c>
      <c r="E1745" s="41" t="s">
        <v>718</v>
      </c>
      <c r="F1745" s="41" t="s">
        <v>3851</v>
      </c>
      <c r="G1745" s="3"/>
      <c r="H1745" s="58"/>
      <c r="I1745" s="3"/>
      <c r="J1745" s="3"/>
      <c r="K1745" s="32" t="s">
        <v>8229</v>
      </c>
      <c r="L1745" t="s">
        <v>10778</v>
      </c>
      <c r="O1745" s="6" t="s">
        <v>716</v>
      </c>
      <c r="P1745" s="4" t="s">
        <v>3850</v>
      </c>
      <c r="Q1745" s="10">
        <f t="shared" si="244"/>
        <v>0</v>
      </c>
      <c r="R1745" s="10">
        <f t="shared" si="245"/>
        <v>1</v>
      </c>
      <c r="S1745" s="10">
        <f t="shared" si="248"/>
        <v>0</v>
      </c>
      <c r="T1745" s="10">
        <f t="shared" si="247"/>
        <v>215</v>
      </c>
      <c r="AE1745" s="18" t="s">
        <v>9517</v>
      </c>
      <c r="AF1745" s="3" t="s">
        <v>3849</v>
      </c>
      <c r="AG1745" s="6" t="s">
        <v>3848</v>
      </c>
      <c r="AH1745" s="6" t="s">
        <v>7310</v>
      </c>
    </row>
    <row r="1746" spans="1:40">
      <c r="A1746" s="35">
        <v>647</v>
      </c>
      <c r="D1746" s="54" t="s">
        <v>10305</v>
      </c>
      <c r="E1746" s="41" t="s">
        <v>718</v>
      </c>
      <c r="F1746" s="41" t="s">
        <v>1442</v>
      </c>
      <c r="G1746" s="3"/>
      <c r="H1746" s="58"/>
      <c r="I1746" s="3"/>
      <c r="J1746" s="3"/>
      <c r="K1746" s="32" t="s">
        <v>8229</v>
      </c>
      <c r="L1746" s="3" t="s">
        <v>10772</v>
      </c>
      <c r="O1746" s="6" t="s">
        <v>716</v>
      </c>
      <c r="P1746" s="4" t="s">
        <v>1441</v>
      </c>
      <c r="Q1746" s="10">
        <f t="shared" si="244"/>
        <v>0</v>
      </c>
      <c r="R1746" s="10">
        <f t="shared" si="245"/>
        <v>1</v>
      </c>
      <c r="S1746" s="10">
        <f t="shared" si="248"/>
        <v>0</v>
      </c>
      <c r="T1746" s="10">
        <f t="shared" si="247"/>
        <v>-874</v>
      </c>
      <c r="U1746" s="1">
        <v>652</v>
      </c>
      <c r="V1746" s="1" t="s">
        <v>1428</v>
      </c>
      <c r="W1746" s="1" t="s">
        <v>7893</v>
      </c>
      <c r="X1746" s="1" t="s">
        <v>7209</v>
      </c>
      <c r="Y1746" s="1" t="s">
        <v>1429</v>
      </c>
      <c r="Z1746" s="1" t="s">
        <v>7</v>
      </c>
      <c r="AA1746" s="1" t="s">
        <v>1430</v>
      </c>
      <c r="AE1746" s="20"/>
      <c r="AF1746" s="1" t="s">
        <v>7897</v>
      </c>
      <c r="AG1746" s="6" t="s">
        <v>1440</v>
      </c>
      <c r="AH1746" s="6" t="s">
        <v>7368</v>
      </c>
    </row>
    <row r="1747" spans="1:40">
      <c r="A1747" s="35">
        <v>610</v>
      </c>
      <c r="D1747" s="54" t="s">
        <v>8724</v>
      </c>
      <c r="E1747" s="41" t="s">
        <v>718</v>
      </c>
      <c r="F1747" s="41" t="s">
        <v>1344</v>
      </c>
      <c r="G1747" s="3"/>
      <c r="H1747" s="58"/>
      <c r="I1747" s="3"/>
      <c r="J1747" s="3"/>
      <c r="K1747" s="32" t="s">
        <v>8229</v>
      </c>
      <c r="L1747" t="s">
        <v>10771</v>
      </c>
      <c r="O1747" s="6" t="s">
        <v>716</v>
      </c>
      <c r="P1747" s="4" t="s">
        <v>1343</v>
      </c>
      <c r="Q1747" s="10">
        <f t="shared" si="244"/>
        <v>0</v>
      </c>
      <c r="R1747" s="10">
        <f t="shared" si="245"/>
        <v>1</v>
      </c>
      <c r="S1747" s="10">
        <f t="shared" si="248"/>
        <v>0</v>
      </c>
      <c r="T1747" s="10">
        <f t="shared" si="247"/>
        <v>-37</v>
      </c>
      <c r="U1747" s="1">
        <v>615</v>
      </c>
      <c r="V1747" s="1" t="s">
        <v>1335</v>
      </c>
      <c r="W1747" s="1" t="s">
        <v>7368</v>
      </c>
      <c r="X1747" s="1" t="s">
        <v>7841</v>
      </c>
      <c r="Y1747" s="1" t="s">
        <v>7568</v>
      </c>
      <c r="Z1747" s="1" t="s">
        <v>7842</v>
      </c>
      <c r="AA1747" s="1" t="s">
        <v>1337</v>
      </c>
      <c r="AE1747" s="20"/>
      <c r="AF1747" s="1" t="s">
        <v>7600</v>
      </c>
      <c r="AG1747" s="6" t="s">
        <v>1342</v>
      </c>
      <c r="AH1747" s="1" t="s">
        <v>7368</v>
      </c>
    </row>
    <row r="1748" spans="1:40">
      <c r="A1748" s="35">
        <v>1524</v>
      </c>
      <c r="D1748" s="53" t="s">
        <v>8768</v>
      </c>
      <c r="E1748" s="46" t="s">
        <v>718</v>
      </c>
      <c r="F1748" s="41" t="s">
        <v>3860</v>
      </c>
      <c r="G1748" s="3"/>
      <c r="H1748" s="58">
        <v>1</v>
      </c>
      <c r="I1748" s="3"/>
      <c r="J1748" s="3"/>
      <c r="K1748" s="32" t="s">
        <v>8229</v>
      </c>
      <c r="L1748" s="7" t="s">
        <v>3860</v>
      </c>
      <c r="O1748" s="6" t="s">
        <v>716</v>
      </c>
      <c r="P1748" s="3" t="s">
        <v>7210</v>
      </c>
      <c r="Q1748" s="10">
        <f t="shared" si="244"/>
        <v>0</v>
      </c>
      <c r="R1748" s="10">
        <f t="shared" si="245"/>
        <v>1</v>
      </c>
      <c r="S1748" s="10">
        <f t="shared" si="248"/>
        <v>0</v>
      </c>
      <c r="T1748" s="10">
        <f t="shared" si="247"/>
        <v>914</v>
      </c>
      <c r="AE1748" s="18" t="s">
        <v>9517</v>
      </c>
      <c r="AF1748" s="3" t="s">
        <v>3859</v>
      </c>
      <c r="AG1748" s="6" t="s">
        <v>3858</v>
      </c>
      <c r="AH1748" s="6" t="s">
        <v>7310</v>
      </c>
    </row>
    <row r="1749" spans="1:40">
      <c r="A1749" s="35">
        <v>943</v>
      </c>
      <c r="D1749" s="53" t="s">
        <v>10148</v>
      </c>
      <c r="E1749" s="41" t="s">
        <v>718</v>
      </c>
      <c r="F1749" s="41" t="s">
        <v>2262</v>
      </c>
      <c r="G1749" s="3"/>
      <c r="H1749" s="59"/>
      <c r="I1749" s="34"/>
      <c r="J1749" s="34"/>
      <c r="K1749" s="32" t="s">
        <v>8229</v>
      </c>
      <c r="L1749" s="41" t="s">
        <v>2262</v>
      </c>
      <c r="O1749" s="6" t="s">
        <v>716</v>
      </c>
      <c r="P1749" s="4" t="s">
        <v>2261</v>
      </c>
      <c r="Q1749" s="10">
        <f t="shared" si="244"/>
        <v>0</v>
      </c>
      <c r="R1749" s="10">
        <f t="shared" si="245"/>
        <v>1</v>
      </c>
      <c r="S1749" s="10">
        <f t="shared" si="248"/>
        <v>0</v>
      </c>
      <c r="T1749" s="10">
        <f t="shared" si="247"/>
        <v>-581</v>
      </c>
      <c r="AE1749" s="18"/>
      <c r="AF1749" s="3" t="s">
        <v>2260</v>
      </c>
      <c r="AG1749" s="6" t="s">
        <v>2259</v>
      </c>
      <c r="AH1749" s="6" t="s">
        <v>7310</v>
      </c>
    </row>
    <row r="1750" spans="1:40">
      <c r="A1750" s="35">
        <v>944</v>
      </c>
      <c r="D1750" s="53" t="s">
        <v>8760</v>
      </c>
      <c r="E1750" s="41" t="s">
        <v>718</v>
      </c>
      <c r="F1750" s="41" t="s">
        <v>2266</v>
      </c>
      <c r="G1750" s="3"/>
      <c r="H1750" s="59"/>
      <c r="I1750" s="34"/>
      <c r="J1750" s="34"/>
      <c r="K1750" s="32" t="s">
        <v>8229</v>
      </c>
      <c r="L1750" s="41" t="s">
        <v>2266</v>
      </c>
      <c r="O1750" s="6" t="s">
        <v>716</v>
      </c>
      <c r="P1750" s="4" t="s">
        <v>2265</v>
      </c>
      <c r="Q1750" s="10">
        <f t="shared" si="244"/>
        <v>0</v>
      </c>
      <c r="R1750" s="10">
        <f t="shared" si="245"/>
        <v>1</v>
      </c>
      <c r="S1750" s="10">
        <f t="shared" si="248"/>
        <v>0</v>
      </c>
      <c r="T1750" s="10">
        <f t="shared" si="247"/>
        <v>1</v>
      </c>
      <c r="AE1750" s="18"/>
      <c r="AF1750" s="3" t="s">
        <v>2264</v>
      </c>
      <c r="AG1750" s="6" t="s">
        <v>2263</v>
      </c>
      <c r="AH1750" s="6" t="s">
        <v>7310</v>
      </c>
    </row>
    <row r="1751" spans="1:40">
      <c r="A1751" s="35">
        <v>945</v>
      </c>
      <c r="D1751" s="53" t="s">
        <v>10767</v>
      </c>
      <c r="E1751" s="41" t="s">
        <v>718</v>
      </c>
      <c r="F1751" s="41" t="s">
        <v>2270</v>
      </c>
      <c r="G1751" s="3"/>
      <c r="H1751" s="59"/>
      <c r="I1751" s="34"/>
      <c r="J1751" s="34"/>
      <c r="K1751" s="32" t="s">
        <v>8229</v>
      </c>
      <c r="L1751" s="41" t="s">
        <v>2270</v>
      </c>
      <c r="O1751" s="6" t="s">
        <v>716</v>
      </c>
      <c r="P1751" s="4" t="s">
        <v>2269</v>
      </c>
      <c r="Q1751" s="10">
        <f t="shared" si="244"/>
        <v>0</v>
      </c>
      <c r="R1751" s="10">
        <f t="shared" si="245"/>
        <v>1</v>
      </c>
      <c r="S1751" s="10">
        <f t="shared" si="248"/>
        <v>0</v>
      </c>
      <c r="T1751" s="10">
        <f t="shared" si="247"/>
        <v>1</v>
      </c>
      <c r="AE1751" s="18"/>
      <c r="AF1751" s="3" t="s">
        <v>2268</v>
      </c>
      <c r="AG1751" s="6" t="s">
        <v>2267</v>
      </c>
      <c r="AH1751" s="6" t="s">
        <v>7310</v>
      </c>
    </row>
    <row r="1752" spans="1:40">
      <c r="A1752" s="35">
        <v>942</v>
      </c>
      <c r="D1752" s="53" t="s">
        <v>10128</v>
      </c>
      <c r="E1752" s="41" t="s">
        <v>718</v>
      </c>
      <c r="F1752" s="41" t="s">
        <v>2258</v>
      </c>
      <c r="G1752" s="3"/>
      <c r="H1752" s="59"/>
      <c r="I1752" s="34"/>
      <c r="J1752" s="34"/>
      <c r="K1752" s="32" t="s">
        <v>8229</v>
      </c>
      <c r="L1752" s="41" t="s">
        <v>2258</v>
      </c>
      <c r="O1752" s="6" t="s">
        <v>716</v>
      </c>
      <c r="P1752" s="4" t="s">
        <v>2257</v>
      </c>
      <c r="Q1752" s="10">
        <f t="shared" si="244"/>
        <v>0</v>
      </c>
      <c r="R1752" s="10">
        <f t="shared" si="245"/>
        <v>1</v>
      </c>
      <c r="S1752" s="10">
        <f t="shared" si="248"/>
        <v>0</v>
      </c>
      <c r="T1752" s="10">
        <f t="shared" si="247"/>
        <v>-3</v>
      </c>
      <c r="AE1752" s="18"/>
      <c r="AF1752" s="3" t="s">
        <v>2256</v>
      </c>
      <c r="AG1752" s="6" t="s">
        <v>2255</v>
      </c>
      <c r="AH1752" s="6" t="s">
        <v>7310</v>
      </c>
    </row>
    <row r="1753" spans="1:40">
      <c r="A1753" s="32">
        <v>233</v>
      </c>
      <c r="D1753" s="54" t="s">
        <v>8647</v>
      </c>
      <c r="E1753" s="44" t="s">
        <v>7</v>
      </c>
      <c r="F1753" s="44" t="s">
        <v>233</v>
      </c>
      <c r="G1753" s="12"/>
      <c r="H1753" s="58"/>
      <c r="I1753" s="12"/>
      <c r="J1753" s="12"/>
      <c r="K1753" s="32" t="s">
        <v>8229</v>
      </c>
      <c r="L1753" s="12" t="s">
        <v>10615</v>
      </c>
      <c r="O1753" s="15" t="s">
        <v>208</v>
      </c>
      <c r="P1753" s="13" t="s">
        <v>232</v>
      </c>
      <c r="Q1753" s="10">
        <f t="shared" ref="Q1753:Q1816" si="249">IF(D1753=D1752 &amp; K1753 = K1752,1,0)</f>
        <v>0</v>
      </c>
      <c r="R1753" s="10">
        <f t="shared" ref="R1753:R1816" si="250">IF(K1753=K1752,1,0)</f>
        <v>1</v>
      </c>
      <c r="S1753" s="10">
        <f t="shared" si="248"/>
        <v>0</v>
      </c>
      <c r="T1753" s="10">
        <f t="shared" si="247"/>
        <v>-709</v>
      </c>
      <c r="U1753" s="10">
        <v>236</v>
      </c>
      <c r="V1753" s="10" t="s">
        <v>231</v>
      </c>
      <c r="W1753" s="10" t="s">
        <v>7368</v>
      </c>
      <c r="X1753" s="10" t="s">
        <v>7369</v>
      </c>
      <c r="Y1753" s="10" t="s">
        <v>7209</v>
      </c>
      <c r="Z1753" s="10" t="s">
        <v>232</v>
      </c>
      <c r="AA1753" s="10" t="s">
        <v>7</v>
      </c>
      <c r="AB1753" s="10" t="s">
        <v>233</v>
      </c>
      <c r="AC1753" s="10"/>
      <c r="AE1753" s="20"/>
      <c r="AF1753" s="10" t="s">
        <v>7369</v>
      </c>
      <c r="AG1753" s="15" t="s">
        <v>231</v>
      </c>
      <c r="AH1753" s="10" t="s">
        <v>7368</v>
      </c>
      <c r="AN1753" s="10"/>
    </row>
    <row r="1754" spans="1:40">
      <c r="A1754" s="35">
        <v>808</v>
      </c>
      <c r="D1754" s="53" t="s">
        <v>8762</v>
      </c>
      <c r="E1754" s="41" t="s">
        <v>718</v>
      </c>
      <c r="F1754" s="41" t="s">
        <v>1902</v>
      </c>
      <c r="G1754" s="3"/>
      <c r="H1754" s="59"/>
      <c r="I1754" s="34"/>
      <c r="J1754" s="34"/>
      <c r="K1754" s="32" t="s">
        <v>8229</v>
      </c>
      <c r="L1754" s="41" t="s">
        <v>1902</v>
      </c>
      <c r="O1754" s="6" t="s">
        <v>716</v>
      </c>
      <c r="P1754" s="4" t="s">
        <v>1901</v>
      </c>
      <c r="Q1754" s="10">
        <f t="shared" si="249"/>
        <v>0</v>
      </c>
      <c r="R1754" s="10">
        <f t="shared" si="250"/>
        <v>1</v>
      </c>
      <c r="S1754" s="10">
        <f t="shared" si="248"/>
        <v>0</v>
      </c>
      <c r="T1754" s="10">
        <f t="shared" ref="T1754:T1768" si="251">A1754-A1753</f>
        <v>575</v>
      </c>
      <c r="AE1754" s="18"/>
      <c r="AF1754" s="3" t="s">
        <v>1900</v>
      </c>
      <c r="AG1754" s="6" t="s">
        <v>1899</v>
      </c>
      <c r="AH1754" s="6" t="s">
        <v>7310</v>
      </c>
    </row>
    <row r="1755" spans="1:40">
      <c r="A1755" s="35">
        <v>946</v>
      </c>
      <c r="D1755" s="53" t="s">
        <v>8763</v>
      </c>
      <c r="E1755" s="41" t="s">
        <v>718</v>
      </c>
      <c r="F1755" s="41" t="s">
        <v>2274</v>
      </c>
      <c r="G1755" s="3"/>
      <c r="H1755" s="59"/>
      <c r="I1755" s="34"/>
      <c r="J1755" s="34"/>
      <c r="K1755" s="32" t="s">
        <v>8229</v>
      </c>
      <c r="L1755" s="41" t="s">
        <v>2274</v>
      </c>
      <c r="O1755" s="6" t="s">
        <v>716</v>
      </c>
      <c r="P1755" s="4" t="s">
        <v>2273</v>
      </c>
      <c r="Q1755" s="10">
        <f t="shared" si="249"/>
        <v>0</v>
      </c>
      <c r="R1755" s="10">
        <f t="shared" si="250"/>
        <v>1</v>
      </c>
      <c r="S1755" s="10">
        <f t="shared" si="248"/>
        <v>0</v>
      </c>
      <c r="T1755" s="10">
        <f t="shared" si="251"/>
        <v>138</v>
      </c>
      <c r="AE1755" s="18"/>
      <c r="AF1755" s="3" t="s">
        <v>2272</v>
      </c>
      <c r="AG1755" s="6" t="s">
        <v>2271</v>
      </c>
      <c r="AH1755" s="6" t="s">
        <v>7310</v>
      </c>
    </row>
    <row r="1756" spans="1:40">
      <c r="A1756" s="35">
        <v>947</v>
      </c>
      <c r="D1756" s="53" t="s">
        <v>9890</v>
      </c>
      <c r="E1756" s="41" t="s">
        <v>718</v>
      </c>
      <c r="F1756" s="41" t="s">
        <v>2278</v>
      </c>
      <c r="G1756" s="3"/>
      <c r="H1756" s="59"/>
      <c r="I1756" s="34"/>
      <c r="J1756" s="34"/>
      <c r="K1756" s="32" t="s">
        <v>8229</v>
      </c>
      <c r="L1756" s="41" t="s">
        <v>2278</v>
      </c>
      <c r="O1756" s="6" t="s">
        <v>716</v>
      </c>
      <c r="P1756" s="4" t="s">
        <v>2277</v>
      </c>
      <c r="Q1756" s="10">
        <f t="shared" si="249"/>
        <v>0</v>
      </c>
      <c r="R1756" s="10">
        <f t="shared" si="250"/>
        <v>1</v>
      </c>
      <c r="S1756" s="10">
        <f t="shared" si="248"/>
        <v>0</v>
      </c>
      <c r="T1756" s="10">
        <f t="shared" si="251"/>
        <v>1</v>
      </c>
      <c r="AE1756" s="18"/>
      <c r="AF1756" s="3" t="s">
        <v>2276</v>
      </c>
      <c r="AG1756" s="6" t="s">
        <v>2275</v>
      </c>
      <c r="AH1756" s="6" t="s">
        <v>7310</v>
      </c>
    </row>
    <row r="1757" spans="1:40">
      <c r="A1757" s="35">
        <v>809</v>
      </c>
      <c r="D1757" s="53" t="s">
        <v>8761</v>
      </c>
      <c r="E1757" s="41" t="s">
        <v>718</v>
      </c>
      <c r="F1757" s="41" t="s">
        <v>1905</v>
      </c>
      <c r="G1757" s="3"/>
      <c r="H1757" s="59"/>
      <c r="I1757" s="34"/>
      <c r="J1757" s="34"/>
      <c r="K1757" s="32" t="s">
        <v>8229</v>
      </c>
      <c r="L1757" s="41" t="s">
        <v>1905</v>
      </c>
      <c r="O1757" s="6" t="s">
        <v>716</v>
      </c>
      <c r="P1757" s="4" t="s">
        <v>1904</v>
      </c>
      <c r="Q1757" s="10">
        <f t="shared" si="249"/>
        <v>0</v>
      </c>
      <c r="R1757" s="10">
        <f t="shared" si="250"/>
        <v>1</v>
      </c>
      <c r="S1757" s="10">
        <f t="shared" si="248"/>
        <v>0</v>
      </c>
      <c r="T1757" s="10">
        <f t="shared" si="251"/>
        <v>-138</v>
      </c>
      <c r="AE1757" s="18"/>
      <c r="AF1757" s="3" t="s">
        <v>8185</v>
      </c>
      <c r="AG1757" s="6" t="s">
        <v>1903</v>
      </c>
      <c r="AH1757" s="6" t="s">
        <v>7310</v>
      </c>
    </row>
    <row r="1758" spans="1:40">
      <c r="A1758" s="35">
        <v>810</v>
      </c>
      <c r="D1758" s="53" t="s">
        <v>9363</v>
      </c>
      <c r="E1758" s="41" t="s">
        <v>718</v>
      </c>
      <c r="F1758" s="41" t="s">
        <v>1909</v>
      </c>
      <c r="G1758" s="3"/>
      <c r="H1758" s="59"/>
      <c r="I1758" s="34"/>
      <c r="J1758" s="34"/>
      <c r="K1758" s="32" t="s">
        <v>8229</v>
      </c>
      <c r="L1758" s="41" t="s">
        <v>1909</v>
      </c>
      <c r="O1758" s="6" t="s">
        <v>716</v>
      </c>
      <c r="P1758" s="4" t="s">
        <v>1908</v>
      </c>
      <c r="Q1758" s="10">
        <f t="shared" si="249"/>
        <v>0</v>
      </c>
      <c r="R1758" s="10">
        <f t="shared" si="250"/>
        <v>1</v>
      </c>
      <c r="S1758" s="10">
        <f t="shared" si="248"/>
        <v>0</v>
      </c>
      <c r="T1758" s="10">
        <f t="shared" si="251"/>
        <v>1</v>
      </c>
      <c r="AE1758" s="18"/>
      <c r="AF1758" s="3" t="s">
        <v>1907</v>
      </c>
      <c r="AG1758" s="6" t="s">
        <v>1906</v>
      </c>
      <c r="AH1758" s="6" t="s">
        <v>7310</v>
      </c>
    </row>
    <row r="1759" spans="1:40">
      <c r="A1759" s="35">
        <v>1644</v>
      </c>
      <c r="D1759" s="53" t="s">
        <v>8932</v>
      </c>
      <c r="E1759" s="41" t="s">
        <v>7</v>
      </c>
      <c r="F1759" s="41" t="s">
        <v>4202</v>
      </c>
      <c r="G1759" s="3"/>
      <c r="H1759" s="58"/>
      <c r="I1759" s="3"/>
      <c r="J1759" s="3"/>
      <c r="K1759" s="32" t="s">
        <v>10615</v>
      </c>
      <c r="L1759" s="3" t="s">
        <v>10620</v>
      </c>
      <c r="O1759" s="6" t="s">
        <v>219</v>
      </c>
      <c r="P1759" s="4" t="s">
        <v>4201</v>
      </c>
      <c r="Q1759" s="10">
        <f t="shared" si="249"/>
        <v>0</v>
      </c>
      <c r="R1759" s="10">
        <f t="shared" si="250"/>
        <v>0</v>
      </c>
      <c r="S1759" s="10">
        <f t="shared" si="248"/>
        <v>0</v>
      </c>
      <c r="T1759" s="10">
        <f t="shared" si="251"/>
        <v>834</v>
      </c>
      <c r="AE1759" s="18"/>
      <c r="AF1759" s="3" t="s">
        <v>4200</v>
      </c>
      <c r="AG1759" s="6" t="s">
        <v>4199</v>
      </c>
      <c r="AH1759" s="6" t="s">
        <v>7310</v>
      </c>
      <c r="AL1759" s="3" t="s">
        <v>170</v>
      </c>
      <c r="AM1759" s="3" t="s">
        <v>4202</v>
      </c>
    </row>
    <row r="1760" spans="1:40">
      <c r="A1760" s="32">
        <v>313</v>
      </c>
      <c r="D1760" s="53" t="s">
        <v>8820</v>
      </c>
      <c r="E1760" s="44" t="s">
        <v>170</v>
      </c>
      <c r="F1760" s="44" t="s">
        <v>8202</v>
      </c>
      <c r="G1760" s="12"/>
      <c r="H1760" s="58"/>
      <c r="I1760" s="12"/>
      <c r="J1760" s="12"/>
      <c r="K1760" s="32" t="s">
        <v>8202</v>
      </c>
      <c r="L1760" s="12" t="s">
        <v>10620</v>
      </c>
      <c r="O1760" s="15" t="s">
        <v>219</v>
      </c>
      <c r="P1760" s="13" t="s">
        <v>464</v>
      </c>
      <c r="Q1760" s="10">
        <f t="shared" si="249"/>
        <v>0</v>
      </c>
      <c r="R1760" s="10">
        <f t="shared" si="250"/>
        <v>0</v>
      </c>
      <c r="S1760" s="10">
        <f t="shared" si="248"/>
        <v>0</v>
      </c>
      <c r="T1760" s="10">
        <f t="shared" si="251"/>
        <v>-1331</v>
      </c>
      <c r="U1760" s="10">
        <v>318</v>
      </c>
      <c r="V1760" s="10" t="s">
        <v>462</v>
      </c>
      <c r="W1760" s="10" t="s">
        <v>7425</v>
      </c>
      <c r="X1760" s="10" t="s">
        <v>7362</v>
      </c>
      <c r="Y1760" s="10" t="s">
        <v>464</v>
      </c>
      <c r="Z1760" s="10" t="s">
        <v>170</v>
      </c>
      <c r="AA1760" s="10" t="s">
        <v>465</v>
      </c>
      <c r="AB1760" s="10"/>
      <c r="AC1760" s="10"/>
      <c r="AE1760" s="18"/>
      <c r="AF1760" s="12" t="s">
        <v>463</v>
      </c>
      <c r="AG1760" s="15" t="s">
        <v>462</v>
      </c>
      <c r="AH1760" s="15" t="s">
        <v>7310</v>
      </c>
      <c r="AL1760" s="12" t="s">
        <v>170</v>
      </c>
      <c r="AM1760" s="12" t="s">
        <v>465</v>
      </c>
      <c r="AN1760" s="10"/>
    </row>
    <row r="1761" spans="1:39">
      <c r="A1761" s="35">
        <v>637</v>
      </c>
      <c r="D1761" s="54" t="s">
        <v>8924</v>
      </c>
      <c r="E1761" s="41" t="s">
        <v>170</v>
      </c>
      <c r="F1761" s="41" t="s">
        <v>8202</v>
      </c>
      <c r="G1761" s="3"/>
      <c r="H1761" s="60"/>
      <c r="I1761"/>
      <c r="J1761"/>
      <c r="K1761" s="32" t="s">
        <v>8202</v>
      </c>
      <c r="L1761" s="3" t="s">
        <v>10620</v>
      </c>
      <c r="O1761" s="6" t="s">
        <v>219</v>
      </c>
      <c r="P1761" s="4" t="s">
        <v>464</v>
      </c>
      <c r="Q1761" s="10">
        <f t="shared" si="249"/>
        <v>0</v>
      </c>
      <c r="R1761" s="10">
        <f t="shared" si="250"/>
        <v>1</v>
      </c>
      <c r="S1761" s="10">
        <f t="shared" si="248"/>
        <v>0</v>
      </c>
      <c r="T1761" s="10">
        <f t="shared" si="251"/>
        <v>324</v>
      </c>
      <c r="U1761" s="1">
        <v>642</v>
      </c>
      <c r="V1761" s="1" t="s">
        <v>1403</v>
      </c>
      <c r="W1761" s="1" t="s">
        <v>7368</v>
      </c>
      <c r="X1761" s="1" t="s">
        <v>7875</v>
      </c>
      <c r="Y1761" s="1" t="s">
        <v>7568</v>
      </c>
      <c r="Z1761" s="1" t="s">
        <v>7876</v>
      </c>
      <c r="AA1761" s="1" t="s">
        <v>1405</v>
      </c>
      <c r="AE1761" s="20"/>
      <c r="AF1761" s="1" t="s">
        <v>7882</v>
      </c>
      <c r="AG1761" s="6" t="s">
        <v>1412</v>
      </c>
      <c r="AH1761" s="1" t="s">
        <v>7368</v>
      </c>
      <c r="AL1761" s="3" t="s">
        <v>170</v>
      </c>
      <c r="AM1761" s="3" t="s">
        <v>465</v>
      </c>
    </row>
    <row r="1762" spans="1:39">
      <c r="A1762" s="35">
        <v>1142</v>
      </c>
      <c r="D1762" s="53" t="s">
        <v>10868</v>
      </c>
      <c r="E1762" s="41" t="s">
        <v>170</v>
      </c>
      <c r="F1762" s="44" t="s">
        <v>10066</v>
      </c>
      <c r="G1762" s="3"/>
      <c r="H1762" s="59"/>
      <c r="I1762" s="34"/>
      <c r="J1762" s="34"/>
      <c r="K1762" s="32" t="s">
        <v>8202</v>
      </c>
      <c r="L1762" s="3" t="s">
        <v>10620</v>
      </c>
      <c r="O1762" s="6" t="s">
        <v>219</v>
      </c>
      <c r="P1762" s="4" t="s">
        <v>2811</v>
      </c>
      <c r="Q1762" s="10">
        <f t="shared" si="249"/>
        <v>0</v>
      </c>
      <c r="R1762" s="10">
        <f t="shared" si="250"/>
        <v>1</v>
      </c>
      <c r="S1762" s="10">
        <f t="shared" si="248"/>
        <v>0</v>
      </c>
      <c r="T1762" s="10">
        <f t="shared" si="251"/>
        <v>505</v>
      </c>
      <c r="AE1762" s="18"/>
      <c r="AF1762" s="3" t="s">
        <v>2810</v>
      </c>
      <c r="AG1762" s="6" t="s">
        <v>2809</v>
      </c>
      <c r="AH1762" s="6" t="s">
        <v>7310</v>
      </c>
      <c r="AL1762" s="3" t="s">
        <v>170</v>
      </c>
      <c r="AM1762" s="3" t="s">
        <v>2812</v>
      </c>
    </row>
    <row r="1763" spans="1:39">
      <c r="A1763" s="35">
        <v>2599</v>
      </c>
      <c r="D1763" s="53" t="s">
        <v>8625</v>
      </c>
      <c r="E1763" s="41" t="s">
        <v>7</v>
      </c>
      <c r="F1763" s="41" t="s">
        <v>6576</v>
      </c>
      <c r="G1763" s="3" t="s">
        <v>10381</v>
      </c>
      <c r="H1763" s="58"/>
      <c r="I1763" s="3"/>
      <c r="J1763" s="3"/>
      <c r="K1763" s="32" t="s">
        <v>8202</v>
      </c>
      <c r="L1763" s="3" t="s">
        <v>10615</v>
      </c>
      <c r="O1763" s="6" t="s">
        <v>208</v>
      </c>
      <c r="P1763" s="4" t="s">
        <v>6778</v>
      </c>
      <c r="Q1763" s="10">
        <f t="shared" si="249"/>
        <v>0</v>
      </c>
      <c r="R1763" s="10">
        <f t="shared" si="250"/>
        <v>1</v>
      </c>
      <c r="S1763" s="10">
        <f t="shared" si="248"/>
        <v>0</v>
      </c>
      <c r="T1763" s="10">
        <f t="shared" si="251"/>
        <v>1457</v>
      </c>
      <c r="AE1763" s="18"/>
      <c r="AF1763" s="3" t="s">
        <v>8108</v>
      </c>
      <c r="AG1763" s="6" t="s">
        <v>6778</v>
      </c>
      <c r="AH1763" s="6" t="s">
        <v>7310</v>
      </c>
    </row>
    <row r="1764" spans="1:39">
      <c r="A1764" s="35">
        <v>2053</v>
      </c>
      <c r="D1764" s="53" t="s">
        <v>8608</v>
      </c>
      <c r="E1764" s="41" t="s">
        <v>7</v>
      </c>
      <c r="F1764" s="41" t="s">
        <v>5292</v>
      </c>
      <c r="G1764" s="3" t="s">
        <v>10381</v>
      </c>
      <c r="H1764" s="59"/>
      <c r="I1764" s="34"/>
      <c r="J1764" s="3"/>
      <c r="K1764" s="32" t="s">
        <v>8202</v>
      </c>
      <c r="L1764" s="3" t="s">
        <v>10615</v>
      </c>
      <c r="O1764" s="6" t="s">
        <v>208</v>
      </c>
      <c r="P1764" s="4" t="s">
        <v>5291</v>
      </c>
      <c r="Q1764" s="10">
        <f t="shared" si="249"/>
        <v>0</v>
      </c>
      <c r="R1764" s="10">
        <f t="shared" si="250"/>
        <v>1</v>
      </c>
      <c r="S1764" s="10">
        <f t="shared" si="248"/>
        <v>0</v>
      </c>
      <c r="T1764" s="10">
        <f t="shared" si="251"/>
        <v>-546</v>
      </c>
      <c r="AE1764" s="18" t="s">
        <v>9489</v>
      </c>
      <c r="AF1764" s="3" t="s">
        <v>7280</v>
      </c>
      <c r="AG1764" s="6" t="s">
        <v>5290</v>
      </c>
      <c r="AH1764" s="6" t="s">
        <v>7310</v>
      </c>
    </row>
    <row r="1765" spans="1:39">
      <c r="A1765" s="35">
        <v>1262</v>
      </c>
      <c r="B1765" s="32"/>
      <c r="C1765" s="32"/>
      <c r="D1765" s="53" t="s">
        <v>10348</v>
      </c>
      <c r="E1765" s="41" t="s">
        <v>7</v>
      </c>
      <c r="F1765" s="41" t="s">
        <v>5292</v>
      </c>
      <c r="G1765" s="3"/>
      <c r="H1765" s="58"/>
      <c r="I1765" s="3"/>
      <c r="J1765" s="3"/>
      <c r="K1765" s="32" t="s">
        <v>8202</v>
      </c>
      <c r="L1765" s="3" t="s">
        <v>10615</v>
      </c>
      <c r="M1765" s="32"/>
      <c r="N1765" s="32"/>
      <c r="O1765" s="6" t="s">
        <v>208</v>
      </c>
      <c r="P1765" s="4" t="s">
        <v>5291</v>
      </c>
      <c r="Q1765" s="10">
        <f t="shared" si="249"/>
        <v>0</v>
      </c>
      <c r="R1765" s="10">
        <f t="shared" si="250"/>
        <v>1</v>
      </c>
      <c r="S1765" s="10">
        <f t="shared" si="248"/>
        <v>0</v>
      </c>
      <c r="T1765" s="10">
        <f t="shared" si="251"/>
        <v>-791</v>
      </c>
      <c r="AE1765" s="18"/>
      <c r="AF1765" s="3" t="s">
        <v>3158</v>
      </c>
      <c r="AG1765" s="6" t="s">
        <v>3157</v>
      </c>
      <c r="AH1765" s="6" t="s">
        <v>7310</v>
      </c>
    </row>
    <row r="1766" spans="1:39">
      <c r="A1766" s="35">
        <v>679</v>
      </c>
      <c r="D1766" s="54" t="s">
        <v>8668</v>
      </c>
      <c r="E1766" s="41" t="s">
        <v>7</v>
      </c>
      <c r="F1766" s="41" t="s">
        <v>1528</v>
      </c>
      <c r="G1766" s="3"/>
      <c r="H1766" s="58"/>
      <c r="I1766" s="3"/>
      <c r="J1766" s="3"/>
      <c r="K1766" s="22" t="s">
        <v>8202</v>
      </c>
      <c r="L1766" s="3" t="s">
        <v>10615</v>
      </c>
      <c r="O1766" s="6" t="s">
        <v>208</v>
      </c>
      <c r="P1766" s="4" t="s">
        <v>1527</v>
      </c>
      <c r="Q1766" s="10">
        <f t="shared" si="249"/>
        <v>0</v>
      </c>
      <c r="R1766" s="10">
        <f t="shared" si="250"/>
        <v>1</v>
      </c>
      <c r="S1766" s="10">
        <f t="shared" si="248"/>
        <v>0</v>
      </c>
      <c r="T1766" s="10">
        <f t="shared" si="251"/>
        <v>-583</v>
      </c>
      <c r="U1766" s="1">
        <v>684</v>
      </c>
      <c r="V1766" s="1" t="s">
        <v>1515</v>
      </c>
      <c r="W1766" s="1" t="s">
        <v>7368</v>
      </c>
      <c r="X1766" s="1" t="s">
        <v>7932</v>
      </c>
      <c r="Y1766" s="1" t="s">
        <v>7209</v>
      </c>
      <c r="Z1766" s="1" t="s">
        <v>7933</v>
      </c>
      <c r="AA1766" s="1" t="s">
        <v>170</v>
      </c>
      <c r="AB1766" s="1" t="s">
        <v>1517</v>
      </c>
      <c r="AE1766" s="20"/>
      <c r="AF1766" s="1" t="s">
        <v>7938</v>
      </c>
      <c r="AG1766" s="6" t="s">
        <v>1526</v>
      </c>
      <c r="AH1766" s="1" t="s">
        <v>7368</v>
      </c>
    </row>
    <row r="1767" spans="1:39">
      <c r="A1767" s="35">
        <v>1934</v>
      </c>
      <c r="D1767" s="53" t="s">
        <v>8563</v>
      </c>
      <c r="E1767" s="41" t="s">
        <v>7</v>
      </c>
      <c r="F1767" s="41" t="s">
        <v>4947</v>
      </c>
      <c r="G1767" s="3"/>
      <c r="H1767" s="60"/>
      <c r="I1767"/>
      <c r="J1767"/>
      <c r="K1767" s="32" t="s">
        <v>8202</v>
      </c>
      <c r="L1767" s="3" t="s">
        <v>10615</v>
      </c>
      <c r="O1767" s="6" t="s">
        <v>208</v>
      </c>
      <c r="P1767" s="4" t="s">
        <v>4946</v>
      </c>
      <c r="Q1767" s="10">
        <f t="shared" si="249"/>
        <v>0</v>
      </c>
      <c r="R1767" s="10">
        <f t="shared" si="250"/>
        <v>1</v>
      </c>
      <c r="S1767" s="10">
        <f t="shared" si="248"/>
        <v>0</v>
      </c>
      <c r="T1767" s="10">
        <f t="shared" si="251"/>
        <v>1255</v>
      </c>
      <c r="AE1767" s="18" t="s">
        <v>9517</v>
      </c>
      <c r="AF1767" s="3" t="s">
        <v>4943</v>
      </c>
      <c r="AG1767" s="6" t="s">
        <v>4942</v>
      </c>
      <c r="AH1767" s="6" t="s">
        <v>7310</v>
      </c>
    </row>
    <row r="1768" spans="1:39">
      <c r="A1768" s="35">
        <v>2740</v>
      </c>
      <c r="D1768" s="53" t="s">
        <v>9670</v>
      </c>
      <c r="E1768" s="41" t="s">
        <v>7</v>
      </c>
      <c r="F1768" s="41" t="s">
        <v>5817</v>
      </c>
      <c r="G1768" s="3"/>
      <c r="H1768" s="58"/>
      <c r="I1768" s="9"/>
      <c r="J1768" s="3"/>
      <c r="K1768" s="32" t="s">
        <v>8202</v>
      </c>
      <c r="L1768" s="3" t="s">
        <v>10615</v>
      </c>
      <c r="O1768" s="6" t="s">
        <v>208</v>
      </c>
      <c r="P1768" s="4" t="s">
        <v>5816</v>
      </c>
      <c r="Q1768" s="10">
        <f t="shared" si="249"/>
        <v>0</v>
      </c>
      <c r="R1768" s="10">
        <f t="shared" si="250"/>
        <v>1</v>
      </c>
      <c r="S1768" s="10">
        <f t="shared" si="248"/>
        <v>0</v>
      </c>
      <c r="T1768" s="10">
        <f t="shared" si="251"/>
        <v>806</v>
      </c>
      <c r="AE1768" s="18"/>
      <c r="AF1768" s="3" t="s">
        <v>7130</v>
      </c>
      <c r="AG1768" s="6" t="s">
        <v>7129</v>
      </c>
      <c r="AH1768" s="6" t="s">
        <v>7310</v>
      </c>
    </row>
    <row r="1769" spans="1:39">
      <c r="A1769" s="35">
        <v>850.5</v>
      </c>
      <c r="B1769" s="32"/>
      <c r="C1769" s="32"/>
      <c r="D1769" s="53" t="s">
        <v>8496</v>
      </c>
      <c r="E1769" s="41" t="s">
        <v>7</v>
      </c>
      <c r="F1769" s="41" t="s">
        <v>3275</v>
      </c>
      <c r="G1769" s="3"/>
      <c r="H1769" s="60"/>
      <c r="I1769"/>
      <c r="J1769"/>
      <c r="K1769" s="32" t="s">
        <v>8202</v>
      </c>
      <c r="L1769" s="3" t="s">
        <v>10615</v>
      </c>
      <c r="M1769" s="32"/>
      <c r="N1769" s="32"/>
      <c r="O1769" s="6" t="s">
        <v>208</v>
      </c>
      <c r="P1769" s="4" t="s">
        <v>2021</v>
      </c>
      <c r="Q1769" s="10">
        <f t="shared" si="249"/>
        <v>0</v>
      </c>
      <c r="R1769" s="10">
        <f t="shared" si="250"/>
        <v>1</v>
      </c>
      <c r="S1769" s="10">
        <f t="shared" si="248"/>
        <v>0</v>
      </c>
      <c r="T1769" s="10">
        <f>A1769-A1766</f>
        <v>171.5</v>
      </c>
      <c r="AE1769" s="18"/>
      <c r="AF1769" s="3"/>
      <c r="AG1769" s="6"/>
      <c r="AH1769" s="6" t="s">
        <v>7310</v>
      </c>
    </row>
    <row r="1770" spans="1:39">
      <c r="A1770" s="35">
        <v>2043</v>
      </c>
      <c r="D1770" s="53" t="s">
        <v>8617</v>
      </c>
      <c r="E1770" s="41" t="s">
        <v>7</v>
      </c>
      <c r="F1770" s="41" t="s">
        <v>10489</v>
      </c>
      <c r="G1770" s="3"/>
      <c r="H1770" s="58"/>
      <c r="I1770" s="3"/>
      <c r="J1770" s="3"/>
      <c r="K1770" s="32" t="s">
        <v>8202</v>
      </c>
      <c r="L1770" s="3" t="s">
        <v>10615</v>
      </c>
      <c r="O1770" s="6" t="s">
        <v>208</v>
      </c>
      <c r="P1770" s="4" t="s">
        <v>5255</v>
      </c>
      <c r="Q1770" s="10">
        <f t="shared" si="249"/>
        <v>0</v>
      </c>
      <c r="R1770" s="10">
        <f t="shared" si="250"/>
        <v>1</v>
      </c>
      <c r="S1770" s="10">
        <f t="shared" si="248"/>
        <v>0</v>
      </c>
      <c r="T1770" s="10">
        <f t="shared" ref="T1770:T1801" si="252">A1770-A1769</f>
        <v>1192.5</v>
      </c>
      <c r="AE1770" s="18" t="s">
        <v>9517</v>
      </c>
      <c r="AF1770" s="3" t="s">
        <v>5254</v>
      </c>
      <c r="AG1770" s="6" t="s">
        <v>5253</v>
      </c>
      <c r="AH1770" s="6" t="s">
        <v>7310</v>
      </c>
    </row>
    <row r="1771" spans="1:39">
      <c r="A1771" s="35">
        <v>1376</v>
      </c>
      <c r="D1771" s="53" t="s">
        <v>9513</v>
      </c>
      <c r="E1771" s="41" t="s">
        <v>7</v>
      </c>
      <c r="F1771" s="41" t="s">
        <v>1165</v>
      </c>
      <c r="G1771" s="3"/>
      <c r="H1771" s="58"/>
      <c r="I1771" s="3"/>
      <c r="J1771" s="3"/>
      <c r="K1771" s="32" t="s">
        <v>8202</v>
      </c>
      <c r="L1771" s="3" t="s">
        <v>10615</v>
      </c>
      <c r="O1771" s="6" t="s">
        <v>208</v>
      </c>
      <c r="P1771" s="4" t="s">
        <v>1164</v>
      </c>
      <c r="Q1771" s="10">
        <f t="shared" si="249"/>
        <v>0</v>
      </c>
      <c r="R1771" s="10">
        <f t="shared" si="250"/>
        <v>1</v>
      </c>
      <c r="S1771" s="10">
        <f t="shared" si="248"/>
        <v>0</v>
      </c>
      <c r="T1771" s="10">
        <f t="shared" si="252"/>
        <v>-667</v>
      </c>
      <c r="AE1771" s="18"/>
      <c r="AF1771" s="3" t="s">
        <v>3443</v>
      </c>
      <c r="AG1771" s="6" t="s">
        <v>3442</v>
      </c>
      <c r="AH1771" s="6" t="s">
        <v>7310</v>
      </c>
    </row>
    <row r="1772" spans="1:39">
      <c r="A1772" s="35">
        <v>542</v>
      </c>
      <c r="D1772" s="53" t="s">
        <v>8610</v>
      </c>
      <c r="E1772" s="41" t="s">
        <v>7</v>
      </c>
      <c r="F1772" s="41" t="s">
        <v>1165</v>
      </c>
      <c r="G1772" s="3"/>
      <c r="H1772" s="58"/>
      <c r="I1772" s="3"/>
      <c r="J1772" s="3"/>
      <c r="K1772" s="32" t="s">
        <v>8202</v>
      </c>
      <c r="L1772" s="3" t="s">
        <v>10615</v>
      </c>
      <c r="O1772" s="6" t="s">
        <v>208</v>
      </c>
      <c r="P1772" s="4" t="s">
        <v>1164</v>
      </c>
      <c r="Q1772" s="10">
        <f t="shared" si="249"/>
        <v>0</v>
      </c>
      <c r="R1772" s="10">
        <f t="shared" si="250"/>
        <v>1</v>
      </c>
      <c r="S1772" s="10">
        <f t="shared" si="248"/>
        <v>0</v>
      </c>
      <c r="T1772" s="10">
        <f t="shared" si="252"/>
        <v>-834</v>
      </c>
      <c r="U1772" s="1">
        <v>547</v>
      </c>
      <c r="V1772" s="1" t="s">
        <v>1156</v>
      </c>
      <c r="W1772" s="1" t="s">
        <v>7368</v>
      </c>
      <c r="X1772" s="1" t="s">
        <v>7756</v>
      </c>
      <c r="Y1772" s="1" t="s">
        <v>7209</v>
      </c>
      <c r="Z1772" s="1" t="s">
        <v>7757</v>
      </c>
      <c r="AA1772" s="1" t="s">
        <v>7</v>
      </c>
      <c r="AB1772" s="1" t="s">
        <v>1158</v>
      </c>
      <c r="AE1772" s="18"/>
      <c r="AF1772" s="3" t="s">
        <v>1163</v>
      </c>
      <c r="AG1772" s="6" t="s">
        <v>1162</v>
      </c>
      <c r="AH1772" s="6" t="s">
        <v>7310</v>
      </c>
    </row>
    <row r="1773" spans="1:39">
      <c r="A1773" s="35">
        <v>2226</v>
      </c>
      <c r="D1773" s="53" t="s">
        <v>8657</v>
      </c>
      <c r="E1773" s="41" t="s">
        <v>7</v>
      </c>
      <c r="F1773" s="41" t="s">
        <v>5815</v>
      </c>
      <c r="G1773" s="3"/>
      <c r="H1773" s="58"/>
      <c r="I1773" s="3"/>
      <c r="J1773" s="3"/>
      <c r="K1773" s="32" t="s">
        <v>8202</v>
      </c>
      <c r="L1773" s="3" t="s">
        <v>10615</v>
      </c>
      <c r="O1773" s="6" t="s">
        <v>208</v>
      </c>
      <c r="P1773" s="4" t="s">
        <v>5814</v>
      </c>
      <c r="Q1773" s="10">
        <f t="shared" si="249"/>
        <v>0</v>
      </c>
      <c r="R1773" s="10">
        <f t="shared" si="250"/>
        <v>1</v>
      </c>
      <c r="S1773" s="10">
        <f t="shared" si="248"/>
        <v>0</v>
      </c>
      <c r="T1773" s="10">
        <f t="shared" si="252"/>
        <v>1684</v>
      </c>
      <c r="AE1773" s="18"/>
      <c r="AF1773" s="3" t="s">
        <v>5813</v>
      </c>
      <c r="AG1773" s="6" t="s">
        <v>5812</v>
      </c>
      <c r="AH1773" s="6" t="s">
        <v>7310</v>
      </c>
    </row>
    <row r="1774" spans="1:39">
      <c r="A1774" s="35">
        <v>2193</v>
      </c>
      <c r="D1774" s="53" t="s">
        <v>9658</v>
      </c>
      <c r="E1774" s="41" t="s">
        <v>7</v>
      </c>
      <c r="F1774" s="41" t="s">
        <v>5724</v>
      </c>
      <c r="G1774" s="3"/>
      <c r="H1774" s="58">
        <v>1</v>
      </c>
      <c r="I1774" s="3"/>
      <c r="J1774" s="3"/>
      <c r="K1774" s="32" t="s">
        <v>8202</v>
      </c>
      <c r="L1774" s="3" t="s">
        <v>10615</v>
      </c>
      <c r="O1774" s="6" t="s">
        <v>208</v>
      </c>
      <c r="P1774" s="4" t="s">
        <v>5723</v>
      </c>
      <c r="Q1774" s="10">
        <f t="shared" si="249"/>
        <v>0</v>
      </c>
      <c r="R1774" s="10">
        <f t="shared" si="250"/>
        <v>1</v>
      </c>
      <c r="S1774" s="10">
        <f t="shared" si="248"/>
        <v>0</v>
      </c>
      <c r="T1774" s="10">
        <f t="shared" si="252"/>
        <v>-33</v>
      </c>
      <c r="AE1774" s="18"/>
      <c r="AF1774" s="3" t="s">
        <v>5722</v>
      </c>
      <c r="AG1774" s="6" t="s">
        <v>5721</v>
      </c>
      <c r="AH1774" s="6" t="s">
        <v>7310</v>
      </c>
    </row>
    <row r="1775" spans="1:39">
      <c r="A1775" s="35">
        <v>1883</v>
      </c>
      <c r="D1775" s="53" t="s">
        <v>9659</v>
      </c>
      <c r="E1775" s="41" t="s">
        <v>7</v>
      </c>
      <c r="F1775" s="41" t="s">
        <v>4807</v>
      </c>
      <c r="G1775" s="3"/>
      <c r="H1775" s="58"/>
      <c r="I1775" s="3"/>
      <c r="J1775" s="3"/>
      <c r="K1775" s="32" t="s">
        <v>8202</v>
      </c>
      <c r="L1775" s="3" t="s">
        <v>10615</v>
      </c>
      <c r="O1775" s="6" t="s">
        <v>208</v>
      </c>
      <c r="P1775" s="4" t="s">
        <v>4806</v>
      </c>
      <c r="Q1775" s="10">
        <f t="shared" si="249"/>
        <v>0</v>
      </c>
      <c r="R1775" s="10">
        <f t="shared" si="250"/>
        <v>1</v>
      </c>
      <c r="S1775" s="10">
        <f t="shared" si="248"/>
        <v>0</v>
      </c>
      <c r="T1775" s="10">
        <f t="shared" si="252"/>
        <v>-310</v>
      </c>
      <c r="AE1775" s="18"/>
      <c r="AF1775" s="3" t="s">
        <v>4805</v>
      </c>
      <c r="AG1775" s="6" t="s">
        <v>4804</v>
      </c>
      <c r="AH1775" s="6" t="s">
        <v>7310</v>
      </c>
    </row>
    <row r="1776" spans="1:39">
      <c r="A1776" s="35">
        <v>1542</v>
      </c>
      <c r="D1776" s="53" t="s">
        <v>8629</v>
      </c>
      <c r="E1776" s="41" t="s">
        <v>7</v>
      </c>
      <c r="F1776" s="41" t="s">
        <v>3923</v>
      </c>
      <c r="G1776" s="3"/>
      <c r="H1776" s="58"/>
      <c r="I1776" s="3"/>
      <c r="J1776" s="3"/>
      <c r="K1776" s="32" t="s">
        <v>8202</v>
      </c>
      <c r="L1776" s="3" t="s">
        <v>10615</v>
      </c>
      <c r="O1776" s="6" t="s">
        <v>208</v>
      </c>
      <c r="P1776" s="4" t="s">
        <v>3922</v>
      </c>
      <c r="Q1776" s="10">
        <f t="shared" si="249"/>
        <v>0</v>
      </c>
      <c r="R1776" s="10">
        <f t="shared" si="250"/>
        <v>1</v>
      </c>
      <c r="S1776" s="10">
        <f t="shared" si="248"/>
        <v>0</v>
      </c>
      <c r="T1776" s="10">
        <f t="shared" si="252"/>
        <v>-341</v>
      </c>
      <c r="AE1776" s="18" t="s">
        <v>9517</v>
      </c>
      <c r="AF1776" s="3" t="s">
        <v>3921</v>
      </c>
      <c r="AG1776" s="6" t="s">
        <v>3920</v>
      </c>
      <c r="AH1776" s="6" t="s">
        <v>7310</v>
      </c>
    </row>
    <row r="1777" spans="1:40">
      <c r="A1777" s="35">
        <v>1571</v>
      </c>
      <c r="D1777" s="53" t="s">
        <v>8631</v>
      </c>
      <c r="E1777" s="41" t="s">
        <v>7</v>
      </c>
      <c r="F1777" s="41" t="s">
        <v>4016</v>
      </c>
      <c r="G1777" s="3"/>
      <c r="H1777" s="58"/>
      <c r="I1777" s="3"/>
      <c r="J1777" s="3"/>
      <c r="K1777" s="32" t="s">
        <v>8202</v>
      </c>
      <c r="L1777" s="3" t="s">
        <v>10615</v>
      </c>
      <c r="O1777" s="6" t="s">
        <v>208</v>
      </c>
      <c r="P1777" s="4" t="s">
        <v>4015</v>
      </c>
      <c r="Q1777" s="10">
        <f t="shared" si="249"/>
        <v>0</v>
      </c>
      <c r="R1777" s="10">
        <f t="shared" si="250"/>
        <v>1</v>
      </c>
      <c r="S1777" s="10">
        <f t="shared" si="248"/>
        <v>0</v>
      </c>
      <c r="T1777" s="10">
        <f t="shared" si="252"/>
        <v>29</v>
      </c>
      <c r="AE1777" s="18" t="s">
        <v>9517</v>
      </c>
      <c r="AF1777" s="3" t="s">
        <v>4014</v>
      </c>
      <c r="AG1777" s="6" t="s">
        <v>4013</v>
      </c>
      <c r="AH1777" s="6" t="s">
        <v>7310</v>
      </c>
    </row>
    <row r="1778" spans="1:40">
      <c r="A1778" s="35">
        <v>393</v>
      </c>
      <c r="D1778" s="53" t="s">
        <v>8612</v>
      </c>
      <c r="E1778" s="41" t="s">
        <v>7</v>
      </c>
      <c r="F1778" s="41" t="s">
        <v>10450</v>
      </c>
      <c r="G1778" s="3"/>
      <c r="H1778" s="58"/>
      <c r="I1778" s="3"/>
      <c r="J1778" s="3"/>
      <c r="K1778" s="32" t="s">
        <v>8202</v>
      </c>
      <c r="L1778" s="3" t="s">
        <v>10615</v>
      </c>
      <c r="O1778" s="6" t="s">
        <v>208</v>
      </c>
      <c r="P1778" s="4" t="s">
        <v>709</v>
      </c>
      <c r="Q1778" s="10">
        <f t="shared" si="249"/>
        <v>0</v>
      </c>
      <c r="R1778" s="10">
        <f t="shared" si="250"/>
        <v>1</v>
      </c>
      <c r="S1778" s="10">
        <f t="shared" si="248"/>
        <v>0</v>
      </c>
      <c r="T1778" s="10">
        <f t="shared" si="252"/>
        <v>-1178</v>
      </c>
      <c r="U1778" s="1">
        <v>398</v>
      </c>
      <c r="V1778" s="1" t="s">
        <v>703</v>
      </c>
      <c r="W1778" s="1" t="s">
        <v>7560</v>
      </c>
      <c r="X1778" s="1" t="s">
        <v>7209</v>
      </c>
      <c r="Y1778" s="1" t="s">
        <v>705</v>
      </c>
      <c r="Z1778" s="1" t="s">
        <v>7</v>
      </c>
      <c r="AA1778" s="1" t="s">
        <v>706</v>
      </c>
      <c r="AE1778" s="18"/>
      <c r="AF1778" s="3" t="s">
        <v>708</v>
      </c>
      <c r="AG1778" s="6" t="s">
        <v>707</v>
      </c>
      <c r="AH1778" s="6" t="s">
        <v>7310</v>
      </c>
      <c r="AN1778" s="10"/>
    </row>
    <row r="1779" spans="1:40">
      <c r="A1779" s="35">
        <v>2305</v>
      </c>
      <c r="D1779" s="53" t="s">
        <v>8620</v>
      </c>
      <c r="E1779" s="41" t="s">
        <v>7</v>
      </c>
      <c r="F1779" s="41" t="s">
        <v>10451</v>
      </c>
      <c r="G1779" s="3"/>
      <c r="H1779" s="58"/>
      <c r="I1779" s="3"/>
      <c r="J1779" s="3"/>
      <c r="K1779" s="32" t="s">
        <v>8202</v>
      </c>
      <c r="L1779" s="3" t="s">
        <v>10615</v>
      </c>
      <c r="O1779" s="6" t="s">
        <v>208</v>
      </c>
      <c r="P1779" s="4" t="s">
        <v>6016</v>
      </c>
      <c r="Q1779" s="10">
        <f t="shared" si="249"/>
        <v>0</v>
      </c>
      <c r="R1779" s="10">
        <f t="shared" si="250"/>
        <v>1</v>
      </c>
      <c r="S1779" s="10">
        <f t="shared" si="248"/>
        <v>0</v>
      </c>
      <c r="T1779" s="10">
        <f t="shared" si="252"/>
        <v>1912</v>
      </c>
      <c r="AE1779" s="18"/>
      <c r="AF1779" s="3" t="s">
        <v>6015</v>
      </c>
      <c r="AG1779" s="6" t="s">
        <v>6014</v>
      </c>
      <c r="AH1779" s="6" t="s">
        <v>7310</v>
      </c>
    </row>
    <row r="1780" spans="1:40">
      <c r="A1780" s="35">
        <v>2989</v>
      </c>
      <c r="D1780" s="53" t="s">
        <v>10985</v>
      </c>
      <c r="E1780" s="41" t="s">
        <v>7</v>
      </c>
      <c r="F1780" s="41" t="s">
        <v>10986</v>
      </c>
      <c r="G1780" s="3"/>
      <c r="H1780" s="58"/>
      <c r="I1780" s="3"/>
      <c r="J1780" s="3"/>
      <c r="K1780" s="32" t="s">
        <v>8202</v>
      </c>
      <c r="L1780" s="3" t="s">
        <v>10615</v>
      </c>
      <c r="O1780" s="6"/>
      <c r="P1780" s="4"/>
      <c r="Q1780" s="10">
        <f t="shared" si="249"/>
        <v>0</v>
      </c>
      <c r="R1780" s="10">
        <f t="shared" si="250"/>
        <v>1</v>
      </c>
      <c r="S1780" s="10">
        <f t="shared" si="248"/>
        <v>0</v>
      </c>
      <c r="T1780" s="10">
        <f t="shared" si="252"/>
        <v>684</v>
      </c>
      <c r="AE1780" s="18"/>
      <c r="AF1780" s="3"/>
      <c r="AG1780" s="6"/>
      <c r="AH1780" s="6"/>
    </row>
    <row r="1781" spans="1:40">
      <c r="A1781" s="35">
        <v>1894</v>
      </c>
      <c r="D1781" s="53" t="s">
        <v>8616</v>
      </c>
      <c r="E1781" s="41" t="s">
        <v>7</v>
      </c>
      <c r="F1781" s="41" t="s">
        <v>4839</v>
      </c>
      <c r="G1781" s="3"/>
      <c r="H1781" s="58"/>
      <c r="I1781" s="3"/>
      <c r="J1781" s="3"/>
      <c r="K1781" s="32" t="s">
        <v>8202</v>
      </c>
      <c r="L1781" s="3" t="s">
        <v>10615</v>
      </c>
      <c r="O1781" s="6" t="s">
        <v>208</v>
      </c>
      <c r="P1781" s="4" t="s">
        <v>4838</v>
      </c>
      <c r="Q1781" s="10">
        <f t="shared" si="249"/>
        <v>0</v>
      </c>
      <c r="R1781" s="10">
        <f t="shared" si="250"/>
        <v>1</v>
      </c>
      <c r="S1781" s="10">
        <f t="shared" si="248"/>
        <v>0</v>
      </c>
      <c r="T1781" s="10">
        <f t="shared" si="252"/>
        <v>-1095</v>
      </c>
      <c r="AE1781" s="18" t="s">
        <v>9517</v>
      </c>
      <c r="AF1781" s="3" t="s">
        <v>4837</v>
      </c>
      <c r="AG1781" s="6" t="s">
        <v>4836</v>
      </c>
      <c r="AH1781" s="6" t="s">
        <v>7310</v>
      </c>
    </row>
    <row r="1782" spans="1:40">
      <c r="A1782" s="35">
        <v>797</v>
      </c>
      <c r="D1782" s="53" t="s">
        <v>8300</v>
      </c>
      <c r="E1782" s="41" t="s">
        <v>7</v>
      </c>
      <c r="F1782" s="41" t="s">
        <v>1869</v>
      </c>
      <c r="G1782" s="3"/>
      <c r="H1782" s="58"/>
      <c r="I1782" s="3"/>
      <c r="J1782" s="3"/>
      <c r="K1782" s="32" t="s">
        <v>8202</v>
      </c>
      <c r="L1782" s="3" t="s">
        <v>10615</v>
      </c>
      <c r="O1782" s="6" t="s">
        <v>208</v>
      </c>
      <c r="P1782" s="4" t="s">
        <v>1868</v>
      </c>
      <c r="Q1782" s="10">
        <f t="shared" si="249"/>
        <v>0</v>
      </c>
      <c r="R1782" s="10">
        <f t="shared" si="250"/>
        <v>1</v>
      </c>
      <c r="S1782" s="10">
        <f t="shared" si="248"/>
        <v>0</v>
      </c>
      <c r="T1782" s="10">
        <f t="shared" si="252"/>
        <v>-1097</v>
      </c>
      <c r="V1782" s="1" t="s">
        <v>8090</v>
      </c>
      <c r="W1782" s="1" t="s">
        <v>8091</v>
      </c>
      <c r="X1782" s="1" t="s">
        <v>8092</v>
      </c>
      <c r="Y1782" s="1" t="s">
        <v>227</v>
      </c>
      <c r="Z1782" s="1" t="s">
        <v>1855</v>
      </c>
      <c r="AE1782" s="18"/>
      <c r="AF1782" s="3" t="s">
        <v>1865</v>
      </c>
      <c r="AG1782" s="6" t="s">
        <v>1864</v>
      </c>
      <c r="AH1782" s="6" t="s">
        <v>7310</v>
      </c>
    </row>
    <row r="1783" spans="1:40">
      <c r="A1783" s="35">
        <v>2580</v>
      </c>
      <c r="D1783" s="53" t="s">
        <v>9745</v>
      </c>
      <c r="E1783" s="41" t="s">
        <v>7</v>
      </c>
      <c r="F1783" s="41" t="s">
        <v>6744</v>
      </c>
      <c r="G1783" s="3"/>
      <c r="H1783" s="60"/>
      <c r="I1783"/>
      <c r="J1783"/>
      <c r="K1783" s="32" t="s">
        <v>8202</v>
      </c>
      <c r="L1783" s="3" t="s">
        <v>10615</v>
      </c>
      <c r="O1783" s="6" t="s">
        <v>208</v>
      </c>
      <c r="P1783" s="4" t="s">
        <v>6743</v>
      </c>
      <c r="Q1783" s="10">
        <f t="shared" si="249"/>
        <v>0</v>
      </c>
      <c r="R1783" s="10">
        <f t="shared" si="250"/>
        <v>1</v>
      </c>
      <c r="S1783" s="10">
        <f t="shared" si="248"/>
        <v>0</v>
      </c>
      <c r="T1783" s="10">
        <f t="shared" si="252"/>
        <v>1783</v>
      </c>
      <c r="AE1783" s="18"/>
      <c r="AF1783" s="3" t="s">
        <v>6742</v>
      </c>
      <c r="AG1783" s="6" t="s">
        <v>6741</v>
      </c>
      <c r="AH1783" s="6" t="s">
        <v>7310</v>
      </c>
    </row>
    <row r="1784" spans="1:40">
      <c r="A1784" s="35">
        <v>1950</v>
      </c>
      <c r="D1784" s="53" t="s">
        <v>8618</v>
      </c>
      <c r="E1784" s="41" t="s">
        <v>7</v>
      </c>
      <c r="F1784" s="41" t="s">
        <v>10454</v>
      </c>
      <c r="G1784" s="3"/>
      <c r="H1784" s="60"/>
      <c r="I1784"/>
      <c r="J1784"/>
      <c r="K1784" s="32" t="s">
        <v>8202</v>
      </c>
      <c r="L1784" s="3" t="s">
        <v>10615</v>
      </c>
      <c r="O1784" s="6" t="s">
        <v>208</v>
      </c>
      <c r="P1784" s="4" t="s">
        <v>4993</v>
      </c>
      <c r="Q1784" s="10">
        <f t="shared" si="249"/>
        <v>0</v>
      </c>
      <c r="R1784" s="10">
        <f t="shared" si="250"/>
        <v>1</v>
      </c>
      <c r="S1784" s="10">
        <f t="shared" si="248"/>
        <v>0</v>
      </c>
      <c r="T1784" s="10">
        <f t="shared" si="252"/>
        <v>-630</v>
      </c>
      <c r="AE1784" s="18"/>
      <c r="AF1784" s="3" t="s">
        <v>4992</v>
      </c>
      <c r="AG1784" s="6" t="s">
        <v>4991</v>
      </c>
      <c r="AH1784" s="6" t="s">
        <v>7310</v>
      </c>
    </row>
    <row r="1785" spans="1:40">
      <c r="A1785" s="35">
        <v>2623</v>
      </c>
      <c r="D1785" s="53" t="s">
        <v>9755</v>
      </c>
      <c r="E1785" s="41" t="s">
        <v>7</v>
      </c>
      <c r="F1785" s="41" t="s">
        <v>6835</v>
      </c>
      <c r="G1785" s="3"/>
      <c r="H1785" s="58"/>
      <c r="I1785" s="3"/>
      <c r="J1785" s="3"/>
      <c r="K1785" s="32" t="s">
        <v>8202</v>
      </c>
      <c r="L1785" s="3" t="s">
        <v>10615</v>
      </c>
      <c r="O1785" s="6" t="s">
        <v>208</v>
      </c>
      <c r="P1785" s="4" t="s">
        <v>6834</v>
      </c>
      <c r="Q1785" s="10">
        <f t="shared" si="249"/>
        <v>0</v>
      </c>
      <c r="R1785" s="10">
        <f t="shared" si="250"/>
        <v>1</v>
      </c>
      <c r="S1785" s="10">
        <f t="shared" si="248"/>
        <v>0</v>
      </c>
      <c r="T1785" s="10">
        <f t="shared" si="252"/>
        <v>673</v>
      </c>
      <c r="AE1785" s="18"/>
      <c r="AF1785" s="3" t="s">
        <v>6833</v>
      </c>
      <c r="AG1785" s="6" t="s">
        <v>6832</v>
      </c>
      <c r="AH1785" s="6" t="s">
        <v>7310</v>
      </c>
    </row>
    <row r="1786" spans="1:40">
      <c r="A1786" s="35">
        <v>1947</v>
      </c>
      <c r="D1786" s="53" t="s">
        <v>8619</v>
      </c>
      <c r="E1786" s="41" t="s">
        <v>7</v>
      </c>
      <c r="F1786" s="41" t="s">
        <v>11077</v>
      </c>
      <c r="G1786" s="3"/>
      <c r="H1786" s="60"/>
      <c r="I1786"/>
      <c r="J1786"/>
      <c r="K1786" s="32" t="s">
        <v>8202</v>
      </c>
      <c r="L1786" s="3" t="s">
        <v>10615</v>
      </c>
      <c r="O1786" s="6" t="s">
        <v>208</v>
      </c>
      <c r="P1786" s="4" t="s">
        <v>4982</v>
      </c>
      <c r="Q1786" s="10">
        <f t="shared" si="249"/>
        <v>0</v>
      </c>
      <c r="R1786" s="10">
        <f t="shared" si="250"/>
        <v>1</v>
      </c>
      <c r="S1786" s="10">
        <f t="shared" si="248"/>
        <v>0</v>
      </c>
      <c r="T1786" s="10">
        <f t="shared" si="252"/>
        <v>-676</v>
      </c>
      <c r="AE1786" s="18" t="s">
        <v>9517</v>
      </c>
      <c r="AF1786" s="3" t="s">
        <v>4981</v>
      </c>
      <c r="AG1786" s="6" t="s">
        <v>4980</v>
      </c>
      <c r="AH1786" s="6" t="s">
        <v>7310</v>
      </c>
    </row>
    <row r="1787" spans="1:40">
      <c r="A1787" s="35">
        <v>1480</v>
      </c>
      <c r="D1787" s="53" t="s">
        <v>8628</v>
      </c>
      <c r="E1787" s="41" t="s">
        <v>7</v>
      </c>
      <c r="F1787" s="41" t="s">
        <v>3733</v>
      </c>
      <c r="G1787" s="3"/>
      <c r="H1787" s="58"/>
      <c r="I1787" s="3"/>
      <c r="J1787" s="3"/>
      <c r="K1787" s="32" t="s">
        <v>8202</v>
      </c>
      <c r="L1787" s="3" t="s">
        <v>10615</v>
      </c>
      <c r="O1787" s="6" t="s">
        <v>208</v>
      </c>
      <c r="P1787" s="4" t="s">
        <v>3732</v>
      </c>
      <c r="Q1787" s="10">
        <f t="shared" si="249"/>
        <v>0</v>
      </c>
      <c r="R1787" s="10">
        <f t="shared" si="250"/>
        <v>1</v>
      </c>
      <c r="S1787" s="10">
        <f t="shared" si="248"/>
        <v>0</v>
      </c>
      <c r="T1787" s="10">
        <f t="shared" si="252"/>
        <v>-467</v>
      </c>
      <c r="AE1787" s="18"/>
      <c r="AF1787" s="3" t="s">
        <v>3731</v>
      </c>
      <c r="AG1787" s="6" t="s">
        <v>3730</v>
      </c>
      <c r="AH1787" s="6" t="s">
        <v>7310</v>
      </c>
    </row>
    <row r="1788" spans="1:40">
      <c r="A1788" s="35">
        <v>1951</v>
      </c>
      <c r="D1788" s="53" t="s">
        <v>8618</v>
      </c>
      <c r="E1788" s="41" t="s">
        <v>7</v>
      </c>
      <c r="F1788" s="41" t="s">
        <v>435</v>
      </c>
      <c r="G1788" s="3"/>
      <c r="H1788" s="60"/>
      <c r="I1788"/>
      <c r="J1788"/>
      <c r="K1788" s="32" t="s">
        <v>8202</v>
      </c>
      <c r="L1788" s="3" t="s">
        <v>10615</v>
      </c>
      <c r="O1788" s="6" t="s">
        <v>208</v>
      </c>
      <c r="P1788" s="4" t="s">
        <v>4994</v>
      </c>
      <c r="Q1788" s="10">
        <f t="shared" si="249"/>
        <v>0</v>
      </c>
      <c r="R1788" s="10">
        <f t="shared" si="250"/>
        <v>1</v>
      </c>
      <c r="S1788" s="10">
        <f t="shared" si="248"/>
        <v>0</v>
      </c>
      <c r="T1788" s="10">
        <f t="shared" si="252"/>
        <v>471</v>
      </c>
      <c r="AE1788" s="18"/>
      <c r="AF1788" s="3" t="s">
        <v>4992</v>
      </c>
      <c r="AG1788" s="6" t="s">
        <v>4991</v>
      </c>
      <c r="AH1788" s="6" t="s">
        <v>7310</v>
      </c>
    </row>
    <row r="1789" spans="1:40">
      <c r="A1789" s="35">
        <v>1121</v>
      </c>
      <c r="D1789" s="53" t="s">
        <v>10802</v>
      </c>
      <c r="E1789" s="41" t="s">
        <v>7</v>
      </c>
      <c r="F1789" s="41" t="s">
        <v>2753</v>
      </c>
      <c r="G1789" s="3"/>
      <c r="H1789" s="59"/>
      <c r="I1789" s="34"/>
      <c r="J1789" s="34"/>
      <c r="K1789" s="32" t="s">
        <v>8202</v>
      </c>
      <c r="L1789" s="3" t="s">
        <v>10615</v>
      </c>
      <c r="O1789" s="6" t="s">
        <v>208</v>
      </c>
      <c r="P1789" s="4" t="s">
        <v>2752</v>
      </c>
      <c r="Q1789" s="10">
        <f t="shared" si="249"/>
        <v>0</v>
      </c>
      <c r="R1789" s="10">
        <f t="shared" si="250"/>
        <v>1</v>
      </c>
      <c r="S1789" s="10">
        <f t="shared" si="248"/>
        <v>0</v>
      </c>
      <c r="T1789" s="10">
        <f t="shared" si="252"/>
        <v>-830</v>
      </c>
      <c r="AE1789" s="18"/>
      <c r="AF1789" s="3" t="s">
        <v>2751</v>
      </c>
      <c r="AG1789" s="6" t="s">
        <v>2750</v>
      </c>
      <c r="AH1789" s="6" t="s">
        <v>7310</v>
      </c>
    </row>
    <row r="1790" spans="1:40" ht="20.100000000000001" customHeight="1">
      <c r="A1790" s="35">
        <v>2372</v>
      </c>
      <c r="D1790" s="53" t="s">
        <v>11595</v>
      </c>
      <c r="E1790" s="41" t="s">
        <v>7</v>
      </c>
      <c r="F1790" s="41" t="s">
        <v>6173</v>
      </c>
      <c r="G1790" s="3"/>
      <c r="H1790" s="58">
        <v>1</v>
      </c>
      <c r="I1790" s="3"/>
      <c r="J1790" s="3"/>
      <c r="K1790" s="32" t="s">
        <v>8202</v>
      </c>
      <c r="L1790" s="3" t="s">
        <v>10615</v>
      </c>
      <c r="O1790" s="6" t="s">
        <v>208</v>
      </c>
      <c r="P1790" s="4" t="s">
        <v>6172</v>
      </c>
      <c r="Q1790" s="10">
        <f t="shared" si="249"/>
        <v>0</v>
      </c>
      <c r="R1790" s="10">
        <f t="shared" si="250"/>
        <v>1</v>
      </c>
      <c r="S1790" s="10">
        <f t="shared" si="248"/>
        <v>0</v>
      </c>
      <c r="T1790" s="10">
        <f t="shared" si="252"/>
        <v>1251</v>
      </c>
      <c r="AE1790" s="18"/>
      <c r="AF1790" s="3" t="s">
        <v>6171</v>
      </c>
      <c r="AG1790" s="6" t="s">
        <v>6170</v>
      </c>
      <c r="AH1790" s="6" t="s">
        <v>7310</v>
      </c>
    </row>
    <row r="1791" spans="1:40">
      <c r="A1791" s="35">
        <v>1884</v>
      </c>
      <c r="D1791" s="53" t="s">
        <v>8888</v>
      </c>
      <c r="E1791" s="41" t="s">
        <v>7</v>
      </c>
      <c r="F1791" s="41" t="s">
        <v>10455</v>
      </c>
      <c r="G1791" s="3"/>
      <c r="H1791" s="58"/>
      <c r="I1791" s="3"/>
      <c r="J1791" s="3"/>
      <c r="K1791" s="32" t="s">
        <v>8202</v>
      </c>
      <c r="L1791" s="3" t="s">
        <v>10615</v>
      </c>
      <c r="O1791" s="6" t="s">
        <v>208</v>
      </c>
      <c r="P1791" s="4" t="s">
        <v>4810</v>
      </c>
      <c r="Q1791" s="10">
        <f t="shared" si="249"/>
        <v>0</v>
      </c>
      <c r="R1791" s="10">
        <f t="shared" si="250"/>
        <v>1</v>
      </c>
      <c r="S1791" s="10">
        <f t="shared" si="248"/>
        <v>0</v>
      </c>
      <c r="T1791" s="10">
        <f t="shared" si="252"/>
        <v>-488</v>
      </c>
      <c r="AE1791" s="18"/>
      <c r="AF1791" s="3" t="s">
        <v>4809</v>
      </c>
      <c r="AG1791" s="6" t="s">
        <v>4808</v>
      </c>
      <c r="AH1791" s="6" t="s">
        <v>7310</v>
      </c>
    </row>
    <row r="1792" spans="1:40">
      <c r="A1792" s="35">
        <v>2523</v>
      </c>
      <c r="D1792" s="53" t="s">
        <v>8623</v>
      </c>
      <c r="E1792" s="41" t="s">
        <v>7</v>
      </c>
      <c r="F1792" s="41" t="s">
        <v>10415</v>
      </c>
      <c r="G1792" s="3" t="s">
        <v>10381</v>
      </c>
      <c r="H1792" s="58"/>
      <c r="I1792" s="3"/>
      <c r="J1792" s="3"/>
      <c r="K1792" s="32" t="s">
        <v>8202</v>
      </c>
      <c r="L1792" s="3" t="s">
        <v>10615</v>
      </c>
      <c r="O1792" s="6" t="s">
        <v>208</v>
      </c>
      <c r="P1792" s="4" t="s">
        <v>6574</v>
      </c>
      <c r="Q1792" s="10">
        <f t="shared" si="249"/>
        <v>0</v>
      </c>
      <c r="R1792" s="10">
        <f t="shared" si="250"/>
        <v>1</v>
      </c>
      <c r="S1792" s="10">
        <f t="shared" si="248"/>
        <v>0</v>
      </c>
      <c r="T1792" s="10">
        <f t="shared" si="252"/>
        <v>639</v>
      </c>
      <c r="AE1792" s="18"/>
      <c r="AF1792" s="3" t="s">
        <v>6575</v>
      </c>
      <c r="AG1792" s="6" t="s">
        <v>6574</v>
      </c>
      <c r="AH1792" s="6" t="s">
        <v>7310</v>
      </c>
    </row>
    <row r="1793" spans="1:40">
      <c r="A1793" s="32">
        <v>239</v>
      </c>
      <c r="D1793" s="54" t="s">
        <v>8606</v>
      </c>
      <c r="E1793" s="44" t="s">
        <v>7</v>
      </c>
      <c r="F1793" s="44" t="s">
        <v>249</v>
      </c>
      <c r="G1793" s="3" t="s">
        <v>10381</v>
      </c>
      <c r="H1793" s="58">
        <v>1</v>
      </c>
      <c r="I1793" s="12"/>
      <c r="J1793" s="12"/>
      <c r="K1793" s="32" t="s">
        <v>8202</v>
      </c>
      <c r="L1793" s="12" t="s">
        <v>10615</v>
      </c>
      <c r="O1793" s="15" t="s">
        <v>208</v>
      </c>
      <c r="P1793" s="13" t="s">
        <v>248</v>
      </c>
      <c r="Q1793" s="10">
        <f t="shared" si="249"/>
        <v>0</v>
      </c>
      <c r="R1793" s="10">
        <f t="shared" si="250"/>
        <v>1</v>
      </c>
      <c r="S1793" s="10">
        <f t="shared" si="248"/>
        <v>0</v>
      </c>
      <c r="T1793" s="10">
        <f t="shared" si="252"/>
        <v>-2284</v>
      </c>
      <c r="U1793" s="10">
        <v>242</v>
      </c>
      <c r="V1793" s="10" t="s">
        <v>247</v>
      </c>
      <c r="W1793" s="10" t="s">
        <v>7368</v>
      </c>
      <c r="X1793" s="10" t="s">
        <v>7376</v>
      </c>
      <c r="Y1793" s="10" t="s">
        <v>7377</v>
      </c>
      <c r="Z1793" s="10" t="s">
        <v>7209</v>
      </c>
      <c r="AA1793" s="10" t="s">
        <v>248</v>
      </c>
      <c r="AB1793" s="10" t="s">
        <v>7</v>
      </c>
      <c r="AC1793" s="10" t="s">
        <v>249</v>
      </c>
      <c r="AE1793" s="20"/>
      <c r="AF1793" s="10" t="s">
        <v>7376</v>
      </c>
      <c r="AG1793" s="15" t="s">
        <v>247</v>
      </c>
      <c r="AH1793" s="10" t="s">
        <v>7368</v>
      </c>
      <c r="AN1793" s="10"/>
    </row>
    <row r="1794" spans="1:40">
      <c r="A1794" s="35">
        <v>2597</v>
      </c>
      <c r="D1794" s="53" t="s">
        <v>8626</v>
      </c>
      <c r="E1794" s="41" t="s">
        <v>7</v>
      </c>
      <c r="F1794" s="41" t="s">
        <v>6777</v>
      </c>
      <c r="G1794" s="3"/>
      <c r="H1794" s="58"/>
      <c r="I1794" s="3"/>
      <c r="J1794" s="3"/>
      <c r="K1794" s="32" t="s">
        <v>8202</v>
      </c>
      <c r="L1794" s="3" t="s">
        <v>10615</v>
      </c>
      <c r="O1794" s="6" t="s">
        <v>208</v>
      </c>
      <c r="P1794" s="4" t="s">
        <v>6776</v>
      </c>
      <c r="Q1794" s="10">
        <f t="shared" si="249"/>
        <v>0</v>
      </c>
      <c r="R1794" s="10">
        <f t="shared" si="250"/>
        <v>1</v>
      </c>
      <c r="S1794" s="10">
        <f t="shared" si="248"/>
        <v>0</v>
      </c>
      <c r="T1794" s="10">
        <f t="shared" si="252"/>
        <v>2358</v>
      </c>
      <c r="AE1794" s="18"/>
      <c r="AF1794" s="3" t="s">
        <v>8141</v>
      </c>
      <c r="AG1794" s="6" t="s">
        <v>6775</v>
      </c>
      <c r="AH1794" s="6" t="s">
        <v>7310</v>
      </c>
    </row>
    <row r="1795" spans="1:40">
      <c r="A1795" s="35">
        <v>985</v>
      </c>
      <c r="D1795" s="53" t="s">
        <v>8632</v>
      </c>
      <c r="E1795" s="41" t="s">
        <v>7</v>
      </c>
      <c r="F1795" s="41" t="s">
        <v>2374</v>
      </c>
      <c r="G1795" s="3"/>
      <c r="H1795" s="59"/>
      <c r="I1795" s="34"/>
      <c r="J1795" s="34"/>
      <c r="K1795" s="32" t="s">
        <v>8202</v>
      </c>
      <c r="L1795" s="3" t="s">
        <v>10615</v>
      </c>
      <c r="O1795" s="6" t="s">
        <v>208</v>
      </c>
      <c r="P1795" s="4" t="s">
        <v>2373</v>
      </c>
      <c r="Q1795" s="10">
        <f t="shared" si="249"/>
        <v>0</v>
      </c>
      <c r="R1795" s="10">
        <f t="shared" si="250"/>
        <v>1</v>
      </c>
      <c r="S1795" s="10">
        <f t="shared" si="248"/>
        <v>0</v>
      </c>
      <c r="T1795" s="10">
        <f t="shared" si="252"/>
        <v>-1612</v>
      </c>
      <c r="AE1795" s="18"/>
      <c r="AF1795" s="3" t="s">
        <v>2372</v>
      </c>
      <c r="AG1795" s="6" t="s">
        <v>2371</v>
      </c>
      <c r="AH1795" s="6" t="s">
        <v>7310</v>
      </c>
    </row>
    <row r="1796" spans="1:40">
      <c r="A1796" s="35">
        <v>901</v>
      </c>
      <c r="B1796" s="32"/>
      <c r="C1796" s="32"/>
      <c r="D1796" s="53" t="s">
        <v>9401</v>
      </c>
      <c r="E1796" s="41" t="s">
        <v>7</v>
      </c>
      <c r="F1796" s="41" t="s">
        <v>2156</v>
      </c>
      <c r="G1796" s="3"/>
      <c r="H1796" s="59">
        <v>1</v>
      </c>
      <c r="I1796" s="34"/>
      <c r="J1796" s="3"/>
      <c r="K1796" s="32" t="s">
        <v>8202</v>
      </c>
      <c r="L1796" s="3" t="s">
        <v>10615</v>
      </c>
      <c r="M1796" s="32"/>
      <c r="N1796" s="32"/>
      <c r="O1796" s="6" t="s">
        <v>208</v>
      </c>
      <c r="P1796" s="4" t="s">
        <v>2155</v>
      </c>
      <c r="Q1796" s="10">
        <f t="shared" si="249"/>
        <v>0</v>
      </c>
      <c r="R1796" s="10">
        <f t="shared" si="250"/>
        <v>1</v>
      </c>
      <c r="S1796" s="10">
        <f t="shared" si="248"/>
        <v>0</v>
      </c>
      <c r="T1796" s="10">
        <f t="shared" si="252"/>
        <v>-84</v>
      </c>
      <c r="AE1796" s="18"/>
      <c r="AF1796" s="3" t="s">
        <v>2154</v>
      </c>
      <c r="AG1796" s="6" t="s">
        <v>2153</v>
      </c>
      <c r="AH1796" s="6" t="s">
        <v>7310</v>
      </c>
    </row>
    <row r="1797" spans="1:40">
      <c r="A1797" s="35">
        <v>2621</v>
      </c>
      <c r="D1797" s="53" t="s">
        <v>9754</v>
      </c>
      <c r="E1797" s="41" t="s">
        <v>7</v>
      </c>
      <c r="F1797" s="41" t="s">
        <v>6828</v>
      </c>
      <c r="G1797" s="3"/>
      <c r="H1797" s="58">
        <v>1</v>
      </c>
      <c r="I1797" s="3"/>
      <c r="J1797" s="3"/>
      <c r="K1797" s="32" t="s">
        <v>8202</v>
      </c>
      <c r="L1797" s="3" t="s">
        <v>10615</v>
      </c>
      <c r="O1797" s="6" t="s">
        <v>208</v>
      </c>
      <c r="P1797" s="4" t="s">
        <v>6827</v>
      </c>
      <c r="Q1797" s="10">
        <f t="shared" si="249"/>
        <v>0</v>
      </c>
      <c r="R1797" s="10">
        <f t="shared" si="250"/>
        <v>1</v>
      </c>
      <c r="S1797" s="10">
        <f t="shared" si="248"/>
        <v>0</v>
      </c>
      <c r="T1797" s="10">
        <f t="shared" si="252"/>
        <v>1720</v>
      </c>
      <c r="AE1797" s="18"/>
      <c r="AF1797" s="3" t="s">
        <v>6826</v>
      </c>
      <c r="AG1797" s="6" t="s">
        <v>6825</v>
      </c>
      <c r="AH1797" s="6" t="s">
        <v>7310</v>
      </c>
    </row>
    <row r="1798" spans="1:40">
      <c r="A1798" s="35">
        <v>2201</v>
      </c>
      <c r="D1798" s="53" t="s">
        <v>8615</v>
      </c>
      <c r="E1798" s="41" t="s">
        <v>7</v>
      </c>
      <c r="F1798" s="41" t="s">
        <v>5752</v>
      </c>
      <c r="G1798" s="3"/>
      <c r="H1798" s="58"/>
      <c r="I1798" s="3"/>
      <c r="J1798" s="3"/>
      <c r="K1798" s="32" t="s">
        <v>8202</v>
      </c>
      <c r="L1798" s="3" t="s">
        <v>10615</v>
      </c>
      <c r="O1798" s="6" t="s">
        <v>208</v>
      </c>
      <c r="P1798" s="4" t="s">
        <v>5750</v>
      </c>
      <c r="Q1798" s="10">
        <f t="shared" si="249"/>
        <v>0</v>
      </c>
      <c r="R1798" s="10">
        <f t="shared" si="250"/>
        <v>1</v>
      </c>
      <c r="S1798" s="10">
        <f t="shared" si="248"/>
        <v>0</v>
      </c>
      <c r="T1798" s="10">
        <f t="shared" si="252"/>
        <v>-420</v>
      </c>
      <c r="AE1798" s="18"/>
      <c r="AF1798" s="3" t="s">
        <v>5751</v>
      </c>
      <c r="AG1798" s="6" t="s">
        <v>5750</v>
      </c>
      <c r="AH1798" s="6" t="s">
        <v>7310</v>
      </c>
    </row>
    <row r="1799" spans="1:40">
      <c r="A1799" s="35">
        <v>2312</v>
      </c>
      <c r="D1799" s="53" t="s">
        <v>9698</v>
      </c>
      <c r="E1799" s="41" t="s">
        <v>7</v>
      </c>
      <c r="F1799" s="41" t="s">
        <v>5904</v>
      </c>
      <c r="G1799" s="3"/>
      <c r="H1799" s="58"/>
      <c r="I1799" s="3"/>
      <c r="J1799" s="3"/>
      <c r="K1799" s="32" t="s">
        <v>8202</v>
      </c>
      <c r="L1799" s="3" t="s">
        <v>10615</v>
      </c>
      <c r="O1799" s="6" t="s">
        <v>208</v>
      </c>
      <c r="P1799" s="4" t="s">
        <v>5903</v>
      </c>
      <c r="Q1799" s="10">
        <f t="shared" si="249"/>
        <v>0</v>
      </c>
      <c r="R1799" s="10">
        <f t="shared" si="250"/>
        <v>1</v>
      </c>
      <c r="S1799" s="10">
        <f t="shared" si="248"/>
        <v>0</v>
      </c>
      <c r="T1799" s="10">
        <f t="shared" si="252"/>
        <v>111</v>
      </c>
      <c r="AE1799" s="18"/>
      <c r="AF1799" s="3" t="s">
        <v>6027</v>
      </c>
      <c r="AG1799" s="6" t="s">
        <v>6026</v>
      </c>
      <c r="AH1799" s="6" t="s">
        <v>7310</v>
      </c>
    </row>
    <row r="1800" spans="1:40">
      <c r="A1800" s="35">
        <v>470</v>
      </c>
      <c r="B1800" s="32"/>
      <c r="C1800" s="32"/>
      <c r="D1800" s="53" t="s">
        <v>8613</v>
      </c>
      <c r="E1800" s="41" t="s">
        <v>7</v>
      </c>
      <c r="F1800" s="41" t="s">
        <v>950</v>
      </c>
      <c r="G1800" s="3"/>
      <c r="H1800" s="58">
        <v>1</v>
      </c>
      <c r="I1800" s="3"/>
      <c r="J1800" s="3"/>
      <c r="K1800" s="32" t="s">
        <v>8202</v>
      </c>
      <c r="L1800" s="3" t="s">
        <v>10615</v>
      </c>
      <c r="M1800" s="32"/>
      <c r="N1800" s="32"/>
      <c r="O1800" s="6" t="s">
        <v>208</v>
      </c>
      <c r="P1800" s="4" t="s">
        <v>949</v>
      </c>
      <c r="Q1800" s="10">
        <f t="shared" si="249"/>
        <v>0</v>
      </c>
      <c r="R1800" s="10">
        <f t="shared" si="250"/>
        <v>1</v>
      </c>
      <c r="S1800" s="10">
        <f t="shared" ref="S1800:S1863" si="253">R1800*Q1800</f>
        <v>0</v>
      </c>
      <c r="T1800" s="10">
        <f t="shared" si="252"/>
        <v>-1842</v>
      </c>
      <c r="U1800" s="1">
        <v>475</v>
      </c>
      <c r="V1800" s="1" t="s">
        <v>940</v>
      </c>
      <c r="W1800" s="1" t="s">
        <v>7371</v>
      </c>
      <c r="X1800" s="1" t="s">
        <v>7659</v>
      </c>
      <c r="Y1800" s="1" t="s">
        <v>7209</v>
      </c>
      <c r="Z1800" s="1" t="s">
        <v>941</v>
      </c>
      <c r="AA1800" s="1" t="s">
        <v>7</v>
      </c>
      <c r="AB1800" s="1" t="s">
        <v>942</v>
      </c>
      <c r="AE1800" s="18"/>
      <c r="AF1800" s="3" t="s">
        <v>948</v>
      </c>
      <c r="AG1800" s="6" t="s">
        <v>947</v>
      </c>
      <c r="AH1800" s="6" t="s">
        <v>7310</v>
      </c>
    </row>
    <row r="1801" spans="1:40">
      <c r="A1801" s="35">
        <v>2615</v>
      </c>
      <c r="D1801" s="53" t="s">
        <v>8627</v>
      </c>
      <c r="E1801" s="41" t="s">
        <v>7</v>
      </c>
      <c r="F1801" s="41" t="s">
        <v>6808</v>
      </c>
      <c r="G1801" s="3"/>
      <c r="H1801" s="58"/>
      <c r="I1801" s="3"/>
      <c r="J1801" s="3"/>
      <c r="K1801" s="32" t="s">
        <v>8202</v>
      </c>
      <c r="L1801" s="3" t="s">
        <v>10615</v>
      </c>
      <c r="O1801" s="6" t="s">
        <v>208</v>
      </c>
      <c r="P1801" s="4" t="s">
        <v>6807</v>
      </c>
      <c r="Q1801" s="10">
        <f t="shared" si="249"/>
        <v>0</v>
      </c>
      <c r="R1801" s="10">
        <f t="shared" si="250"/>
        <v>1</v>
      </c>
      <c r="S1801" s="10">
        <f t="shared" si="253"/>
        <v>0</v>
      </c>
      <c r="T1801" s="10">
        <f t="shared" si="252"/>
        <v>2145</v>
      </c>
      <c r="AE1801" s="18"/>
      <c r="AF1801" s="3" t="s">
        <v>8107</v>
      </c>
      <c r="AG1801" s="6" t="s">
        <v>6806</v>
      </c>
      <c r="AH1801" s="6" t="s">
        <v>7310</v>
      </c>
    </row>
    <row r="1802" spans="1:40">
      <c r="A1802" s="35">
        <v>1173</v>
      </c>
      <c r="D1802" s="53" t="s">
        <v>9478</v>
      </c>
      <c r="E1802" s="41" t="s">
        <v>7</v>
      </c>
      <c r="F1802" s="41" t="s">
        <v>11283</v>
      </c>
      <c r="G1802" s="3"/>
      <c r="H1802" s="58"/>
      <c r="I1802" s="3"/>
      <c r="J1802" s="3"/>
      <c r="K1802" s="32" t="s">
        <v>8202</v>
      </c>
      <c r="L1802" s="3" t="s">
        <v>10615</v>
      </c>
      <c r="O1802" s="6" t="s">
        <v>208</v>
      </c>
      <c r="P1802" s="4" t="s">
        <v>9830</v>
      </c>
      <c r="Q1802" s="10">
        <f t="shared" si="249"/>
        <v>0</v>
      </c>
      <c r="R1802" s="10">
        <f t="shared" si="250"/>
        <v>1</v>
      </c>
      <c r="S1802" s="10">
        <f t="shared" si="253"/>
        <v>0</v>
      </c>
      <c r="T1802" s="10">
        <f t="shared" ref="T1802:T1833" si="254">A1802-A1801</f>
        <v>-1442</v>
      </c>
      <c r="AE1802" s="18"/>
      <c r="AF1802" s="3" t="s">
        <v>2905</v>
      </c>
      <c r="AG1802" s="6" t="s">
        <v>2904</v>
      </c>
      <c r="AH1802" s="6" t="s">
        <v>7310</v>
      </c>
    </row>
    <row r="1803" spans="1:40">
      <c r="A1803" s="35">
        <v>1785</v>
      </c>
      <c r="D1803" s="53" t="s">
        <v>11199</v>
      </c>
      <c r="E1803" s="41" t="s">
        <v>7</v>
      </c>
      <c r="F1803" s="41" t="s">
        <v>9988</v>
      </c>
      <c r="G1803" s="3"/>
      <c r="H1803" s="58"/>
      <c r="I1803"/>
      <c r="J1803"/>
      <c r="K1803" s="32" t="s">
        <v>8202</v>
      </c>
      <c r="L1803" s="3" t="s">
        <v>10615</v>
      </c>
      <c r="O1803" s="6" t="s">
        <v>208</v>
      </c>
      <c r="P1803" s="4" t="s">
        <v>4015</v>
      </c>
      <c r="Q1803" s="10">
        <f t="shared" si="249"/>
        <v>0</v>
      </c>
      <c r="R1803" s="10">
        <f t="shared" si="250"/>
        <v>1</v>
      </c>
      <c r="S1803" s="10">
        <f t="shared" si="253"/>
        <v>0</v>
      </c>
      <c r="T1803" s="10">
        <f t="shared" si="254"/>
        <v>612</v>
      </c>
      <c r="AE1803" s="18" t="s">
        <v>9574</v>
      </c>
      <c r="AF1803" s="3" t="s">
        <v>4537</v>
      </c>
      <c r="AG1803" s="6" t="s">
        <v>4536</v>
      </c>
      <c r="AH1803" s="6" t="s">
        <v>7310</v>
      </c>
    </row>
    <row r="1804" spans="1:40">
      <c r="A1804" s="35">
        <v>2656</v>
      </c>
      <c r="D1804" s="53" t="s">
        <v>9766</v>
      </c>
      <c r="E1804" s="41" t="s">
        <v>7</v>
      </c>
      <c r="F1804" s="41" t="s">
        <v>10490</v>
      </c>
      <c r="G1804" s="3"/>
      <c r="H1804" s="58"/>
      <c r="I1804" s="3"/>
      <c r="J1804" s="3"/>
      <c r="K1804" s="32" t="s">
        <v>8202</v>
      </c>
      <c r="L1804" s="3" t="s">
        <v>10615</v>
      </c>
      <c r="O1804" s="6" t="s">
        <v>208</v>
      </c>
      <c r="P1804" s="4" t="s">
        <v>6923</v>
      </c>
      <c r="Q1804" s="10">
        <f t="shared" si="249"/>
        <v>0</v>
      </c>
      <c r="R1804" s="10">
        <f t="shared" si="250"/>
        <v>1</v>
      </c>
      <c r="S1804" s="10">
        <f t="shared" si="253"/>
        <v>0</v>
      </c>
      <c r="T1804" s="10">
        <f t="shared" si="254"/>
        <v>871</v>
      </c>
      <c r="AE1804" s="18"/>
      <c r="AF1804" s="3" t="s">
        <v>6922</v>
      </c>
      <c r="AG1804" s="6" t="s">
        <v>6921</v>
      </c>
      <c r="AH1804" s="6" t="s">
        <v>7310</v>
      </c>
    </row>
    <row r="1805" spans="1:40">
      <c r="A1805" s="32">
        <v>285</v>
      </c>
      <c r="D1805" s="53" t="s">
        <v>8661</v>
      </c>
      <c r="E1805" s="44" t="s">
        <v>7</v>
      </c>
      <c r="F1805" s="44" t="s">
        <v>375</v>
      </c>
      <c r="G1805" s="12"/>
      <c r="H1805" s="58"/>
      <c r="I1805" s="12"/>
      <c r="J1805" s="12"/>
      <c r="K1805" s="32" t="s">
        <v>8202</v>
      </c>
      <c r="L1805" s="12" t="s">
        <v>10615</v>
      </c>
      <c r="O1805" s="15" t="s">
        <v>208</v>
      </c>
      <c r="P1805" s="13" t="s">
        <v>374</v>
      </c>
      <c r="Q1805" s="10">
        <f t="shared" si="249"/>
        <v>0</v>
      </c>
      <c r="R1805" s="10">
        <f t="shared" si="250"/>
        <v>1</v>
      </c>
      <c r="S1805" s="10">
        <f t="shared" si="253"/>
        <v>0</v>
      </c>
      <c r="T1805" s="10">
        <f t="shared" si="254"/>
        <v>-2371</v>
      </c>
      <c r="U1805" s="10">
        <v>288</v>
      </c>
      <c r="V1805" s="10" t="s">
        <v>372</v>
      </c>
      <c r="W1805" s="10" t="s">
        <v>7423</v>
      </c>
      <c r="X1805" s="10" t="s">
        <v>7209</v>
      </c>
      <c r="Y1805" s="10" t="s">
        <v>374</v>
      </c>
      <c r="Z1805" s="10" t="s">
        <v>7</v>
      </c>
      <c r="AA1805" s="10" t="s">
        <v>375</v>
      </c>
      <c r="AB1805" s="10"/>
      <c r="AC1805" s="10"/>
      <c r="AE1805" s="18"/>
      <c r="AF1805" s="12" t="s">
        <v>373</v>
      </c>
      <c r="AG1805" s="15" t="s">
        <v>372</v>
      </c>
      <c r="AH1805" s="15" t="s">
        <v>7310</v>
      </c>
      <c r="AN1805" s="10"/>
    </row>
    <row r="1806" spans="1:40">
      <c r="A1806" s="35">
        <v>2321</v>
      </c>
      <c r="D1806" s="53" t="s">
        <v>11250</v>
      </c>
      <c r="E1806" s="41" t="s">
        <v>7</v>
      </c>
      <c r="F1806" s="41" t="s">
        <v>6046</v>
      </c>
      <c r="G1806" s="3"/>
      <c r="H1806" s="58">
        <v>1</v>
      </c>
      <c r="I1806" s="3"/>
      <c r="J1806" s="3"/>
      <c r="K1806" s="32" t="s">
        <v>8202</v>
      </c>
      <c r="L1806" s="3" t="s">
        <v>10615</v>
      </c>
      <c r="O1806" s="6" t="s">
        <v>208</v>
      </c>
      <c r="P1806" s="4" t="s">
        <v>6045</v>
      </c>
      <c r="Q1806" s="10">
        <f t="shared" si="249"/>
        <v>0</v>
      </c>
      <c r="R1806" s="10">
        <f t="shared" si="250"/>
        <v>1</v>
      </c>
      <c r="S1806" s="10">
        <f t="shared" si="253"/>
        <v>0</v>
      </c>
      <c r="T1806" s="10">
        <f t="shared" si="254"/>
        <v>2036</v>
      </c>
      <c r="AE1806" s="18"/>
      <c r="AF1806" s="3" t="s">
        <v>6044</v>
      </c>
      <c r="AG1806" s="6" t="s">
        <v>6043</v>
      </c>
      <c r="AH1806" s="6" t="s">
        <v>7310</v>
      </c>
    </row>
    <row r="1807" spans="1:40">
      <c r="A1807" s="35">
        <v>2190</v>
      </c>
      <c r="D1807" s="53" t="s">
        <v>8614</v>
      </c>
      <c r="E1807" s="41" t="s">
        <v>7</v>
      </c>
      <c r="F1807" s="41" t="s">
        <v>5714</v>
      </c>
      <c r="G1807" s="3"/>
      <c r="H1807" s="58"/>
      <c r="I1807" s="3"/>
      <c r="J1807" s="3"/>
      <c r="K1807" s="32" t="s">
        <v>8202</v>
      </c>
      <c r="L1807" s="3" t="s">
        <v>10615</v>
      </c>
      <c r="O1807" s="6" t="s">
        <v>208</v>
      </c>
      <c r="P1807" s="4" t="s">
        <v>5713</v>
      </c>
      <c r="Q1807" s="10">
        <f t="shared" si="249"/>
        <v>0</v>
      </c>
      <c r="R1807" s="10">
        <f t="shared" si="250"/>
        <v>1</v>
      </c>
      <c r="S1807" s="10">
        <f t="shared" si="253"/>
        <v>0</v>
      </c>
      <c r="T1807" s="10">
        <f t="shared" si="254"/>
        <v>-131</v>
      </c>
      <c r="AE1807" s="18"/>
      <c r="AF1807" s="3" t="s">
        <v>5712</v>
      </c>
      <c r="AG1807" s="6" t="s">
        <v>5711</v>
      </c>
      <c r="AH1807" s="6" t="s">
        <v>7310</v>
      </c>
    </row>
    <row r="1808" spans="1:40" ht="20.100000000000001" customHeight="1">
      <c r="A1808" s="35">
        <v>2495</v>
      </c>
      <c r="D1808" s="53" t="s">
        <v>11258</v>
      </c>
      <c r="E1808" s="41" t="s">
        <v>7</v>
      </c>
      <c r="F1808" s="41" t="s">
        <v>6500</v>
      </c>
      <c r="G1808" s="3"/>
      <c r="H1808" s="58"/>
      <c r="I1808" s="3"/>
      <c r="J1808" s="3"/>
      <c r="K1808" s="32" t="s">
        <v>8202</v>
      </c>
      <c r="L1808" s="3" t="s">
        <v>10615</v>
      </c>
      <c r="O1808" s="6" t="s">
        <v>208</v>
      </c>
      <c r="P1808" s="4" t="s">
        <v>941</v>
      </c>
      <c r="Q1808" s="10">
        <f t="shared" si="249"/>
        <v>0</v>
      </c>
      <c r="R1808" s="10">
        <f t="shared" si="250"/>
        <v>1</v>
      </c>
      <c r="S1808" s="10">
        <f t="shared" si="253"/>
        <v>0</v>
      </c>
      <c r="T1808" s="10">
        <f t="shared" si="254"/>
        <v>305</v>
      </c>
      <c r="AE1808" s="18" t="s">
        <v>9731</v>
      </c>
      <c r="AF1808" s="3" t="s">
        <v>6499</v>
      </c>
      <c r="AG1808" s="6" t="s">
        <v>6498</v>
      </c>
      <c r="AH1808" s="6" t="s">
        <v>7310</v>
      </c>
    </row>
    <row r="1809" spans="1:40">
      <c r="A1809" s="35">
        <v>468</v>
      </c>
      <c r="D1809" s="54" t="s">
        <v>8630</v>
      </c>
      <c r="E1809" s="41" t="s">
        <v>7</v>
      </c>
      <c r="F1809" s="41" t="s">
        <v>942</v>
      </c>
      <c r="G1809" s="3"/>
      <c r="H1809" s="58"/>
      <c r="I1809" s="3"/>
      <c r="J1809" s="3"/>
      <c r="K1809" s="32" t="s">
        <v>8202</v>
      </c>
      <c r="L1809" s="3" t="s">
        <v>10615</v>
      </c>
      <c r="O1809" s="6" t="s">
        <v>208</v>
      </c>
      <c r="P1809" s="4" t="s">
        <v>941</v>
      </c>
      <c r="Q1809" s="10">
        <f t="shared" si="249"/>
        <v>0</v>
      </c>
      <c r="R1809" s="10">
        <f t="shared" si="250"/>
        <v>1</v>
      </c>
      <c r="S1809" s="10">
        <f t="shared" si="253"/>
        <v>0</v>
      </c>
      <c r="T1809" s="10">
        <f t="shared" si="254"/>
        <v>-2027</v>
      </c>
      <c r="U1809" s="1">
        <v>473</v>
      </c>
      <c r="V1809" s="1" t="s">
        <v>7656</v>
      </c>
      <c r="W1809" s="1" t="s">
        <v>7657</v>
      </c>
      <c r="X1809" s="1" t="s">
        <v>7375</v>
      </c>
      <c r="Y1809" s="1" t="s">
        <v>934</v>
      </c>
      <c r="Z1809" s="1" t="s">
        <v>7</v>
      </c>
      <c r="AA1809" s="1" t="s">
        <v>935</v>
      </c>
      <c r="AE1809" s="20"/>
      <c r="AF1809" s="1" t="s">
        <v>7659</v>
      </c>
      <c r="AG1809" s="6" t="s">
        <v>940</v>
      </c>
      <c r="AH1809" s="1" t="s">
        <v>7371</v>
      </c>
    </row>
    <row r="1810" spans="1:40">
      <c r="A1810" s="35">
        <v>1490</v>
      </c>
      <c r="D1810" s="53" t="s">
        <v>9529</v>
      </c>
      <c r="E1810" s="41" t="s">
        <v>7</v>
      </c>
      <c r="F1810" s="41" t="s">
        <v>3757</v>
      </c>
      <c r="G1810" s="3"/>
      <c r="H1810" s="58"/>
      <c r="I1810" s="3"/>
      <c r="J1810" s="3"/>
      <c r="K1810" s="32" t="s">
        <v>8202</v>
      </c>
      <c r="L1810" s="3" t="s">
        <v>10615</v>
      </c>
      <c r="O1810" s="6" t="s">
        <v>208</v>
      </c>
      <c r="P1810" s="4" t="s">
        <v>3756</v>
      </c>
      <c r="Q1810" s="10">
        <f t="shared" si="249"/>
        <v>0</v>
      </c>
      <c r="R1810" s="10">
        <f t="shared" si="250"/>
        <v>1</v>
      </c>
      <c r="S1810" s="10">
        <f t="shared" si="253"/>
        <v>0</v>
      </c>
      <c r="T1810" s="10">
        <f t="shared" si="254"/>
        <v>1022</v>
      </c>
      <c r="AE1810" s="18"/>
      <c r="AF1810" s="3" t="s">
        <v>3755</v>
      </c>
      <c r="AG1810" s="6" t="s">
        <v>2351</v>
      </c>
      <c r="AH1810" s="6" t="s">
        <v>7310</v>
      </c>
    </row>
    <row r="1811" spans="1:40">
      <c r="A1811" s="35">
        <v>1275</v>
      </c>
      <c r="D1811" s="53" t="s">
        <v>11140</v>
      </c>
      <c r="E1811" s="41" t="s">
        <v>7</v>
      </c>
      <c r="F1811" s="41" t="s">
        <v>3191</v>
      </c>
      <c r="G1811" s="3"/>
      <c r="H1811" s="58">
        <v>1</v>
      </c>
      <c r="I1811" s="3"/>
      <c r="J1811" s="3"/>
      <c r="K1811" s="32" t="s">
        <v>8202</v>
      </c>
      <c r="L1811" s="3" t="s">
        <v>10615</v>
      </c>
      <c r="O1811" s="6" t="s">
        <v>208</v>
      </c>
      <c r="P1811" s="4" t="s">
        <v>3190</v>
      </c>
      <c r="Q1811" s="10">
        <f t="shared" si="249"/>
        <v>0</v>
      </c>
      <c r="R1811" s="10">
        <f t="shared" si="250"/>
        <v>1</v>
      </c>
      <c r="S1811" s="10">
        <f t="shared" si="253"/>
        <v>0</v>
      </c>
      <c r="T1811" s="10">
        <f t="shared" si="254"/>
        <v>-215</v>
      </c>
      <c r="AE1811" s="18"/>
      <c r="AF1811" s="3" t="s">
        <v>3181</v>
      </c>
      <c r="AG1811" s="6" t="s">
        <v>3180</v>
      </c>
      <c r="AH1811" s="6" t="s">
        <v>7310</v>
      </c>
    </row>
    <row r="1812" spans="1:40">
      <c r="A1812" s="35">
        <v>2521</v>
      </c>
      <c r="D1812" s="53" t="s">
        <v>8622</v>
      </c>
      <c r="E1812" s="41" t="s">
        <v>7</v>
      </c>
      <c r="F1812" s="41" t="s">
        <v>6569</v>
      </c>
      <c r="G1812" s="3"/>
      <c r="H1812" s="58">
        <v>1</v>
      </c>
      <c r="I1812" s="3"/>
      <c r="J1812" s="3"/>
      <c r="K1812" s="32" t="s">
        <v>8202</v>
      </c>
      <c r="L1812" s="3" t="s">
        <v>10615</v>
      </c>
      <c r="O1812" s="6" t="s">
        <v>208</v>
      </c>
      <c r="P1812" s="4" t="s">
        <v>6568</v>
      </c>
      <c r="Q1812" s="10">
        <f t="shared" si="249"/>
        <v>0</v>
      </c>
      <c r="R1812" s="10">
        <f t="shared" si="250"/>
        <v>1</v>
      </c>
      <c r="S1812" s="10">
        <f t="shared" si="253"/>
        <v>0</v>
      </c>
      <c r="T1812" s="10">
        <f t="shared" si="254"/>
        <v>1246</v>
      </c>
      <c r="AE1812" s="18"/>
      <c r="AF1812" s="3" t="s">
        <v>6567</v>
      </c>
      <c r="AG1812" s="6" t="s">
        <v>6566</v>
      </c>
      <c r="AH1812" s="6" t="s">
        <v>7310</v>
      </c>
    </row>
    <row r="1813" spans="1:40">
      <c r="A1813" s="35">
        <v>2586</v>
      </c>
      <c r="D1813" s="53" t="s">
        <v>8621</v>
      </c>
      <c r="E1813" s="41" t="s">
        <v>7</v>
      </c>
      <c r="F1813" s="41" t="s">
        <v>6758</v>
      </c>
      <c r="G1813" s="3"/>
      <c r="H1813" s="58">
        <v>1</v>
      </c>
      <c r="I1813" s="3"/>
      <c r="J1813" s="3"/>
      <c r="K1813" s="32" t="s">
        <v>8202</v>
      </c>
      <c r="L1813" s="3" t="s">
        <v>10615</v>
      </c>
      <c r="O1813" s="6" t="s">
        <v>208</v>
      </c>
      <c r="P1813" s="4" t="s">
        <v>6757</v>
      </c>
      <c r="Q1813" s="10">
        <f t="shared" si="249"/>
        <v>0</v>
      </c>
      <c r="R1813" s="10">
        <f t="shared" si="250"/>
        <v>1</v>
      </c>
      <c r="S1813" s="10">
        <f t="shared" si="253"/>
        <v>0</v>
      </c>
      <c r="T1813" s="10">
        <f t="shared" si="254"/>
        <v>65</v>
      </c>
      <c r="AE1813" s="18"/>
      <c r="AF1813" s="3" t="s">
        <v>6756</v>
      </c>
      <c r="AG1813" s="6" t="s">
        <v>6755</v>
      </c>
      <c r="AH1813" s="6" t="s">
        <v>7310</v>
      </c>
    </row>
    <row r="1814" spans="1:40">
      <c r="A1814" s="35">
        <v>1261</v>
      </c>
      <c r="D1814" s="53" t="s">
        <v>9489</v>
      </c>
      <c r="E1814" s="41" t="s">
        <v>7</v>
      </c>
      <c r="F1814" s="41" t="s">
        <v>3160</v>
      </c>
      <c r="G1814" s="3"/>
      <c r="H1814" s="58"/>
      <c r="I1814" s="3"/>
      <c r="J1814" s="3"/>
      <c r="K1814" s="32" t="s">
        <v>8202</v>
      </c>
      <c r="L1814" s="3" t="s">
        <v>10615</v>
      </c>
      <c r="O1814" s="6" t="s">
        <v>208</v>
      </c>
      <c r="P1814" s="4" t="s">
        <v>3159</v>
      </c>
      <c r="Q1814" s="10">
        <f t="shared" si="249"/>
        <v>0</v>
      </c>
      <c r="R1814" s="10">
        <f t="shared" si="250"/>
        <v>1</v>
      </c>
      <c r="S1814" s="10">
        <f t="shared" si="253"/>
        <v>0</v>
      </c>
      <c r="T1814" s="10">
        <f t="shared" si="254"/>
        <v>-1325</v>
      </c>
      <c r="AE1814" s="18"/>
      <c r="AF1814" s="3" t="s">
        <v>3158</v>
      </c>
      <c r="AG1814" s="6" t="s">
        <v>3157</v>
      </c>
      <c r="AH1814" s="6" t="s">
        <v>7310</v>
      </c>
    </row>
    <row r="1815" spans="1:40">
      <c r="A1815" s="35">
        <v>1976</v>
      </c>
      <c r="D1815" s="53" t="s">
        <v>10364</v>
      </c>
      <c r="E1815" s="41" t="s">
        <v>7</v>
      </c>
      <c r="F1815" s="41" t="s">
        <v>4973</v>
      </c>
      <c r="G1815" s="3"/>
      <c r="H1815" s="58"/>
      <c r="I1815" s="3"/>
      <c r="J1815" s="3"/>
      <c r="K1815" s="32" t="s">
        <v>8202</v>
      </c>
      <c r="L1815" s="3" t="s">
        <v>10615</v>
      </c>
      <c r="O1815" s="6" t="s">
        <v>208</v>
      </c>
      <c r="P1815" s="4" t="s">
        <v>4972</v>
      </c>
      <c r="Q1815" s="10">
        <f t="shared" si="249"/>
        <v>0</v>
      </c>
      <c r="R1815" s="10">
        <f t="shared" si="250"/>
        <v>1</v>
      </c>
      <c r="S1815" s="10">
        <f t="shared" si="253"/>
        <v>0</v>
      </c>
      <c r="T1815" s="10">
        <f t="shared" si="254"/>
        <v>715</v>
      </c>
      <c r="AE1815" s="18"/>
      <c r="AF1815" s="3" t="s">
        <v>5058</v>
      </c>
      <c r="AG1815" s="6" t="s">
        <v>5057</v>
      </c>
      <c r="AH1815" s="6" t="s">
        <v>7310</v>
      </c>
    </row>
    <row r="1816" spans="1:40">
      <c r="A1816" s="35">
        <v>2594</v>
      </c>
      <c r="D1816" s="53" t="s">
        <v>9956</v>
      </c>
      <c r="E1816" s="41" t="s">
        <v>7</v>
      </c>
      <c r="F1816" s="41" t="s">
        <v>6769</v>
      </c>
      <c r="G1816" s="3"/>
      <c r="H1816" s="58"/>
      <c r="I1816" s="3"/>
      <c r="J1816" s="3"/>
      <c r="K1816" s="32" t="s">
        <v>8202</v>
      </c>
      <c r="L1816" s="3" t="s">
        <v>10615</v>
      </c>
      <c r="O1816" s="6" t="s">
        <v>208</v>
      </c>
      <c r="P1816" s="4" t="s">
        <v>6768</v>
      </c>
      <c r="Q1816" s="10">
        <f t="shared" si="249"/>
        <v>0</v>
      </c>
      <c r="R1816" s="10">
        <f t="shared" si="250"/>
        <v>1</v>
      </c>
      <c r="S1816" s="10">
        <f t="shared" si="253"/>
        <v>0</v>
      </c>
      <c r="T1816" s="10">
        <f t="shared" si="254"/>
        <v>618</v>
      </c>
      <c r="AE1816" s="18"/>
      <c r="AF1816" s="3" t="s">
        <v>6767</v>
      </c>
      <c r="AG1816" s="6" t="s">
        <v>6766</v>
      </c>
      <c r="AH1816" s="6" t="s">
        <v>7310</v>
      </c>
    </row>
    <row r="1817" spans="1:40">
      <c r="A1817" s="35">
        <v>1024</v>
      </c>
      <c r="D1817" s="53" t="s">
        <v>9439</v>
      </c>
      <c r="E1817" s="41" t="s">
        <v>7</v>
      </c>
      <c r="F1817" s="41" t="s">
        <v>2495</v>
      </c>
      <c r="G1817" s="3"/>
      <c r="H1817" s="59">
        <v>1</v>
      </c>
      <c r="I1817" s="34"/>
      <c r="J1817" s="34"/>
      <c r="K1817" s="32" t="s">
        <v>8202</v>
      </c>
      <c r="L1817" s="3" t="s">
        <v>10615</v>
      </c>
      <c r="O1817" s="6" t="s">
        <v>208</v>
      </c>
      <c r="P1817" s="4" t="s">
        <v>2494</v>
      </c>
      <c r="Q1817" s="10">
        <f t="shared" ref="Q1817:Q1880" si="255">IF(D1817=D1816 &amp; K1817 = K1816,1,0)</f>
        <v>0</v>
      </c>
      <c r="R1817" s="10">
        <f t="shared" ref="R1817:R1880" si="256">IF(K1817=K1816,1,0)</f>
        <v>1</v>
      </c>
      <c r="S1817" s="10">
        <f t="shared" si="253"/>
        <v>0</v>
      </c>
      <c r="T1817" s="10">
        <f t="shared" si="254"/>
        <v>-1570</v>
      </c>
      <c r="AE1817" s="18"/>
      <c r="AF1817" s="3" t="s">
        <v>2493</v>
      </c>
      <c r="AG1817" s="6" t="s">
        <v>2492</v>
      </c>
      <c r="AH1817" s="6" t="s">
        <v>7310</v>
      </c>
    </row>
    <row r="1818" spans="1:40">
      <c r="A1818" s="35">
        <v>1552</v>
      </c>
      <c r="D1818" s="53" t="s">
        <v>10361</v>
      </c>
      <c r="E1818" s="41" t="s">
        <v>7</v>
      </c>
      <c r="F1818" s="41" t="s">
        <v>3955</v>
      </c>
      <c r="G1818" s="3"/>
      <c r="H1818" s="58">
        <v>1</v>
      </c>
      <c r="I1818" s="3"/>
      <c r="J1818" s="3"/>
      <c r="K1818" s="32" t="s">
        <v>8202</v>
      </c>
      <c r="L1818" s="3" t="s">
        <v>10615</v>
      </c>
      <c r="O1818" s="6" t="s">
        <v>208</v>
      </c>
      <c r="P1818" s="4" t="s">
        <v>3954</v>
      </c>
      <c r="Q1818" s="10">
        <f t="shared" si="255"/>
        <v>0</v>
      </c>
      <c r="R1818" s="10">
        <f t="shared" si="256"/>
        <v>1</v>
      </c>
      <c r="S1818" s="10">
        <f t="shared" si="253"/>
        <v>0</v>
      </c>
      <c r="T1818" s="10">
        <f t="shared" si="254"/>
        <v>528</v>
      </c>
      <c r="AE1818" s="18" t="s">
        <v>9517</v>
      </c>
      <c r="AF1818" s="3" t="s">
        <v>3953</v>
      </c>
      <c r="AG1818" s="6" t="s">
        <v>3952</v>
      </c>
      <c r="AH1818" s="6" t="s">
        <v>7310</v>
      </c>
    </row>
    <row r="1819" spans="1:40">
      <c r="A1819" s="35">
        <v>1677</v>
      </c>
      <c r="D1819" s="53" t="s">
        <v>11168</v>
      </c>
      <c r="E1819" s="41" t="s">
        <v>7</v>
      </c>
      <c r="F1819" s="41" t="s">
        <v>10457</v>
      </c>
      <c r="G1819" s="3"/>
      <c r="H1819" s="58"/>
      <c r="I1819"/>
      <c r="J1819"/>
      <c r="K1819" s="32" t="s">
        <v>8202</v>
      </c>
      <c r="L1819" s="3" t="s">
        <v>10615</v>
      </c>
      <c r="O1819" s="6" t="s">
        <v>208</v>
      </c>
      <c r="P1819" s="4" t="s">
        <v>2731</v>
      </c>
      <c r="Q1819" s="10">
        <f t="shared" si="255"/>
        <v>0</v>
      </c>
      <c r="R1819" s="10">
        <f t="shared" si="256"/>
        <v>1</v>
      </c>
      <c r="S1819" s="10">
        <f t="shared" si="253"/>
        <v>0</v>
      </c>
      <c r="T1819" s="10">
        <f t="shared" si="254"/>
        <v>125</v>
      </c>
      <c r="AE1819" s="18" t="s">
        <v>7212</v>
      </c>
      <c r="AF1819" s="3" t="s">
        <v>4288</v>
      </c>
      <c r="AG1819" s="6" t="s">
        <v>4287</v>
      </c>
      <c r="AH1819" s="6" t="s">
        <v>7310</v>
      </c>
    </row>
    <row r="1820" spans="1:40" ht="20.100000000000001" customHeight="1">
      <c r="A1820" s="35">
        <v>1114</v>
      </c>
      <c r="B1820" s="32"/>
      <c r="C1820" s="32"/>
      <c r="D1820" s="53" t="s">
        <v>8609</v>
      </c>
      <c r="E1820" s="41" t="s">
        <v>7</v>
      </c>
      <c r="F1820" s="41" t="s">
        <v>10457</v>
      </c>
      <c r="G1820" s="3"/>
      <c r="H1820" s="58"/>
      <c r="I1820" s="3"/>
      <c r="J1820" s="3"/>
      <c r="K1820" s="32" t="s">
        <v>8202</v>
      </c>
      <c r="L1820" s="3" t="s">
        <v>10615</v>
      </c>
      <c r="M1820" s="32"/>
      <c r="N1820" s="32"/>
      <c r="O1820" s="6" t="s">
        <v>208</v>
      </c>
      <c r="P1820" s="4" t="s">
        <v>2731</v>
      </c>
      <c r="Q1820" s="10">
        <f t="shared" si="255"/>
        <v>0</v>
      </c>
      <c r="R1820" s="10">
        <f t="shared" si="256"/>
        <v>1</v>
      </c>
      <c r="S1820" s="10">
        <f t="shared" si="253"/>
        <v>0</v>
      </c>
      <c r="T1820" s="10">
        <f t="shared" si="254"/>
        <v>-563</v>
      </c>
      <c r="AE1820" s="18"/>
      <c r="AF1820" s="3" t="s">
        <v>2730</v>
      </c>
      <c r="AG1820" s="6" t="s">
        <v>2729</v>
      </c>
      <c r="AH1820" s="6" t="s">
        <v>7310</v>
      </c>
    </row>
    <row r="1821" spans="1:40">
      <c r="A1821" s="35">
        <v>2052</v>
      </c>
      <c r="D1821" s="53" t="s">
        <v>8607</v>
      </c>
      <c r="E1821" s="41" t="s">
        <v>7</v>
      </c>
      <c r="F1821" s="41" t="s">
        <v>10456</v>
      </c>
      <c r="G1821" s="3"/>
      <c r="H1821" s="59"/>
      <c r="I1821" s="34"/>
      <c r="J1821" s="3"/>
      <c r="K1821" s="32" t="s">
        <v>8202</v>
      </c>
      <c r="L1821" s="3" t="s">
        <v>10615</v>
      </c>
      <c r="O1821" s="6" t="s">
        <v>208</v>
      </c>
      <c r="P1821" s="4" t="s">
        <v>5289</v>
      </c>
      <c r="Q1821" s="10">
        <f t="shared" si="255"/>
        <v>0</v>
      </c>
      <c r="R1821" s="10">
        <f t="shared" si="256"/>
        <v>1</v>
      </c>
      <c r="S1821" s="10">
        <f t="shared" si="253"/>
        <v>0</v>
      </c>
      <c r="T1821" s="10">
        <f t="shared" si="254"/>
        <v>938</v>
      </c>
      <c r="AE1821" s="18"/>
      <c r="AF1821" s="3" t="s">
        <v>5288</v>
      </c>
      <c r="AG1821" s="6" t="s">
        <v>5287</v>
      </c>
      <c r="AH1821" s="6" t="s">
        <v>7310</v>
      </c>
    </row>
    <row r="1822" spans="1:40" ht="20.100000000000001" customHeight="1">
      <c r="A1822" s="35">
        <v>1505</v>
      </c>
      <c r="D1822" s="53" t="s">
        <v>9535</v>
      </c>
      <c r="E1822" s="41" t="s">
        <v>7</v>
      </c>
      <c r="F1822" s="41" t="s">
        <v>3799</v>
      </c>
      <c r="G1822" s="3"/>
      <c r="H1822" s="58"/>
      <c r="I1822" s="3"/>
      <c r="J1822" s="3"/>
      <c r="K1822" s="32" t="s">
        <v>8202</v>
      </c>
      <c r="L1822" s="3" t="s">
        <v>10615</v>
      </c>
      <c r="O1822" s="6" t="s">
        <v>208</v>
      </c>
      <c r="P1822" s="4" t="s">
        <v>3798</v>
      </c>
      <c r="Q1822" s="10">
        <f t="shared" si="255"/>
        <v>0</v>
      </c>
      <c r="R1822" s="10">
        <f t="shared" si="256"/>
        <v>1</v>
      </c>
      <c r="S1822" s="10">
        <f t="shared" si="253"/>
        <v>0</v>
      </c>
      <c r="T1822" s="10">
        <f t="shared" si="254"/>
        <v>-547</v>
      </c>
      <c r="AE1822" s="18"/>
      <c r="AF1822" s="3" t="s">
        <v>3797</v>
      </c>
      <c r="AG1822" s="6" t="s">
        <v>3796</v>
      </c>
      <c r="AH1822" s="6" t="s">
        <v>7310</v>
      </c>
    </row>
    <row r="1823" spans="1:40">
      <c r="A1823" s="32">
        <v>235</v>
      </c>
      <c r="D1823" s="54" t="s">
        <v>8605</v>
      </c>
      <c r="E1823" s="44" t="s">
        <v>7</v>
      </c>
      <c r="F1823" s="44" t="s">
        <v>8201</v>
      </c>
      <c r="G1823" s="12"/>
      <c r="H1823" s="58"/>
      <c r="I1823" s="12"/>
      <c r="J1823" s="12"/>
      <c r="K1823" s="32" t="s">
        <v>8202</v>
      </c>
      <c r="L1823" s="12" t="s">
        <v>10615</v>
      </c>
      <c r="O1823" s="15" t="s">
        <v>208</v>
      </c>
      <c r="P1823" s="13" t="s">
        <v>236</v>
      </c>
      <c r="Q1823" s="10">
        <f t="shared" si="255"/>
        <v>0</v>
      </c>
      <c r="R1823" s="10">
        <f t="shared" si="256"/>
        <v>1</v>
      </c>
      <c r="S1823" s="10">
        <f t="shared" si="253"/>
        <v>0</v>
      </c>
      <c r="T1823" s="10">
        <f t="shared" si="254"/>
        <v>-1270</v>
      </c>
      <c r="U1823" s="10">
        <v>238</v>
      </c>
      <c r="V1823" s="10" t="s">
        <v>235</v>
      </c>
      <c r="W1823" s="10" t="s">
        <v>7368</v>
      </c>
      <c r="X1823" s="10" t="s">
        <v>7370</v>
      </c>
      <c r="Y1823" s="10" t="s">
        <v>7209</v>
      </c>
      <c r="Z1823" s="10" t="s">
        <v>236</v>
      </c>
      <c r="AA1823" s="10" t="s">
        <v>7</v>
      </c>
      <c r="AB1823" s="10" t="s">
        <v>237</v>
      </c>
      <c r="AC1823" s="10"/>
      <c r="AE1823" s="20"/>
      <c r="AF1823" s="10" t="s">
        <v>7370</v>
      </c>
      <c r="AG1823" s="15" t="s">
        <v>235</v>
      </c>
      <c r="AH1823" s="10" t="s">
        <v>7368</v>
      </c>
      <c r="AN1823" s="10"/>
    </row>
    <row r="1824" spans="1:40">
      <c r="A1824" s="35">
        <v>2731</v>
      </c>
      <c r="D1824" s="53" t="s">
        <v>10864</v>
      </c>
      <c r="E1824" s="41" t="s">
        <v>7</v>
      </c>
      <c r="F1824" s="41" t="s">
        <v>10064</v>
      </c>
      <c r="G1824" s="3"/>
      <c r="H1824" s="58"/>
      <c r="I1824"/>
      <c r="J1824"/>
      <c r="K1824" s="32" t="s">
        <v>8202</v>
      </c>
      <c r="L1824" s="3" t="s">
        <v>10615</v>
      </c>
      <c r="O1824" s="6" t="s">
        <v>208</v>
      </c>
      <c r="P1824" s="4" t="s">
        <v>10117</v>
      </c>
      <c r="Q1824" s="10">
        <f t="shared" si="255"/>
        <v>0</v>
      </c>
      <c r="R1824" s="10">
        <f t="shared" si="256"/>
        <v>1</v>
      </c>
      <c r="S1824" s="10">
        <f t="shared" si="253"/>
        <v>0</v>
      </c>
      <c r="T1824" s="10">
        <f t="shared" si="254"/>
        <v>2496</v>
      </c>
      <c r="AE1824" s="18"/>
      <c r="AF1824" s="3" t="s">
        <v>7108</v>
      </c>
      <c r="AG1824" s="6" t="s">
        <v>7107</v>
      </c>
      <c r="AH1824" s="6" t="s">
        <v>7310</v>
      </c>
    </row>
    <row r="1825" spans="1:40">
      <c r="A1825" s="35">
        <v>3054</v>
      </c>
      <c r="D1825" s="53" t="s">
        <v>10977</v>
      </c>
      <c r="E1825" s="41" t="s">
        <v>7</v>
      </c>
      <c r="F1825" s="41" t="s">
        <v>10064</v>
      </c>
      <c r="G1825" s="3"/>
      <c r="H1825" s="58"/>
      <c r="I1825" s="9"/>
      <c r="J1825" s="3"/>
      <c r="K1825" s="32" t="s">
        <v>8202</v>
      </c>
      <c r="L1825" s="3" t="s">
        <v>10615</v>
      </c>
      <c r="O1825" s="6" t="s">
        <v>208</v>
      </c>
      <c r="P1825" s="4" t="s">
        <v>10117</v>
      </c>
      <c r="Q1825" s="10">
        <f t="shared" si="255"/>
        <v>0</v>
      </c>
      <c r="R1825" s="10">
        <f t="shared" si="256"/>
        <v>1</v>
      </c>
      <c r="S1825" s="10">
        <f t="shared" si="253"/>
        <v>0</v>
      </c>
      <c r="T1825" s="10">
        <f t="shared" si="254"/>
        <v>323</v>
      </c>
      <c r="AE1825" s="18"/>
      <c r="AF1825" s="3" t="s">
        <v>7108</v>
      </c>
      <c r="AG1825" s="6" t="s">
        <v>7107</v>
      </c>
      <c r="AH1825" s="6" t="s">
        <v>7310</v>
      </c>
    </row>
    <row r="1826" spans="1:40">
      <c r="A1826" s="35">
        <v>2581</v>
      </c>
      <c r="D1826" s="53" t="s">
        <v>9745</v>
      </c>
      <c r="E1826" s="41" t="s">
        <v>7</v>
      </c>
      <c r="F1826" s="41" t="s">
        <v>10488</v>
      </c>
      <c r="G1826" s="3"/>
      <c r="H1826" s="58"/>
      <c r="I1826"/>
      <c r="J1826"/>
      <c r="K1826" s="32" t="s">
        <v>8202</v>
      </c>
      <c r="L1826" s="3" t="s">
        <v>10615</v>
      </c>
      <c r="O1826" s="6" t="s">
        <v>208</v>
      </c>
      <c r="P1826" s="4" t="s">
        <v>6745</v>
      </c>
      <c r="Q1826" s="10">
        <f t="shared" si="255"/>
        <v>0</v>
      </c>
      <c r="R1826" s="10">
        <f t="shared" si="256"/>
        <v>1</v>
      </c>
      <c r="S1826" s="10">
        <f t="shared" si="253"/>
        <v>0</v>
      </c>
      <c r="T1826" s="10">
        <f t="shared" si="254"/>
        <v>-473</v>
      </c>
      <c r="AE1826" s="18"/>
      <c r="AF1826" s="3" t="s">
        <v>6742</v>
      </c>
      <c r="AG1826" s="6" t="s">
        <v>6741</v>
      </c>
      <c r="AH1826" s="6" t="s">
        <v>7310</v>
      </c>
    </row>
    <row r="1827" spans="1:40">
      <c r="A1827" s="35">
        <v>1946</v>
      </c>
      <c r="D1827" s="53" t="s">
        <v>8563</v>
      </c>
      <c r="E1827" s="41" t="s">
        <v>7</v>
      </c>
      <c r="F1827" s="41" t="s">
        <v>4979</v>
      </c>
      <c r="G1827" s="3"/>
      <c r="H1827" s="60"/>
      <c r="I1827"/>
      <c r="J1827"/>
      <c r="K1827" s="32" t="s">
        <v>8202</v>
      </c>
      <c r="L1827" s="3" t="s">
        <v>10615</v>
      </c>
      <c r="O1827" s="6" t="s">
        <v>208</v>
      </c>
      <c r="P1827" s="4" t="s">
        <v>4978</v>
      </c>
      <c r="Q1827" s="10">
        <f t="shared" si="255"/>
        <v>0</v>
      </c>
      <c r="R1827" s="10">
        <f t="shared" si="256"/>
        <v>1</v>
      </c>
      <c r="S1827" s="10">
        <f t="shared" si="253"/>
        <v>0</v>
      </c>
      <c r="T1827" s="10">
        <f t="shared" si="254"/>
        <v>-635</v>
      </c>
      <c r="AE1827" s="18" t="s">
        <v>9517</v>
      </c>
      <c r="AF1827" s="3" t="s">
        <v>4943</v>
      </c>
      <c r="AG1827" s="6" t="s">
        <v>4977</v>
      </c>
      <c r="AH1827" s="6" t="s">
        <v>7310</v>
      </c>
    </row>
    <row r="1828" spans="1:40">
      <c r="A1828" s="35">
        <v>2492</v>
      </c>
      <c r="D1828" s="53" t="s">
        <v>9947</v>
      </c>
      <c r="E1828" s="41" t="s">
        <v>7</v>
      </c>
      <c r="F1828" s="41" t="s">
        <v>8222</v>
      </c>
      <c r="G1828" s="3"/>
      <c r="H1828" s="58">
        <v>1</v>
      </c>
      <c r="I1828" s="3"/>
      <c r="J1828" s="3"/>
      <c r="K1828" s="32" t="s">
        <v>8202</v>
      </c>
      <c r="L1828" s="3" t="s">
        <v>10615</v>
      </c>
      <c r="O1828" s="6" t="s">
        <v>208</v>
      </c>
      <c r="P1828" s="4" t="s">
        <v>6493</v>
      </c>
      <c r="Q1828" s="10">
        <f t="shared" si="255"/>
        <v>0</v>
      </c>
      <c r="R1828" s="10">
        <f t="shared" si="256"/>
        <v>1</v>
      </c>
      <c r="S1828" s="10">
        <f t="shared" si="253"/>
        <v>0</v>
      </c>
      <c r="T1828" s="10">
        <f t="shared" si="254"/>
        <v>546</v>
      </c>
      <c r="AE1828" s="18"/>
      <c r="AF1828" s="3" t="s">
        <v>6492</v>
      </c>
      <c r="AG1828" s="6" t="s">
        <v>5444</v>
      </c>
      <c r="AH1828" s="6" t="s">
        <v>7310</v>
      </c>
    </row>
    <row r="1829" spans="1:40">
      <c r="A1829" s="35">
        <v>2650</v>
      </c>
      <c r="D1829" s="53" t="s">
        <v>9763</v>
      </c>
      <c r="E1829" s="41" t="s">
        <v>7</v>
      </c>
      <c r="F1829" s="41" t="s">
        <v>6908</v>
      </c>
      <c r="G1829" s="3"/>
      <c r="H1829" s="58"/>
      <c r="I1829" s="3"/>
      <c r="J1829" s="3"/>
      <c r="K1829" s="32" t="s">
        <v>8202</v>
      </c>
      <c r="L1829" s="3" t="s">
        <v>10615</v>
      </c>
      <c r="O1829" s="6" t="s">
        <v>208</v>
      </c>
      <c r="P1829" s="4" t="s">
        <v>6907</v>
      </c>
      <c r="Q1829" s="10">
        <f t="shared" si="255"/>
        <v>0</v>
      </c>
      <c r="R1829" s="10">
        <f t="shared" si="256"/>
        <v>1</v>
      </c>
      <c r="S1829" s="10">
        <f t="shared" si="253"/>
        <v>0</v>
      </c>
      <c r="T1829" s="10">
        <f t="shared" si="254"/>
        <v>158</v>
      </c>
      <c r="AE1829" s="18"/>
      <c r="AF1829" s="3" t="s">
        <v>6906</v>
      </c>
      <c r="AG1829" s="6" t="s">
        <v>6905</v>
      </c>
      <c r="AH1829" s="6" t="s">
        <v>7310</v>
      </c>
    </row>
    <row r="1830" spans="1:40">
      <c r="A1830" s="35">
        <v>1594</v>
      </c>
      <c r="D1830" s="53" t="s">
        <v>8928</v>
      </c>
      <c r="E1830" s="41" t="s">
        <v>170</v>
      </c>
      <c r="F1830" s="41" t="s">
        <v>9123</v>
      </c>
      <c r="G1830" s="3"/>
      <c r="H1830" s="58"/>
      <c r="I1830" s="3"/>
      <c r="J1830" s="3"/>
      <c r="K1830" s="32" t="s">
        <v>10564</v>
      </c>
      <c r="L1830" s="3" t="s">
        <v>10620</v>
      </c>
      <c r="O1830" s="6" t="s">
        <v>219</v>
      </c>
      <c r="P1830" s="4" t="s">
        <v>4078</v>
      </c>
      <c r="Q1830" s="10">
        <f t="shared" si="255"/>
        <v>0</v>
      </c>
      <c r="R1830" s="10">
        <f t="shared" si="256"/>
        <v>0</v>
      </c>
      <c r="S1830" s="10">
        <f t="shared" si="253"/>
        <v>0</v>
      </c>
      <c r="T1830" s="10">
        <f t="shared" si="254"/>
        <v>-1056</v>
      </c>
      <c r="AE1830" s="18"/>
      <c r="AF1830" s="3" t="s">
        <v>4077</v>
      </c>
      <c r="AG1830" s="6" t="s">
        <v>4076</v>
      </c>
      <c r="AH1830" s="6" t="s">
        <v>7310</v>
      </c>
      <c r="AL1830" s="3" t="s">
        <v>170</v>
      </c>
      <c r="AM1830" s="3" t="s">
        <v>4079</v>
      </c>
    </row>
    <row r="1831" spans="1:40">
      <c r="A1831" s="32">
        <v>352</v>
      </c>
      <c r="B1831" s="32"/>
      <c r="C1831" s="32"/>
      <c r="D1831" s="53" t="s">
        <v>8838</v>
      </c>
      <c r="E1831" s="44" t="s">
        <v>170</v>
      </c>
      <c r="F1831" s="44" t="s">
        <v>6030</v>
      </c>
      <c r="G1831" s="12"/>
      <c r="H1831" s="60"/>
      <c r="I1831"/>
      <c r="J1831"/>
      <c r="K1831" s="32" t="s">
        <v>10564</v>
      </c>
      <c r="L1831" s="12" t="s">
        <v>10620</v>
      </c>
      <c r="M1831" s="32"/>
      <c r="N1831" s="32"/>
      <c r="O1831" s="15" t="s">
        <v>219</v>
      </c>
      <c r="P1831" s="13" t="s">
        <v>576</v>
      </c>
      <c r="Q1831" s="10">
        <f t="shared" si="255"/>
        <v>0</v>
      </c>
      <c r="R1831" s="10">
        <f t="shared" si="256"/>
        <v>1</v>
      </c>
      <c r="S1831" s="10">
        <f t="shared" si="253"/>
        <v>0</v>
      </c>
      <c r="T1831" s="10">
        <f t="shared" si="254"/>
        <v>-1242</v>
      </c>
      <c r="U1831" s="10">
        <v>357</v>
      </c>
      <c r="V1831" s="10" t="s">
        <v>574</v>
      </c>
      <c r="W1831" s="10" t="s">
        <v>7503</v>
      </c>
      <c r="X1831" s="10" t="s">
        <v>7362</v>
      </c>
      <c r="Y1831" s="10" t="s">
        <v>7504</v>
      </c>
      <c r="Z1831" s="10" t="s">
        <v>170</v>
      </c>
      <c r="AA1831" s="10" t="s">
        <v>577</v>
      </c>
      <c r="AB1831" s="10"/>
      <c r="AC1831" s="10"/>
      <c r="AE1831" s="18"/>
      <c r="AF1831" s="12" t="s">
        <v>575</v>
      </c>
      <c r="AG1831" s="15" t="s">
        <v>574</v>
      </c>
      <c r="AH1831" s="15" t="s">
        <v>7310</v>
      </c>
      <c r="AL1831" s="12" t="s">
        <v>170</v>
      </c>
      <c r="AM1831" s="12" t="s">
        <v>577</v>
      </c>
      <c r="AN1831" s="10"/>
    </row>
    <row r="1832" spans="1:40">
      <c r="A1832" s="35">
        <v>2313</v>
      </c>
      <c r="D1832" s="53" t="s">
        <v>11249</v>
      </c>
      <c r="E1832" s="41" t="s">
        <v>170</v>
      </c>
      <c r="F1832" s="41" t="s">
        <v>6030</v>
      </c>
      <c r="G1832" s="3"/>
      <c r="H1832" s="60"/>
      <c r="I1832"/>
      <c r="J1832"/>
      <c r="K1832" s="32" t="s">
        <v>10564</v>
      </c>
      <c r="L1832" s="3" t="s">
        <v>10620</v>
      </c>
      <c r="O1832" s="6" t="s">
        <v>219</v>
      </c>
      <c r="P1832" s="4" t="s">
        <v>6029</v>
      </c>
      <c r="Q1832" s="10">
        <f t="shared" si="255"/>
        <v>0</v>
      </c>
      <c r="R1832" s="10">
        <f t="shared" si="256"/>
        <v>1</v>
      </c>
      <c r="S1832" s="10">
        <f t="shared" si="253"/>
        <v>0</v>
      </c>
      <c r="T1832" s="10">
        <f t="shared" si="254"/>
        <v>1961</v>
      </c>
      <c r="AE1832" s="18" t="s">
        <v>7213</v>
      </c>
      <c r="AF1832" s="3" t="s">
        <v>7263</v>
      </c>
      <c r="AG1832" s="6" t="s">
        <v>6028</v>
      </c>
      <c r="AH1832" s="6" t="s">
        <v>7310</v>
      </c>
      <c r="AL1832" s="3" t="s">
        <v>170</v>
      </c>
      <c r="AM1832" s="3" t="s">
        <v>6030</v>
      </c>
    </row>
    <row r="1833" spans="1:40">
      <c r="A1833" s="35">
        <v>2835</v>
      </c>
      <c r="D1833" s="56" t="s">
        <v>10727</v>
      </c>
      <c r="E1833" s="48" t="s">
        <v>170</v>
      </c>
      <c r="F1833" s="43" t="s">
        <v>11460</v>
      </c>
      <c r="K1833" s="22" t="s">
        <v>10564</v>
      </c>
      <c r="L1833" s="38" t="s">
        <v>10620</v>
      </c>
      <c r="O1833" s="6" t="s">
        <v>219</v>
      </c>
      <c r="P1833" s="34" t="s">
        <v>10318</v>
      </c>
      <c r="Q1833" s="10">
        <f t="shared" si="255"/>
        <v>0</v>
      </c>
      <c r="R1833" s="10">
        <f t="shared" si="256"/>
        <v>1</v>
      </c>
      <c r="S1833" s="10">
        <f t="shared" si="253"/>
        <v>0</v>
      </c>
      <c r="T1833" s="10">
        <f t="shared" si="254"/>
        <v>522</v>
      </c>
    </row>
    <row r="1834" spans="1:40">
      <c r="A1834" s="35">
        <v>1270</v>
      </c>
      <c r="D1834" s="53" t="s">
        <v>11139</v>
      </c>
      <c r="E1834" s="41" t="s">
        <v>170</v>
      </c>
      <c r="F1834" s="41" t="s">
        <v>9137</v>
      </c>
      <c r="G1834" s="3"/>
      <c r="H1834" s="58"/>
      <c r="I1834" s="3"/>
      <c r="J1834" s="3"/>
      <c r="K1834" s="32" t="s">
        <v>10564</v>
      </c>
      <c r="L1834" s="3" t="s">
        <v>10620</v>
      </c>
      <c r="O1834" s="6" t="s">
        <v>219</v>
      </c>
      <c r="P1834" s="4" t="s">
        <v>3178</v>
      </c>
      <c r="Q1834" s="10">
        <f t="shared" si="255"/>
        <v>0</v>
      </c>
      <c r="R1834" s="10">
        <f t="shared" si="256"/>
        <v>1</v>
      </c>
      <c r="S1834" s="10">
        <f t="shared" si="253"/>
        <v>0</v>
      </c>
      <c r="T1834" s="10">
        <f t="shared" ref="T1834:T1865" si="257">A1834-A1833</f>
        <v>-1565</v>
      </c>
      <c r="AE1834" s="18"/>
      <c r="AF1834" s="3" t="s">
        <v>3177</v>
      </c>
      <c r="AG1834" s="6" t="s">
        <v>3176</v>
      </c>
      <c r="AH1834" s="6" t="s">
        <v>7310</v>
      </c>
      <c r="AL1834" s="3" t="s">
        <v>170</v>
      </c>
      <c r="AM1834" s="3" t="s">
        <v>3179</v>
      </c>
    </row>
    <row r="1835" spans="1:40">
      <c r="A1835" s="35">
        <v>436</v>
      </c>
      <c r="D1835" s="54" t="s">
        <v>8364</v>
      </c>
      <c r="E1835" s="41" t="s">
        <v>170</v>
      </c>
      <c r="F1835" s="41" t="s">
        <v>9157</v>
      </c>
      <c r="G1835" s="3"/>
      <c r="H1835" s="58"/>
      <c r="I1835" s="3"/>
      <c r="J1835" s="3"/>
      <c r="K1835" s="32" t="s">
        <v>10564</v>
      </c>
      <c r="L1835" s="3" t="s">
        <v>10620</v>
      </c>
      <c r="O1835" s="6" t="s">
        <v>219</v>
      </c>
      <c r="P1835" s="4" t="s">
        <v>836</v>
      </c>
      <c r="Q1835" s="10">
        <f t="shared" si="255"/>
        <v>0</v>
      </c>
      <c r="R1835" s="10">
        <f t="shared" si="256"/>
        <v>1</v>
      </c>
      <c r="S1835" s="10">
        <f t="shared" si="253"/>
        <v>0</v>
      </c>
      <c r="T1835" s="10">
        <f t="shared" si="257"/>
        <v>-834</v>
      </c>
      <c r="U1835" s="1">
        <v>441</v>
      </c>
      <c r="V1835" s="1" t="s">
        <v>831</v>
      </c>
      <c r="W1835" s="1" t="s">
        <v>7612</v>
      </c>
      <c r="X1835" s="1" t="s">
        <v>7209</v>
      </c>
      <c r="Y1835" s="1" t="s">
        <v>833</v>
      </c>
      <c r="Z1835" s="1" t="s">
        <v>7</v>
      </c>
      <c r="AA1835" s="1" t="s">
        <v>834</v>
      </c>
      <c r="AE1835" s="20"/>
      <c r="AF1835" s="1" t="s">
        <v>7613</v>
      </c>
      <c r="AG1835" s="6" t="s">
        <v>835</v>
      </c>
      <c r="AH1835" s="1" t="s">
        <v>7368</v>
      </c>
      <c r="AL1835" s="3" t="s">
        <v>170</v>
      </c>
      <c r="AM1835" s="3" t="s">
        <v>837</v>
      </c>
    </row>
    <row r="1836" spans="1:40">
      <c r="A1836" s="35">
        <v>1178</v>
      </c>
      <c r="D1836" s="53" t="s">
        <v>9481</v>
      </c>
      <c r="E1836" s="41" t="s">
        <v>170</v>
      </c>
      <c r="F1836" s="41" t="s">
        <v>9160</v>
      </c>
      <c r="G1836" s="3"/>
      <c r="H1836" s="59"/>
      <c r="I1836" s="34"/>
      <c r="J1836" s="34"/>
      <c r="K1836" s="32" t="s">
        <v>10564</v>
      </c>
      <c r="L1836" s="3" t="s">
        <v>10620</v>
      </c>
      <c r="O1836" s="6" t="s">
        <v>219</v>
      </c>
      <c r="P1836" s="4" t="s">
        <v>2922</v>
      </c>
      <c r="Q1836" s="10">
        <f t="shared" si="255"/>
        <v>0</v>
      </c>
      <c r="R1836" s="10">
        <f t="shared" si="256"/>
        <v>1</v>
      </c>
      <c r="S1836" s="10">
        <f t="shared" si="253"/>
        <v>0</v>
      </c>
      <c r="T1836" s="10">
        <f t="shared" si="257"/>
        <v>742</v>
      </c>
      <c r="AE1836" s="18"/>
      <c r="AF1836" s="3" t="s">
        <v>2921</v>
      </c>
      <c r="AG1836" s="6" t="s">
        <v>2920</v>
      </c>
      <c r="AH1836" s="6" t="s">
        <v>7310</v>
      </c>
      <c r="AL1836" s="3" t="s">
        <v>170</v>
      </c>
      <c r="AM1836" s="3" t="s">
        <v>2923</v>
      </c>
    </row>
    <row r="1837" spans="1:40">
      <c r="A1837" s="35">
        <v>2446</v>
      </c>
      <c r="D1837" s="53" t="s">
        <v>9727</v>
      </c>
      <c r="E1837" s="41" t="s">
        <v>170</v>
      </c>
      <c r="F1837" s="41" t="s">
        <v>9163</v>
      </c>
      <c r="G1837" s="3"/>
      <c r="H1837" s="58"/>
      <c r="I1837" s="3"/>
      <c r="J1837" s="3"/>
      <c r="K1837" s="32" t="s">
        <v>10564</v>
      </c>
      <c r="L1837" s="3" t="s">
        <v>10620</v>
      </c>
      <c r="O1837" s="6" t="s">
        <v>219</v>
      </c>
      <c r="P1837" s="4" t="s">
        <v>6382</v>
      </c>
      <c r="Q1837" s="10">
        <f t="shared" si="255"/>
        <v>0</v>
      </c>
      <c r="R1837" s="10">
        <f t="shared" si="256"/>
        <v>1</v>
      </c>
      <c r="S1837" s="10">
        <f t="shared" si="253"/>
        <v>0</v>
      </c>
      <c r="T1837" s="10">
        <f t="shared" si="257"/>
        <v>1268</v>
      </c>
      <c r="AE1837" s="18"/>
      <c r="AF1837" s="3" t="s">
        <v>6381</v>
      </c>
      <c r="AG1837" s="6" t="s">
        <v>6380</v>
      </c>
      <c r="AH1837" s="6" t="s">
        <v>7310</v>
      </c>
      <c r="AL1837" s="3" t="s">
        <v>170</v>
      </c>
      <c r="AM1837" s="3" t="s">
        <v>6383</v>
      </c>
    </row>
    <row r="1838" spans="1:40">
      <c r="A1838" s="35">
        <v>1190</v>
      </c>
      <c r="B1838" s="32"/>
      <c r="C1838" s="32"/>
      <c r="D1838" s="53" t="s">
        <v>9400</v>
      </c>
      <c r="E1838" s="41" t="s">
        <v>170</v>
      </c>
      <c r="F1838" s="41" t="s">
        <v>9168</v>
      </c>
      <c r="G1838" s="3"/>
      <c r="H1838" s="60"/>
      <c r="I1838"/>
      <c r="J1838"/>
      <c r="K1838" s="32" t="s">
        <v>10564</v>
      </c>
      <c r="L1838" s="3" t="s">
        <v>10620</v>
      </c>
      <c r="M1838" s="32"/>
      <c r="N1838" s="32"/>
      <c r="O1838" s="6" t="s">
        <v>219</v>
      </c>
      <c r="P1838" s="4" t="s">
        <v>2958</v>
      </c>
      <c r="Q1838" s="10">
        <f t="shared" si="255"/>
        <v>0</v>
      </c>
      <c r="R1838" s="10">
        <f t="shared" si="256"/>
        <v>1</v>
      </c>
      <c r="S1838" s="10">
        <f t="shared" si="253"/>
        <v>0</v>
      </c>
      <c r="T1838" s="10">
        <f t="shared" si="257"/>
        <v>-1256</v>
      </c>
      <c r="AE1838" s="18"/>
      <c r="AF1838" s="3" t="s">
        <v>2957</v>
      </c>
      <c r="AG1838" s="6" t="s">
        <v>2956</v>
      </c>
      <c r="AH1838" s="6" t="s">
        <v>7310</v>
      </c>
      <c r="AL1838" s="3" t="s">
        <v>170</v>
      </c>
      <c r="AM1838" s="3" t="s">
        <v>2959</v>
      </c>
    </row>
    <row r="1839" spans="1:40">
      <c r="A1839" s="35">
        <v>1217</v>
      </c>
      <c r="B1839" s="32"/>
      <c r="C1839" s="32"/>
      <c r="D1839" s="53" t="s">
        <v>11305</v>
      </c>
      <c r="E1839" s="41" t="s">
        <v>170</v>
      </c>
      <c r="F1839" s="41" t="s">
        <v>9168</v>
      </c>
      <c r="G1839" s="3"/>
      <c r="H1839" s="60"/>
      <c r="I1839"/>
      <c r="J1839"/>
      <c r="K1839" s="32" t="s">
        <v>10564</v>
      </c>
      <c r="L1839" s="3" t="s">
        <v>10620</v>
      </c>
      <c r="M1839" s="32"/>
      <c r="N1839" s="32"/>
      <c r="O1839" s="6" t="s">
        <v>219</v>
      </c>
      <c r="P1839" s="4" t="s">
        <v>2958</v>
      </c>
      <c r="Q1839" s="10">
        <f t="shared" si="255"/>
        <v>0</v>
      </c>
      <c r="R1839" s="10">
        <f t="shared" si="256"/>
        <v>1</v>
      </c>
      <c r="S1839" s="10">
        <f t="shared" si="253"/>
        <v>0</v>
      </c>
      <c r="T1839" s="10">
        <f t="shared" si="257"/>
        <v>27</v>
      </c>
      <c r="AE1839" s="18"/>
      <c r="AF1839" s="3" t="s">
        <v>3028</v>
      </c>
      <c r="AG1839" s="6" t="s">
        <v>3027</v>
      </c>
      <c r="AH1839" s="6" t="s">
        <v>7310</v>
      </c>
      <c r="AL1839" s="3" t="s">
        <v>170</v>
      </c>
      <c r="AM1839" s="3" t="s">
        <v>2959</v>
      </c>
    </row>
    <row r="1840" spans="1:40">
      <c r="A1840" s="35">
        <v>1131</v>
      </c>
      <c r="D1840" s="53" t="s">
        <v>11281</v>
      </c>
      <c r="E1840" s="41" t="s">
        <v>170</v>
      </c>
      <c r="F1840" s="41" t="s">
        <v>2044</v>
      </c>
      <c r="G1840" s="3"/>
      <c r="H1840" s="59"/>
      <c r="I1840" s="34"/>
      <c r="J1840" s="3"/>
      <c r="K1840" s="32" t="s">
        <v>10564</v>
      </c>
      <c r="L1840" s="3" t="s">
        <v>10620</v>
      </c>
      <c r="O1840" s="6" t="s">
        <v>219</v>
      </c>
      <c r="P1840" s="4" t="s">
        <v>1584</v>
      </c>
      <c r="Q1840" s="10">
        <f t="shared" si="255"/>
        <v>0</v>
      </c>
      <c r="R1840" s="10">
        <f t="shared" si="256"/>
        <v>1</v>
      </c>
      <c r="S1840" s="10">
        <f t="shared" si="253"/>
        <v>0</v>
      </c>
      <c r="T1840" s="10">
        <f t="shared" si="257"/>
        <v>-86</v>
      </c>
      <c r="AE1840" s="18"/>
      <c r="AF1840" s="3" t="s">
        <v>2780</v>
      </c>
      <c r="AG1840" s="6" t="s">
        <v>2779</v>
      </c>
      <c r="AH1840" s="6" t="s">
        <v>7310</v>
      </c>
      <c r="AL1840" s="3" t="s">
        <v>170</v>
      </c>
      <c r="AM1840" s="3" t="s">
        <v>2781</v>
      </c>
    </row>
    <row r="1841" spans="1:40">
      <c r="A1841" s="35">
        <v>1541</v>
      </c>
      <c r="D1841" s="53" t="s">
        <v>11874</v>
      </c>
      <c r="E1841" s="41" t="s">
        <v>170</v>
      </c>
      <c r="F1841" s="41" t="s">
        <v>9191</v>
      </c>
      <c r="G1841" s="3"/>
      <c r="H1841" s="58">
        <v>1</v>
      </c>
      <c r="I1841" s="3"/>
      <c r="J1841" s="3"/>
      <c r="K1841" s="32" t="s">
        <v>10564</v>
      </c>
      <c r="L1841" s="3" t="s">
        <v>10620</v>
      </c>
      <c r="O1841" s="6" t="s">
        <v>219</v>
      </c>
      <c r="P1841" s="4" t="s">
        <v>3918</v>
      </c>
      <c r="Q1841" s="10">
        <f t="shared" si="255"/>
        <v>0</v>
      </c>
      <c r="R1841" s="10">
        <f t="shared" si="256"/>
        <v>1</v>
      </c>
      <c r="S1841" s="10">
        <f t="shared" si="253"/>
        <v>0</v>
      </c>
      <c r="T1841" s="10">
        <f t="shared" si="257"/>
        <v>410</v>
      </c>
      <c r="AE1841" s="18" t="s">
        <v>9517</v>
      </c>
      <c r="AF1841" s="3" t="s">
        <v>3917</v>
      </c>
      <c r="AG1841" s="6" t="s">
        <v>3916</v>
      </c>
      <c r="AH1841" s="6" t="s">
        <v>7310</v>
      </c>
      <c r="AL1841" s="3" t="s">
        <v>170</v>
      </c>
      <c r="AM1841" s="3" t="s">
        <v>3919</v>
      </c>
    </row>
    <row r="1842" spans="1:40">
      <c r="A1842" s="35">
        <v>2290</v>
      </c>
      <c r="D1842" s="53" t="s">
        <v>8814</v>
      </c>
      <c r="E1842" s="41" t="s">
        <v>170</v>
      </c>
      <c r="F1842" s="41" t="s">
        <v>9200</v>
      </c>
      <c r="G1842" s="3"/>
      <c r="H1842" s="58"/>
      <c r="I1842" s="3"/>
      <c r="J1842" s="3"/>
      <c r="K1842" s="32" t="s">
        <v>10564</v>
      </c>
      <c r="L1842" s="3" t="s">
        <v>10620</v>
      </c>
      <c r="O1842" s="6" t="s">
        <v>219</v>
      </c>
      <c r="P1842" s="4" t="s">
        <v>5972</v>
      </c>
      <c r="Q1842" s="10">
        <f t="shared" si="255"/>
        <v>0</v>
      </c>
      <c r="R1842" s="10">
        <f t="shared" si="256"/>
        <v>1</v>
      </c>
      <c r="S1842" s="10">
        <f t="shared" si="253"/>
        <v>0</v>
      </c>
      <c r="T1842" s="10">
        <f t="shared" si="257"/>
        <v>749</v>
      </c>
      <c r="AE1842" s="18"/>
      <c r="AF1842" s="3" t="s">
        <v>5971</v>
      </c>
      <c r="AG1842" s="6" t="s">
        <v>5970</v>
      </c>
      <c r="AH1842" s="6" t="s">
        <v>7310</v>
      </c>
      <c r="AL1842" s="3" t="s">
        <v>170</v>
      </c>
      <c r="AM1842" s="3" t="s">
        <v>5973</v>
      </c>
    </row>
    <row r="1843" spans="1:40">
      <c r="A1843" s="35">
        <v>911</v>
      </c>
      <c r="B1843" s="32"/>
      <c r="C1843" s="32"/>
      <c r="D1843" s="53" t="s">
        <v>9403</v>
      </c>
      <c r="E1843" s="41" t="s">
        <v>170</v>
      </c>
      <c r="F1843" s="41" t="s">
        <v>9207</v>
      </c>
      <c r="G1843" s="3"/>
      <c r="H1843" s="60"/>
      <c r="I1843"/>
      <c r="J1843"/>
      <c r="K1843" s="32" t="s">
        <v>10564</v>
      </c>
      <c r="L1843" s="3" t="s">
        <v>10620</v>
      </c>
      <c r="M1843" s="32"/>
      <c r="N1843" s="32"/>
      <c r="O1843" s="6" t="s">
        <v>219</v>
      </c>
      <c r="P1843" s="4" t="s">
        <v>2180</v>
      </c>
      <c r="Q1843" s="10">
        <f t="shared" si="255"/>
        <v>0</v>
      </c>
      <c r="R1843" s="10">
        <f t="shared" si="256"/>
        <v>1</v>
      </c>
      <c r="S1843" s="10">
        <f t="shared" si="253"/>
        <v>0</v>
      </c>
      <c r="T1843" s="10">
        <f t="shared" si="257"/>
        <v>-1379</v>
      </c>
      <c r="AE1843" s="18"/>
      <c r="AF1843" s="3" t="s">
        <v>2174</v>
      </c>
      <c r="AG1843" s="6" t="s">
        <v>2173</v>
      </c>
      <c r="AH1843" s="6" t="s">
        <v>7310</v>
      </c>
      <c r="AL1843" s="3" t="s">
        <v>170</v>
      </c>
      <c r="AM1843" s="3" t="s">
        <v>2181</v>
      </c>
    </row>
    <row r="1844" spans="1:40">
      <c r="A1844" s="35">
        <v>1153</v>
      </c>
      <c r="D1844" s="53" t="s">
        <v>10813</v>
      </c>
      <c r="E1844" s="41" t="s">
        <v>170</v>
      </c>
      <c r="F1844" s="41" t="s">
        <v>9211</v>
      </c>
      <c r="G1844" s="3"/>
      <c r="H1844" s="59"/>
      <c r="I1844" s="34"/>
      <c r="J1844" s="34"/>
      <c r="K1844" s="32" t="s">
        <v>10564</v>
      </c>
      <c r="L1844" s="3" t="s">
        <v>10620</v>
      </c>
      <c r="O1844" s="6" t="s">
        <v>219</v>
      </c>
      <c r="P1844" s="4" t="s">
        <v>2847</v>
      </c>
      <c r="Q1844" s="10">
        <f t="shared" si="255"/>
        <v>0</v>
      </c>
      <c r="R1844" s="10">
        <f t="shared" si="256"/>
        <v>1</v>
      </c>
      <c r="S1844" s="10">
        <f t="shared" si="253"/>
        <v>0</v>
      </c>
      <c r="T1844" s="10">
        <f t="shared" si="257"/>
        <v>242</v>
      </c>
      <c r="AE1844" s="18"/>
      <c r="AF1844" s="3" t="s">
        <v>2846</v>
      </c>
      <c r="AG1844" s="6" t="s">
        <v>2845</v>
      </c>
      <c r="AH1844" s="6" t="s">
        <v>7310</v>
      </c>
      <c r="AL1844" s="3" t="s">
        <v>170</v>
      </c>
      <c r="AM1844" s="3" t="s">
        <v>2848</v>
      </c>
    </row>
    <row r="1845" spans="1:40">
      <c r="A1845" s="35">
        <v>1753</v>
      </c>
      <c r="D1845" s="53" t="s">
        <v>11192</v>
      </c>
      <c r="E1845" s="41" t="s">
        <v>170</v>
      </c>
      <c r="F1845" s="41" t="s">
        <v>10539</v>
      </c>
      <c r="G1845" s="3"/>
      <c r="H1845" s="58"/>
      <c r="I1845"/>
      <c r="J1845"/>
      <c r="K1845" s="32" t="s">
        <v>10564</v>
      </c>
      <c r="L1845" s="3" t="s">
        <v>10620</v>
      </c>
      <c r="O1845" s="6" t="s">
        <v>219</v>
      </c>
      <c r="P1845" s="4" t="s">
        <v>4467</v>
      </c>
      <c r="Q1845" s="10">
        <f t="shared" si="255"/>
        <v>0</v>
      </c>
      <c r="R1845" s="10">
        <f t="shared" si="256"/>
        <v>1</v>
      </c>
      <c r="S1845" s="10">
        <f t="shared" si="253"/>
        <v>0</v>
      </c>
      <c r="T1845" s="10">
        <f t="shared" si="257"/>
        <v>600</v>
      </c>
      <c r="AE1845" s="18"/>
      <c r="AF1845" s="3" t="s">
        <v>4466</v>
      </c>
      <c r="AG1845" s="6" t="s">
        <v>4465</v>
      </c>
      <c r="AH1845" s="6" t="s">
        <v>7310</v>
      </c>
      <c r="AL1845" s="3" t="s">
        <v>170</v>
      </c>
      <c r="AM1845" s="3" t="s">
        <v>4468</v>
      </c>
    </row>
    <row r="1846" spans="1:40">
      <c r="A1846" s="35">
        <v>861</v>
      </c>
      <c r="D1846" s="53" t="s">
        <v>9385</v>
      </c>
      <c r="E1846" s="41" t="s">
        <v>170</v>
      </c>
      <c r="F1846" s="41" t="s">
        <v>2055</v>
      </c>
      <c r="G1846" s="3"/>
      <c r="H1846" s="58"/>
      <c r="I1846" s="3"/>
      <c r="J1846" s="3"/>
      <c r="K1846" s="32" t="s">
        <v>10564</v>
      </c>
      <c r="L1846" s="3" t="s">
        <v>10620</v>
      </c>
      <c r="O1846" s="6" t="s">
        <v>219</v>
      </c>
      <c r="P1846" s="4" t="s">
        <v>2054</v>
      </c>
      <c r="Q1846" s="10">
        <f t="shared" si="255"/>
        <v>0</v>
      </c>
      <c r="R1846" s="10">
        <f t="shared" si="256"/>
        <v>1</v>
      </c>
      <c r="S1846" s="10">
        <f t="shared" si="253"/>
        <v>0</v>
      </c>
      <c r="T1846" s="10">
        <f t="shared" si="257"/>
        <v>-892</v>
      </c>
      <c r="AE1846" s="18"/>
      <c r="AF1846" s="3" t="s">
        <v>2053</v>
      </c>
      <c r="AG1846" s="6"/>
      <c r="AH1846" s="6" t="s">
        <v>7310</v>
      </c>
      <c r="AL1846" s="3" t="s">
        <v>170</v>
      </c>
      <c r="AM1846" s="3" t="s">
        <v>2055</v>
      </c>
    </row>
    <row r="1847" spans="1:40">
      <c r="A1847" s="35">
        <v>2023</v>
      </c>
      <c r="D1847" s="53" t="s">
        <v>8786</v>
      </c>
      <c r="E1847" s="41" t="s">
        <v>170</v>
      </c>
      <c r="F1847" s="41" t="s">
        <v>11458</v>
      </c>
      <c r="G1847" s="3"/>
      <c r="H1847" s="58"/>
      <c r="I1847" s="3"/>
      <c r="J1847" s="3"/>
      <c r="K1847" s="32" t="s">
        <v>10564</v>
      </c>
      <c r="L1847" s="3" t="s">
        <v>10620</v>
      </c>
      <c r="O1847" s="6" t="s">
        <v>219</v>
      </c>
      <c r="P1847" s="4" t="s">
        <v>5194</v>
      </c>
      <c r="Q1847" s="10">
        <f t="shared" si="255"/>
        <v>0</v>
      </c>
      <c r="R1847" s="10">
        <f t="shared" si="256"/>
        <v>1</v>
      </c>
      <c r="S1847" s="10">
        <f t="shared" si="253"/>
        <v>0</v>
      </c>
      <c r="T1847" s="10">
        <f t="shared" si="257"/>
        <v>1162</v>
      </c>
      <c r="AE1847" s="18"/>
      <c r="AF1847" s="3" t="s">
        <v>5191</v>
      </c>
      <c r="AG1847" s="6" t="s">
        <v>5190</v>
      </c>
      <c r="AH1847" s="6" t="s">
        <v>7310</v>
      </c>
      <c r="AL1847" s="3" t="s">
        <v>170</v>
      </c>
      <c r="AM1847" s="3" t="s">
        <v>5195</v>
      </c>
    </row>
    <row r="1848" spans="1:40">
      <c r="A1848" s="35">
        <v>1660</v>
      </c>
      <c r="D1848" s="53" t="s">
        <v>8793</v>
      </c>
      <c r="E1848" s="41" t="s">
        <v>170</v>
      </c>
      <c r="F1848" s="41" t="s">
        <v>9245</v>
      </c>
      <c r="G1848" s="3"/>
      <c r="H1848" s="58"/>
      <c r="I1848" s="3"/>
      <c r="J1848" s="3"/>
      <c r="K1848" s="32" t="s">
        <v>10564</v>
      </c>
      <c r="L1848" s="3" t="s">
        <v>10620</v>
      </c>
      <c r="O1848" s="6" t="s">
        <v>219</v>
      </c>
      <c r="P1848" s="4" t="s">
        <v>4244</v>
      </c>
      <c r="Q1848" s="10">
        <f t="shared" si="255"/>
        <v>0</v>
      </c>
      <c r="R1848" s="10">
        <f t="shared" si="256"/>
        <v>1</v>
      </c>
      <c r="S1848" s="10">
        <f t="shared" si="253"/>
        <v>0</v>
      </c>
      <c r="T1848" s="10">
        <f t="shared" si="257"/>
        <v>-363</v>
      </c>
      <c r="AE1848" s="18"/>
      <c r="AF1848" s="3" t="s">
        <v>4243</v>
      </c>
      <c r="AG1848" s="6" t="s">
        <v>4242</v>
      </c>
      <c r="AH1848" s="6" t="s">
        <v>7310</v>
      </c>
      <c r="AL1848" s="3" t="s">
        <v>170</v>
      </c>
      <c r="AM1848" s="3" t="s">
        <v>4245</v>
      </c>
    </row>
    <row r="1849" spans="1:40">
      <c r="A1849" s="35">
        <v>1510</v>
      </c>
      <c r="D1849" s="53" t="s">
        <v>8920</v>
      </c>
      <c r="E1849" s="41" t="s">
        <v>170</v>
      </c>
      <c r="F1849" s="41" t="s">
        <v>9246</v>
      </c>
      <c r="G1849" s="3"/>
      <c r="H1849" s="58"/>
      <c r="I1849" s="3"/>
      <c r="J1849" s="3"/>
      <c r="K1849" s="32" t="s">
        <v>10564</v>
      </c>
      <c r="L1849" s="3" t="s">
        <v>10620</v>
      </c>
      <c r="O1849" s="6" t="s">
        <v>219</v>
      </c>
      <c r="P1849" s="4" t="s">
        <v>3814</v>
      </c>
      <c r="Q1849" s="10">
        <f t="shared" si="255"/>
        <v>0</v>
      </c>
      <c r="R1849" s="10">
        <f t="shared" si="256"/>
        <v>1</v>
      </c>
      <c r="S1849" s="10">
        <f t="shared" si="253"/>
        <v>0</v>
      </c>
      <c r="T1849" s="10">
        <f t="shared" si="257"/>
        <v>-150</v>
      </c>
      <c r="AE1849" s="18"/>
      <c r="AF1849" s="3" t="s">
        <v>3813</v>
      </c>
      <c r="AG1849" s="6" t="s">
        <v>3812</v>
      </c>
      <c r="AH1849" s="6" t="s">
        <v>7310</v>
      </c>
      <c r="AL1849" s="3" t="s">
        <v>170</v>
      </c>
      <c r="AM1849" s="3" t="s">
        <v>3815</v>
      </c>
    </row>
    <row r="1850" spans="1:40">
      <c r="A1850" s="35">
        <v>1200</v>
      </c>
      <c r="B1850" s="32"/>
      <c r="C1850" s="32"/>
      <c r="D1850" s="53" t="s">
        <v>11295</v>
      </c>
      <c r="E1850" s="41" t="s">
        <v>170</v>
      </c>
      <c r="F1850" s="41" t="s">
        <v>9262</v>
      </c>
      <c r="G1850" s="3"/>
      <c r="H1850" s="60"/>
      <c r="I1850"/>
      <c r="J1850"/>
      <c r="K1850" s="32" t="s">
        <v>10564</v>
      </c>
      <c r="L1850" s="3" t="s">
        <v>10620</v>
      </c>
      <c r="M1850" s="32"/>
      <c r="N1850" s="32"/>
      <c r="O1850" s="6" t="s">
        <v>219</v>
      </c>
      <c r="P1850" s="4" t="s">
        <v>2981</v>
      </c>
      <c r="Q1850" s="10">
        <f t="shared" si="255"/>
        <v>0</v>
      </c>
      <c r="R1850" s="10">
        <f t="shared" si="256"/>
        <v>1</v>
      </c>
      <c r="S1850" s="10">
        <f t="shared" si="253"/>
        <v>0</v>
      </c>
      <c r="T1850" s="10">
        <f t="shared" si="257"/>
        <v>-310</v>
      </c>
      <c r="AE1850" s="18"/>
      <c r="AF1850" s="3" t="s">
        <v>2980</v>
      </c>
      <c r="AG1850" s="6" t="s">
        <v>2979</v>
      </c>
      <c r="AH1850" s="6" t="s">
        <v>7310</v>
      </c>
      <c r="AL1850" s="3" t="s">
        <v>170</v>
      </c>
      <c r="AM1850" s="3" t="s">
        <v>2982</v>
      </c>
    </row>
    <row r="1851" spans="1:40">
      <c r="A1851" s="35">
        <v>1113</v>
      </c>
      <c r="D1851" s="53" t="s">
        <v>10799</v>
      </c>
      <c r="E1851" s="41" t="s">
        <v>170</v>
      </c>
      <c r="F1851" s="41" t="s">
        <v>9267</v>
      </c>
      <c r="G1851" s="3"/>
      <c r="H1851" s="59"/>
      <c r="I1851" s="34"/>
      <c r="J1851" s="3"/>
      <c r="K1851" s="32" t="s">
        <v>10564</v>
      </c>
      <c r="L1851" s="3" t="s">
        <v>10620</v>
      </c>
      <c r="O1851" s="6" t="s">
        <v>219</v>
      </c>
      <c r="P1851" s="4" t="s">
        <v>2727</v>
      </c>
      <c r="Q1851" s="10">
        <f t="shared" si="255"/>
        <v>0</v>
      </c>
      <c r="R1851" s="10">
        <f t="shared" si="256"/>
        <v>1</v>
      </c>
      <c r="S1851" s="10">
        <f t="shared" si="253"/>
        <v>0</v>
      </c>
      <c r="T1851" s="10">
        <f t="shared" si="257"/>
        <v>-87</v>
      </c>
      <c r="AE1851" s="18"/>
      <c r="AF1851" s="3" t="s">
        <v>2726</v>
      </c>
      <c r="AG1851" s="6" t="s">
        <v>2725</v>
      </c>
      <c r="AH1851" s="6" t="s">
        <v>7310</v>
      </c>
      <c r="AL1851" s="3" t="s">
        <v>170</v>
      </c>
      <c r="AM1851" s="3" t="s">
        <v>2728</v>
      </c>
    </row>
    <row r="1852" spans="1:40">
      <c r="A1852" s="35">
        <v>902</v>
      </c>
      <c r="D1852" s="53" t="s">
        <v>8948</v>
      </c>
      <c r="E1852" s="41" t="s">
        <v>170</v>
      </c>
      <c r="F1852" s="41" t="s">
        <v>9268</v>
      </c>
      <c r="G1852" s="3"/>
      <c r="H1852" s="59"/>
      <c r="I1852" s="34"/>
      <c r="J1852" s="34"/>
      <c r="K1852" s="32" t="s">
        <v>10564</v>
      </c>
      <c r="L1852" s="3" t="s">
        <v>10620</v>
      </c>
      <c r="O1852" s="6" t="s">
        <v>219</v>
      </c>
      <c r="P1852" s="4" t="s">
        <v>2159</v>
      </c>
      <c r="Q1852" s="10">
        <f t="shared" si="255"/>
        <v>0</v>
      </c>
      <c r="R1852" s="10">
        <f t="shared" si="256"/>
        <v>1</v>
      </c>
      <c r="S1852" s="10">
        <f t="shared" si="253"/>
        <v>0</v>
      </c>
      <c r="T1852" s="10">
        <f t="shared" si="257"/>
        <v>-211</v>
      </c>
      <c r="AE1852" s="18"/>
      <c r="AF1852" s="3" t="s">
        <v>2158</v>
      </c>
      <c r="AG1852" s="6" t="s">
        <v>2157</v>
      </c>
      <c r="AH1852" s="6" t="s">
        <v>7310</v>
      </c>
      <c r="AL1852" s="3" t="s">
        <v>170</v>
      </c>
      <c r="AM1852" s="3" t="s">
        <v>2160</v>
      </c>
    </row>
    <row r="1853" spans="1:40">
      <c r="A1853" s="35">
        <v>2003</v>
      </c>
      <c r="D1853" s="53" t="s">
        <v>11344</v>
      </c>
      <c r="E1853" s="41" t="s">
        <v>170</v>
      </c>
      <c r="F1853" s="41" t="s">
        <v>9272</v>
      </c>
      <c r="G1853" s="3"/>
      <c r="H1853" s="58"/>
      <c r="I1853"/>
      <c r="J1853"/>
      <c r="K1853" s="32" t="s">
        <v>10564</v>
      </c>
      <c r="L1853" s="3" t="s">
        <v>10620</v>
      </c>
      <c r="O1853" s="6" t="s">
        <v>219</v>
      </c>
      <c r="P1853" s="4" t="s">
        <v>5127</v>
      </c>
      <c r="Q1853" s="10">
        <f t="shared" si="255"/>
        <v>0</v>
      </c>
      <c r="R1853" s="10">
        <f t="shared" si="256"/>
        <v>1</v>
      </c>
      <c r="S1853" s="10">
        <f t="shared" si="253"/>
        <v>0</v>
      </c>
      <c r="T1853" s="10">
        <f t="shared" si="257"/>
        <v>1101</v>
      </c>
      <c r="AE1853" s="18" t="s">
        <v>7212</v>
      </c>
      <c r="AF1853" s="3" t="s">
        <v>5126</v>
      </c>
      <c r="AG1853" s="6" t="s">
        <v>5125</v>
      </c>
      <c r="AH1853" s="6" t="s">
        <v>7310</v>
      </c>
      <c r="AL1853" s="3" t="s">
        <v>170</v>
      </c>
      <c r="AM1853" s="3" t="s">
        <v>5128</v>
      </c>
    </row>
    <row r="1854" spans="1:40" ht="20.100000000000001" customHeight="1">
      <c r="A1854" s="35">
        <v>376</v>
      </c>
      <c r="D1854" s="53" t="s">
        <v>8854</v>
      </c>
      <c r="E1854" s="41" t="s">
        <v>170</v>
      </c>
      <c r="F1854" s="41" t="s">
        <v>9294</v>
      </c>
      <c r="G1854" s="3"/>
      <c r="H1854" s="58"/>
      <c r="I1854" s="3"/>
      <c r="J1854" s="3"/>
      <c r="K1854" s="32" t="s">
        <v>10564</v>
      </c>
      <c r="L1854" s="3" t="s">
        <v>10620</v>
      </c>
      <c r="O1854" s="6" t="s">
        <v>219</v>
      </c>
      <c r="P1854" s="4" t="s">
        <v>656</v>
      </c>
      <c r="Q1854" s="10">
        <f t="shared" si="255"/>
        <v>0</v>
      </c>
      <c r="R1854" s="10">
        <f t="shared" si="256"/>
        <v>1</v>
      </c>
      <c r="S1854" s="10">
        <f t="shared" si="253"/>
        <v>0</v>
      </c>
      <c r="T1854" s="10">
        <f t="shared" si="257"/>
        <v>-1627</v>
      </c>
      <c r="U1854" s="1">
        <v>381</v>
      </c>
      <c r="V1854" s="1" t="s">
        <v>7533</v>
      </c>
      <c r="W1854" s="1" t="s">
        <v>7534</v>
      </c>
      <c r="X1854" s="1" t="s">
        <v>7366</v>
      </c>
      <c r="Y1854" s="1" t="s">
        <v>652</v>
      </c>
      <c r="Z1854" s="1" t="s">
        <v>227</v>
      </c>
      <c r="AA1854" s="1" t="s">
        <v>653</v>
      </c>
      <c r="AE1854" s="18"/>
      <c r="AF1854" s="3" t="s">
        <v>655</v>
      </c>
      <c r="AG1854" s="6" t="s">
        <v>654</v>
      </c>
      <c r="AH1854" s="6" t="s">
        <v>7310</v>
      </c>
      <c r="AL1854" s="3" t="s">
        <v>170</v>
      </c>
      <c r="AM1854" s="3" t="s">
        <v>657</v>
      </c>
      <c r="AN1854" s="10"/>
    </row>
    <row r="1855" spans="1:40">
      <c r="A1855" s="35">
        <v>2522</v>
      </c>
      <c r="D1855" s="53" t="s">
        <v>8430</v>
      </c>
      <c r="E1855" s="41" t="s">
        <v>7</v>
      </c>
      <c r="F1855" s="41" t="s">
        <v>6573</v>
      </c>
      <c r="G1855" s="3"/>
      <c r="H1855" s="58"/>
      <c r="I1855" s="3"/>
      <c r="J1855" s="3"/>
      <c r="K1855" s="22" t="s">
        <v>10564</v>
      </c>
      <c r="L1855" s="3" t="s">
        <v>10615</v>
      </c>
      <c r="O1855" s="6" t="s">
        <v>208</v>
      </c>
      <c r="P1855" s="4" t="s">
        <v>6572</v>
      </c>
      <c r="Q1855" s="10">
        <f t="shared" si="255"/>
        <v>0</v>
      </c>
      <c r="R1855" s="10">
        <f t="shared" si="256"/>
        <v>1</v>
      </c>
      <c r="S1855" s="10">
        <f t="shared" si="253"/>
        <v>0</v>
      </c>
      <c r="T1855" s="10">
        <f t="shared" si="257"/>
        <v>2146</v>
      </c>
      <c r="AE1855" s="18"/>
      <c r="AF1855" s="3" t="s">
        <v>6571</v>
      </c>
      <c r="AG1855" s="6" t="s">
        <v>6570</v>
      </c>
      <c r="AH1855" s="6" t="s">
        <v>7310</v>
      </c>
    </row>
    <row r="1856" spans="1:40">
      <c r="A1856" s="35">
        <v>983</v>
      </c>
      <c r="D1856" s="53" t="s">
        <v>8461</v>
      </c>
      <c r="E1856" s="41" t="s">
        <v>7</v>
      </c>
      <c r="F1856" s="41" t="s">
        <v>2366</v>
      </c>
      <c r="G1856" s="3"/>
      <c r="H1856" s="59"/>
      <c r="I1856" s="34"/>
      <c r="J1856" s="34"/>
      <c r="K1856" s="22" t="s">
        <v>10564</v>
      </c>
      <c r="L1856" s="3" t="s">
        <v>10615</v>
      </c>
      <c r="O1856" s="6" t="s">
        <v>208</v>
      </c>
      <c r="P1856" s="4" t="s">
        <v>2365</v>
      </c>
      <c r="Q1856" s="10">
        <f t="shared" si="255"/>
        <v>0</v>
      </c>
      <c r="R1856" s="10">
        <f t="shared" si="256"/>
        <v>1</v>
      </c>
      <c r="S1856" s="10">
        <f t="shared" si="253"/>
        <v>0</v>
      </c>
      <c r="T1856" s="10">
        <f t="shared" si="257"/>
        <v>-1539</v>
      </c>
      <c r="AE1856" s="18"/>
      <c r="AF1856" s="3" t="s">
        <v>2364</v>
      </c>
      <c r="AG1856" s="6" t="s">
        <v>2363</v>
      </c>
      <c r="AH1856" s="6" t="s">
        <v>7310</v>
      </c>
    </row>
    <row r="1857" spans="1:40">
      <c r="A1857" s="35">
        <v>1627</v>
      </c>
      <c r="D1857" s="53" t="s">
        <v>8452</v>
      </c>
      <c r="E1857" s="41" t="s">
        <v>7</v>
      </c>
      <c r="F1857" s="41" t="s">
        <v>4169</v>
      </c>
      <c r="G1857" s="3"/>
      <c r="H1857" s="58"/>
      <c r="I1857" s="3"/>
      <c r="J1857" s="3"/>
      <c r="K1857" s="22" t="s">
        <v>10564</v>
      </c>
      <c r="L1857" s="3" t="s">
        <v>10615</v>
      </c>
      <c r="O1857" s="6" t="s">
        <v>208</v>
      </c>
      <c r="P1857" s="4" t="s">
        <v>4168</v>
      </c>
      <c r="Q1857" s="10">
        <f t="shared" si="255"/>
        <v>0</v>
      </c>
      <c r="R1857" s="10">
        <f t="shared" si="256"/>
        <v>1</v>
      </c>
      <c r="S1857" s="10">
        <f t="shared" si="253"/>
        <v>0</v>
      </c>
      <c r="T1857" s="10">
        <f t="shared" si="257"/>
        <v>644</v>
      </c>
      <c r="AE1857" s="18" t="s">
        <v>7212</v>
      </c>
      <c r="AF1857" s="3" t="s">
        <v>4163</v>
      </c>
      <c r="AG1857" s="6" t="s">
        <v>4162</v>
      </c>
      <c r="AH1857" s="6" t="s">
        <v>7310</v>
      </c>
    </row>
    <row r="1858" spans="1:40" ht="18.95" customHeight="1">
      <c r="A1858" s="35">
        <v>1035</v>
      </c>
      <c r="D1858" s="53" t="s">
        <v>8465</v>
      </c>
      <c r="E1858" s="41" t="s">
        <v>7</v>
      </c>
      <c r="F1858" s="41" t="s">
        <v>2533</v>
      </c>
      <c r="G1858" s="3"/>
      <c r="H1858" s="59"/>
      <c r="I1858" s="34"/>
      <c r="J1858" s="34"/>
      <c r="K1858" s="22" t="s">
        <v>10564</v>
      </c>
      <c r="L1858" s="3" t="s">
        <v>10615</v>
      </c>
      <c r="O1858" s="6" t="s">
        <v>208</v>
      </c>
      <c r="P1858" s="4" t="s">
        <v>2532</v>
      </c>
      <c r="Q1858" s="10">
        <f t="shared" si="255"/>
        <v>0</v>
      </c>
      <c r="R1858" s="10">
        <f t="shared" si="256"/>
        <v>1</v>
      </c>
      <c r="S1858" s="10">
        <f t="shared" si="253"/>
        <v>0</v>
      </c>
      <c r="T1858" s="10">
        <f t="shared" si="257"/>
        <v>-592</v>
      </c>
      <c r="AE1858" s="18"/>
      <c r="AF1858" s="3" t="s">
        <v>2531</v>
      </c>
      <c r="AG1858" s="6" t="s">
        <v>2527</v>
      </c>
      <c r="AH1858" s="6" t="s">
        <v>7310</v>
      </c>
    </row>
    <row r="1859" spans="1:40">
      <c r="A1859" s="35">
        <v>2791</v>
      </c>
      <c r="D1859" s="56" t="s">
        <v>8793</v>
      </c>
      <c r="E1859" s="42" t="s">
        <v>7</v>
      </c>
      <c r="F1859" s="43" t="s">
        <v>10188</v>
      </c>
      <c r="K1859" s="35" t="s">
        <v>10564</v>
      </c>
      <c r="L1859" s="26" t="s">
        <v>10615</v>
      </c>
      <c r="O1859" s="34"/>
      <c r="P1859" s="34" t="s">
        <v>10189</v>
      </c>
      <c r="Q1859" s="10">
        <f t="shared" si="255"/>
        <v>0</v>
      </c>
      <c r="R1859" s="10">
        <f t="shared" si="256"/>
        <v>1</v>
      </c>
      <c r="S1859" s="10">
        <f t="shared" si="253"/>
        <v>0</v>
      </c>
      <c r="T1859" s="10">
        <f t="shared" si="257"/>
        <v>1756</v>
      </c>
      <c r="AE1859"/>
      <c r="AF1859"/>
    </row>
    <row r="1860" spans="1:40">
      <c r="A1860" s="35">
        <v>2792</v>
      </c>
      <c r="D1860" s="56" t="s">
        <v>10190</v>
      </c>
      <c r="E1860" s="42" t="s">
        <v>7</v>
      </c>
      <c r="F1860" s="43" t="s">
        <v>10188</v>
      </c>
      <c r="K1860" s="35" t="s">
        <v>10564</v>
      </c>
      <c r="L1860" s="26" t="s">
        <v>10615</v>
      </c>
      <c r="O1860" s="34"/>
      <c r="P1860" s="34" t="s">
        <v>10189</v>
      </c>
      <c r="Q1860" s="10">
        <f t="shared" si="255"/>
        <v>0</v>
      </c>
      <c r="R1860" s="10">
        <f t="shared" si="256"/>
        <v>1</v>
      </c>
      <c r="S1860" s="10">
        <f t="shared" si="253"/>
        <v>0</v>
      </c>
      <c r="T1860" s="10">
        <f t="shared" si="257"/>
        <v>1</v>
      </c>
      <c r="AE1860"/>
      <c r="AF1860"/>
    </row>
    <row r="1861" spans="1:40">
      <c r="A1861" s="35">
        <v>2021</v>
      </c>
      <c r="D1861" s="53" t="s">
        <v>8420</v>
      </c>
      <c r="E1861" s="41" t="s">
        <v>7</v>
      </c>
      <c r="F1861" s="41" t="s">
        <v>5189</v>
      </c>
      <c r="G1861" s="3"/>
      <c r="H1861" s="60"/>
      <c r="I1861"/>
      <c r="J1861"/>
      <c r="K1861" s="22" t="s">
        <v>10564</v>
      </c>
      <c r="L1861" s="3" t="s">
        <v>10615</v>
      </c>
      <c r="O1861" s="6" t="s">
        <v>208</v>
      </c>
      <c r="P1861" s="4" t="s">
        <v>5188</v>
      </c>
      <c r="Q1861" s="10">
        <f t="shared" si="255"/>
        <v>0</v>
      </c>
      <c r="R1861" s="10">
        <f t="shared" si="256"/>
        <v>1</v>
      </c>
      <c r="S1861" s="10">
        <f t="shared" si="253"/>
        <v>0</v>
      </c>
      <c r="T1861" s="10">
        <f t="shared" si="257"/>
        <v>-771</v>
      </c>
      <c r="AE1861" s="18" t="s">
        <v>9620</v>
      </c>
      <c r="AF1861" s="3" t="s">
        <v>5187</v>
      </c>
      <c r="AG1861" s="6" t="s">
        <v>5186</v>
      </c>
      <c r="AH1861" s="6" t="s">
        <v>7310</v>
      </c>
    </row>
    <row r="1862" spans="1:40">
      <c r="A1862" s="35">
        <v>1467</v>
      </c>
      <c r="D1862" s="53" t="s">
        <v>9873</v>
      </c>
      <c r="E1862" s="41" t="s">
        <v>7</v>
      </c>
      <c r="F1862" s="41" t="s">
        <v>3456</v>
      </c>
      <c r="G1862" s="3"/>
      <c r="H1862" s="59"/>
      <c r="I1862" s="34"/>
      <c r="J1862" s="34"/>
      <c r="K1862" s="22" t="s">
        <v>10564</v>
      </c>
      <c r="L1862" s="3" t="s">
        <v>10615</v>
      </c>
      <c r="O1862" s="6" t="s">
        <v>208</v>
      </c>
      <c r="P1862" s="4" t="s">
        <v>3455</v>
      </c>
      <c r="Q1862" s="10">
        <f t="shared" si="255"/>
        <v>0</v>
      </c>
      <c r="R1862" s="10">
        <f t="shared" si="256"/>
        <v>1</v>
      </c>
      <c r="S1862" s="10">
        <f t="shared" si="253"/>
        <v>0</v>
      </c>
      <c r="T1862" s="10">
        <f t="shared" si="257"/>
        <v>-554</v>
      </c>
      <c r="AE1862" s="18"/>
      <c r="AF1862" s="3" t="s">
        <v>3696</v>
      </c>
      <c r="AG1862" s="6" t="s">
        <v>3695</v>
      </c>
      <c r="AH1862" s="6" t="s">
        <v>7310</v>
      </c>
    </row>
    <row r="1863" spans="1:40">
      <c r="A1863" s="35">
        <v>908</v>
      </c>
      <c r="B1863" s="32"/>
      <c r="C1863" s="32"/>
      <c r="D1863" s="53" t="s">
        <v>8470</v>
      </c>
      <c r="E1863" s="41" t="s">
        <v>7</v>
      </c>
      <c r="F1863" s="41" t="s">
        <v>2539</v>
      </c>
      <c r="G1863" s="3"/>
      <c r="H1863" s="60"/>
      <c r="I1863"/>
      <c r="J1863"/>
      <c r="K1863" s="22" t="s">
        <v>10564</v>
      </c>
      <c r="L1863" s="3" t="s">
        <v>10615</v>
      </c>
      <c r="M1863" s="32"/>
      <c r="N1863" s="32"/>
      <c r="O1863" s="6" t="s">
        <v>208</v>
      </c>
      <c r="P1863" s="4" t="s">
        <v>2538</v>
      </c>
      <c r="Q1863" s="10">
        <f t="shared" si="255"/>
        <v>0</v>
      </c>
      <c r="R1863" s="10">
        <f t="shared" si="256"/>
        <v>1</v>
      </c>
      <c r="S1863" s="10">
        <f t="shared" si="253"/>
        <v>0</v>
      </c>
      <c r="T1863" s="10">
        <f t="shared" si="257"/>
        <v>-559</v>
      </c>
      <c r="AE1863" s="18" t="s">
        <v>7213</v>
      </c>
      <c r="AF1863" s="3" t="s">
        <v>2172</v>
      </c>
      <c r="AG1863" s="6" t="s">
        <v>2171</v>
      </c>
      <c r="AH1863" s="6" t="s">
        <v>7310</v>
      </c>
    </row>
    <row r="1864" spans="1:40">
      <c r="A1864" s="35">
        <v>2093</v>
      </c>
      <c r="D1864" s="53" t="s">
        <v>10652</v>
      </c>
      <c r="E1864" s="41" t="s">
        <v>7</v>
      </c>
      <c r="F1864" s="41" t="s">
        <v>5416</v>
      </c>
      <c r="G1864" s="3"/>
      <c r="H1864" s="58"/>
      <c r="I1864"/>
      <c r="J1864"/>
      <c r="K1864" s="32" t="s">
        <v>10564</v>
      </c>
      <c r="L1864" s="3" t="s">
        <v>10615</v>
      </c>
      <c r="O1864" s="6" t="s">
        <v>208</v>
      </c>
      <c r="P1864" s="4" t="s">
        <v>5188</v>
      </c>
      <c r="Q1864" s="10">
        <f t="shared" si="255"/>
        <v>0</v>
      </c>
      <c r="R1864" s="10">
        <f t="shared" si="256"/>
        <v>1</v>
      </c>
      <c r="S1864" s="10">
        <f t="shared" ref="S1864:S1927" si="258">R1864*Q1864</f>
        <v>0</v>
      </c>
      <c r="T1864" s="10">
        <f t="shared" si="257"/>
        <v>1185</v>
      </c>
      <c r="AE1864" s="18"/>
      <c r="AF1864" s="3" t="s">
        <v>5415</v>
      </c>
      <c r="AG1864" s="6" t="s">
        <v>5414</v>
      </c>
      <c r="AH1864" s="6" t="s">
        <v>7310</v>
      </c>
    </row>
    <row r="1865" spans="1:40">
      <c r="A1865" s="35">
        <v>623</v>
      </c>
      <c r="D1865" s="54" t="s">
        <v>8656</v>
      </c>
      <c r="E1865" s="41" t="s">
        <v>7</v>
      </c>
      <c r="F1865" s="41" t="s">
        <v>1373</v>
      </c>
      <c r="G1865" s="3"/>
      <c r="H1865" s="58"/>
      <c r="I1865" s="3"/>
      <c r="J1865" s="3"/>
      <c r="K1865" s="22" t="s">
        <v>10564</v>
      </c>
      <c r="L1865" s="3" t="s">
        <v>10615</v>
      </c>
      <c r="O1865" s="6" t="s">
        <v>208</v>
      </c>
      <c r="P1865" s="4" t="s">
        <v>1372</v>
      </c>
      <c r="Q1865" s="10">
        <f t="shared" si="255"/>
        <v>0</v>
      </c>
      <c r="R1865" s="10">
        <f t="shared" si="256"/>
        <v>1</v>
      </c>
      <c r="S1865" s="10">
        <f t="shared" si="258"/>
        <v>0</v>
      </c>
      <c r="T1865" s="10">
        <f t="shared" si="257"/>
        <v>-1470</v>
      </c>
      <c r="U1865" s="1">
        <v>628</v>
      </c>
      <c r="V1865" s="1" t="s">
        <v>1362</v>
      </c>
      <c r="W1865" s="1" t="s">
        <v>7368</v>
      </c>
      <c r="X1865" s="1" t="s">
        <v>7857</v>
      </c>
      <c r="Y1865" s="1" t="s">
        <v>7209</v>
      </c>
      <c r="Z1865" s="1" t="s">
        <v>1363</v>
      </c>
      <c r="AA1865" s="1" t="s">
        <v>7</v>
      </c>
      <c r="AB1865" s="1" t="s">
        <v>1364</v>
      </c>
      <c r="AE1865" s="20"/>
      <c r="AF1865" s="1" t="s">
        <v>7861</v>
      </c>
      <c r="AG1865" s="6" t="s">
        <v>1371</v>
      </c>
      <c r="AH1865" s="1" t="s">
        <v>7368</v>
      </c>
    </row>
    <row r="1866" spans="1:40">
      <c r="A1866" s="35">
        <v>1283</v>
      </c>
      <c r="D1866" s="53" t="s">
        <v>9896</v>
      </c>
      <c r="E1866" s="41" t="s">
        <v>7</v>
      </c>
      <c r="F1866" s="41" t="s">
        <v>3214</v>
      </c>
      <c r="G1866" s="3"/>
      <c r="H1866" s="58"/>
      <c r="I1866" s="3"/>
      <c r="J1866" s="3"/>
      <c r="K1866" s="22" t="s">
        <v>10564</v>
      </c>
      <c r="L1866" s="3" t="s">
        <v>10615</v>
      </c>
      <c r="O1866" s="6" t="s">
        <v>208</v>
      </c>
      <c r="P1866" s="4" t="s">
        <v>3213</v>
      </c>
      <c r="Q1866" s="10">
        <f t="shared" si="255"/>
        <v>0</v>
      </c>
      <c r="R1866" s="10">
        <f t="shared" si="256"/>
        <v>1</v>
      </c>
      <c r="S1866" s="10">
        <f t="shared" si="258"/>
        <v>0</v>
      </c>
      <c r="T1866" s="10">
        <f t="shared" ref="T1866:T1897" si="259">A1866-A1865</f>
        <v>660</v>
      </c>
      <c r="AE1866" s="18"/>
      <c r="AF1866" s="3" t="s">
        <v>3212</v>
      </c>
      <c r="AG1866" s="6" t="s">
        <v>3211</v>
      </c>
      <c r="AH1866" s="6" t="s">
        <v>7310</v>
      </c>
    </row>
    <row r="1867" spans="1:40">
      <c r="A1867" s="35">
        <v>553</v>
      </c>
      <c r="D1867" s="53" t="s">
        <v>8325</v>
      </c>
      <c r="E1867" s="41" t="s">
        <v>7</v>
      </c>
      <c r="F1867" s="41" t="s">
        <v>1204</v>
      </c>
      <c r="G1867" s="3"/>
      <c r="H1867" s="58"/>
      <c r="I1867" s="3"/>
      <c r="J1867" s="3"/>
      <c r="K1867" s="32" t="s">
        <v>10564</v>
      </c>
      <c r="L1867" s="3" t="s">
        <v>10615</v>
      </c>
      <c r="O1867" s="6" t="s">
        <v>208</v>
      </c>
      <c r="P1867" s="4" t="s">
        <v>1203</v>
      </c>
      <c r="Q1867" s="10">
        <f t="shared" si="255"/>
        <v>0</v>
      </c>
      <c r="R1867" s="10">
        <f t="shared" si="256"/>
        <v>1</v>
      </c>
      <c r="S1867" s="10">
        <f t="shared" si="258"/>
        <v>0</v>
      </c>
      <c r="T1867" s="10">
        <f t="shared" si="259"/>
        <v>-730</v>
      </c>
      <c r="U1867" s="1">
        <v>558</v>
      </c>
      <c r="V1867" s="1" t="s">
        <v>7770</v>
      </c>
      <c r="W1867" s="1" t="s">
        <v>7368</v>
      </c>
      <c r="X1867" s="1" t="s">
        <v>7771</v>
      </c>
      <c r="Y1867" s="1" t="s">
        <v>7362</v>
      </c>
      <c r="Z1867" s="1" t="s">
        <v>1196</v>
      </c>
      <c r="AA1867" s="1" t="s">
        <v>170</v>
      </c>
      <c r="AB1867" s="1" t="s">
        <v>1197</v>
      </c>
      <c r="AE1867" s="18"/>
      <c r="AF1867" s="3" t="s">
        <v>1202</v>
      </c>
      <c r="AG1867" s="6" t="s">
        <v>1201</v>
      </c>
      <c r="AH1867" s="6" t="s">
        <v>7310</v>
      </c>
    </row>
    <row r="1868" spans="1:40">
      <c r="A1868" s="35">
        <v>504</v>
      </c>
      <c r="D1868" s="53" t="s">
        <v>8358</v>
      </c>
      <c r="E1868" s="41" t="s">
        <v>7</v>
      </c>
      <c r="F1868" s="41" t="s">
        <v>1052</v>
      </c>
      <c r="G1868" s="3"/>
      <c r="H1868" s="58"/>
      <c r="I1868" s="3"/>
      <c r="J1868" s="3"/>
      <c r="K1868" s="22" t="s">
        <v>10564</v>
      </c>
      <c r="L1868" s="3" t="s">
        <v>10615</v>
      </c>
      <c r="O1868" s="6" t="s">
        <v>208</v>
      </c>
      <c r="P1868" s="4" t="s">
        <v>1051</v>
      </c>
      <c r="Q1868" s="10">
        <f t="shared" si="255"/>
        <v>0</v>
      </c>
      <c r="R1868" s="10">
        <f t="shared" si="256"/>
        <v>1</v>
      </c>
      <c r="S1868" s="10">
        <f t="shared" si="258"/>
        <v>0</v>
      </c>
      <c r="T1868" s="10">
        <f t="shared" si="259"/>
        <v>-49</v>
      </c>
      <c r="U1868" s="1">
        <v>509</v>
      </c>
      <c r="V1868" s="1" t="s">
        <v>1043</v>
      </c>
      <c r="W1868" s="1" t="s">
        <v>7368</v>
      </c>
      <c r="X1868" s="1" t="s">
        <v>7704</v>
      </c>
      <c r="Y1868" s="1" t="s">
        <v>7209</v>
      </c>
      <c r="Z1868" s="1" t="s">
        <v>1044</v>
      </c>
      <c r="AA1868" s="1" t="s">
        <v>7</v>
      </c>
      <c r="AB1868" s="1" t="s">
        <v>1045</v>
      </c>
      <c r="AE1868" s="18"/>
      <c r="AF1868" s="3" t="s">
        <v>1050</v>
      </c>
      <c r="AG1868" s="6" t="s">
        <v>1049</v>
      </c>
      <c r="AH1868" s="6" t="s">
        <v>7310</v>
      </c>
    </row>
    <row r="1869" spans="1:40">
      <c r="A1869" s="35">
        <v>2002</v>
      </c>
      <c r="D1869" s="53" t="s">
        <v>9613</v>
      </c>
      <c r="E1869" s="41" t="s">
        <v>7</v>
      </c>
      <c r="F1869" s="41" t="s">
        <v>5124</v>
      </c>
      <c r="G1869" s="3"/>
      <c r="H1869" s="58"/>
      <c r="I1869" s="3"/>
      <c r="J1869" s="3"/>
      <c r="K1869" s="22" t="s">
        <v>10564</v>
      </c>
      <c r="L1869" s="3" t="s">
        <v>10615</v>
      </c>
      <c r="O1869" s="6" t="s">
        <v>208</v>
      </c>
      <c r="P1869" s="4" t="s">
        <v>5123</v>
      </c>
      <c r="Q1869" s="10">
        <f t="shared" si="255"/>
        <v>0</v>
      </c>
      <c r="R1869" s="10">
        <f t="shared" si="256"/>
        <v>1</v>
      </c>
      <c r="S1869" s="10">
        <f t="shared" si="258"/>
        <v>0</v>
      </c>
      <c r="T1869" s="10">
        <f t="shared" si="259"/>
        <v>1498</v>
      </c>
      <c r="AE1869" s="18"/>
      <c r="AF1869" s="3" t="s">
        <v>5122</v>
      </c>
      <c r="AG1869" s="6" t="s">
        <v>5121</v>
      </c>
      <c r="AH1869" s="6" t="s">
        <v>7310</v>
      </c>
    </row>
    <row r="1870" spans="1:40" ht="18.95" customHeight="1">
      <c r="A1870" s="35">
        <v>615</v>
      </c>
      <c r="B1870" s="32"/>
      <c r="C1870" s="32"/>
      <c r="D1870" s="54" t="s">
        <v>10299</v>
      </c>
      <c r="E1870" s="41" t="s">
        <v>7</v>
      </c>
      <c r="F1870" s="41" t="s">
        <v>270</v>
      </c>
      <c r="G1870" s="3"/>
      <c r="H1870" s="58"/>
      <c r="I1870" s="3"/>
      <c r="J1870" s="3"/>
      <c r="K1870" s="22" t="s">
        <v>10564</v>
      </c>
      <c r="L1870" s="3" t="s">
        <v>10615</v>
      </c>
      <c r="M1870" s="32"/>
      <c r="N1870" s="32"/>
      <c r="O1870" s="6" t="s">
        <v>208</v>
      </c>
      <c r="P1870" s="4" t="s">
        <v>269</v>
      </c>
      <c r="Q1870" s="10">
        <f t="shared" si="255"/>
        <v>0</v>
      </c>
      <c r="R1870" s="10">
        <f t="shared" si="256"/>
        <v>1</v>
      </c>
      <c r="S1870" s="10">
        <f t="shared" si="258"/>
        <v>0</v>
      </c>
      <c r="T1870" s="10">
        <f t="shared" si="259"/>
        <v>-1387</v>
      </c>
      <c r="U1870" s="1">
        <v>620</v>
      </c>
      <c r="V1870" s="1" t="s">
        <v>1348</v>
      </c>
      <c r="W1870" s="1" t="s">
        <v>7368</v>
      </c>
      <c r="X1870" s="1" t="s">
        <v>7850</v>
      </c>
      <c r="Y1870" s="1" t="s">
        <v>7366</v>
      </c>
      <c r="Z1870" s="1" t="s">
        <v>621</v>
      </c>
      <c r="AA1870" s="1" t="s">
        <v>227</v>
      </c>
      <c r="AB1870" s="1" t="s">
        <v>622</v>
      </c>
      <c r="AE1870" s="20"/>
      <c r="AF1870" s="1" t="s">
        <v>7853</v>
      </c>
      <c r="AG1870" s="6" t="s">
        <v>1353</v>
      </c>
      <c r="AH1870" s="1" t="s">
        <v>7368</v>
      </c>
    </row>
    <row r="1871" spans="1:40" ht="20.100000000000001" customHeight="1">
      <c r="A1871" s="35">
        <v>2319</v>
      </c>
      <c r="D1871" s="53" t="s">
        <v>8574</v>
      </c>
      <c r="E1871" s="41" t="s">
        <v>7</v>
      </c>
      <c r="F1871" s="41" t="s">
        <v>10236</v>
      </c>
      <c r="G1871" s="3"/>
      <c r="H1871" s="58"/>
      <c r="I1871" s="3"/>
      <c r="J1871" s="3"/>
      <c r="K1871" s="22" t="s">
        <v>10564</v>
      </c>
      <c r="L1871" s="3" t="s">
        <v>10615</v>
      </c>
      <c r="O1871" s="6" t="s">
        <v>208</v>
      </c>
      <c r="P1871" s="4" t="s">
        <v>10232</v>
      </c>
      <c r="Q1871" s="10">
        <f t="shared" si="255"/>
        <v>0</v>
      </c>
      <c r="R1871" s="10">
        <f t="shared" si="256"/>
        <v>1</v>
      </c>
      <c r="S1871" s="10">
        <f t="shared" si="258"/>
        <v>0</v>
      </c>
      <c r="T1871" s="10">
        <f t="shared" si="259"/>
        <v>1704</v>
      </c>
      <c r="AE1871" s="18" t="s">
        <v>7213</v>
      </c>
      <c r="AF1871" s="3" t="s">
        <v>6038</v>
      </c>
      <c r="AG1871" s="6" t="s">
        <v>6031</v>
      </c>
      <c r="AH1871" s="6" t="s">
        <v>7310</v>
      </c>
    </row>
    <row r="1872" spans="1:40">
      <c r="A1872" s="32">
        <v>332</v>
      </c>
      <c r="D1872" s="53" t="s">
        <v>8337</v>
      </c>
      <c r="E1872" s="44" t="s">
        <v>7</v>
      </c>
      <c r="F1872" s="44" t="s">
        <v>522</v>
      </c>
      <c r="G1872" s="12"/>
      <c r="H1872" s="58"/>
      <c r="I1872" s="12"/>
      <c r="J1872" s="12"/>
      <c r="K1872" s="32" t="s">
        <v>10564</v>
      </c>
      <c r="L1872" s="12" t="s">
        <v>10615</v>
      </c>
      <c r="O1872" s="15" t="s">
        <v>208</v>
      </c>
      <c r="P1872" s="13" t="s">
        <v>521</v>
      </c>
      <c r="Q1872" s="10">
        <f t="shared" si="255"/>
        <v>0</v>
      </c>
      <c r="R1872" s="10">
        <f t="shared" si="256"/>
        <v>1</v>
      </c>
      <c r="S1872" s="10">
        <f t="shared" si="258"/>
        <v>0</v>
      </c>
      <c r="T1872" s="10">
        <f t="shared" si="259"/>
        <v>-1987</v>
      </c>
      <c r="U1872" s="10">
        <v>337</v>
      </c>
      <c r="V1872" s="10" t="s">
        <v>519</v>
      </c>
      <c r="W1872" s="10" t="s">
        <v>7477</v>
      </c>
      <c r="X1872" s="10" t="s">
        <v>7209</v>
      </c>
      <c r="Y1872" s="10" t="s">
        <v>521</v>
      </c>
      <c r="Z1872" s="10" t="s">
        <v>7</v>
      </c>
      <c r="AA1872" s="10" t="s">
        <v>522</v>
      </c>
      <c r="AB1872" s="10"/>
      <c r="AC1872" s="10"/>
      <c r="AE1872" s="18"/>
      <c r="AF1872" s="12" t="s">
        <v>520</v>
      </c>
      <c r="AG1872" s="15" t="s">
        <v>519</v>
      </c>
      <c r="AH1872" s="15" t="s">
        <v>7310</v>
      </c>
      <c r="AN1872" s="10"/>
    </row>
    <row r="1873" spans="1:40">
      <c r="A1873" s="35">
        <v>1034</v>
      </c>
      <c r="D1873" s="53" t="s">
        <v>11068</v>
      </c>
      <c r="E1873" s="41" t="s">
        <v>7</v>
      </c>
      <c r="F1873" s="41" t="s">
        <v>2530</v>
      </c>
      <c r="G1873" s="3"/>
      <c r="H1873" s="59"/>
      <c r="I1873" s="34"/>
      <c r="J1873" s="34"/>
      <c r="K1873" s="22" t="s">
        <v>10564</v>
      </c>
      <c r="L1873" s="3" t="s">
        <v>10615</v>
      </c>
      <c r="O1873" s="6" t="s">
        <v>208</v>
      </c>
      <c r="P1873" s="4" t="s">
        <v>2529</v>
      </c>
      <c r="Q1873" s="10">
        <f t="shared" si="255"/>
        <v>0</v>
      </c>
      <c r="R1873" s="10">
        <f t="shared" si="256"/>
        <v>1</v>
      </c>
      <c r="S1873" s="10">
        <f t="shared" si="258"/>
        <v>0</v>
      </c>
      <c r="T1873" s="10">
        <f t="shared" si="259"/>
        <v>702</v>
      </c>
      <c r="AE1873" s="18"/>
      <c r="AF1873" s="3" t="s">
        <v>2528</v>
      </c>
      <c r="AG1873" s="6" t="s">
        <v>2527</v>
      </c>
      <c r="AH1873" s="6" t="s">
        <v>7310</v>
      </c>
    </row>
    <row r="1874" spans="1:40">
      <c r="A1874" s="35">
        <v>682</v>
      </c>
      <c r="D1874" s="54" t="s">
        <v>8327</v>
      </c>
      <c r="E1874" s="41" t="s">
        <v>7</v>
      </c>
      <c r="F1874" s="41" t="s">
        <v>1537</v>
      </c>
      <c r="G1874" s="3"/>
      <c r="H1874" s="58"/>
      <c r="I1874" s="3"/>
      <c r="J1874" s="3"/>
      <c r="K1874" s="32" t="s">
        <v>10564</v>
      </c>
      <c r="L1874" s="3" t="s">
        <v>10615</v>
      </c>
      <c r="O1874" s="6" t="s">
        <v>208</v>
      </c>
      <c r="P1874" s="4" t="s">
        <v>1536</v>
      </c>
      <c r="Q1874" s="10">
        <f t="shared" si="255"/>
        <v>0</v>
      </c>
      <c r="R1874" s="10">
        <f t="shared" si="256"/>
        <v>1</v>
      </c>
      <c r="S1874" s="10">
        <f t="shared" si="258"/>
        <v>0</v>
      </c>
      <c r="T1874" s="10">
        <f t="shared" si="259"/>
        <v>-352</v>
      </c>
      <c r="U1874" s="1">
        <v>687</v>
      </c>
      <c r="V1874" s="1" t="s">
        <v>1523</v>
      </c>
      <c r="W1874" s="1" t="s">
        <v>7368</v>
      </c>
      <c r="X1874" s="1" t="s">
        <v>7937</v>
      </c>
      <c r="Y1874" s="1" t="s">
        <v>7366</v>
      </c>
      <c r="Z1874" s="1" t="s">
        <v>1524</v>
      </c>
      <c r="AA1874" s="1" t="s">
        <v>227</v>
      </c>
      <c r="AB1874" s="1" t="s">
        <v>1525</v>
      </c>
      <c r="AE1874" s="20"/>
      <c r="AF1874" s="1" t="s">
        <v>7941</v>
      </c>
      <c r="AG1874" s="6" t="s">
        <v>1535</v>
      </c>
      <c r="AH1874" s="1" t="s">
        <v>7368</v>
      </c>
    </row>
    <row r="1875" spans="1:40">
      <c r="A1875" s="35">
        <v>2318</v>
      </c>
      <c r="D1875" s="56" t="s">
        <v>10233</v>
      </c>
      <c r="E1875" s="41" t="s">
        <v>7</v>
      </c>
      <c r="F1875" s="41" t="s">
        <v>10235</v>
      </c>
      <c r="G1875" s="3"/>
      <c r="H1875" s="58"/>
      <c r="I1875" s="3"/>
      <c r="J1875" s="3"/>
      <c r="K1875" s="22" t="s">
        <v>10564</v>
      </c>
      <c r="L1875" s="3" t="s">
        <v>10615</v>
      </c>
      <c r="O1875" s="6" t="s">
        <v>208</v>
      </c>
      <c r="P1875" s="34" t="s">
        <v>10234</v>
      </c>
      <c r="Q1875" s="10">
        <f t="shared" si="255"/>
        <v>0</v>
      </c>
      <c r="R1875" s="10">
        <f t="shared" si="256"/>
        <v>1</v>
      </c>
      <c r="S1875" s="10">
        <f t="shared" si="258"/>
        <v>0</v>
      </c>
      <c r="T1875" s="10">
        <f t="shared" si="259"/>
        <v>1636</v>
      </c>
      <c r="AE1875" s="18" t="s">
        <v>7213</v>
      </c>
      <c r="AF1875" s="3" t="s">
        <v>6037</v>
      </c>
      <c r="AG1875" s="6" t="s">
        <v>6031</v>
      </c>
      <c r="AH1875" s="6" t="s">
        <v>7310</v>
      </c>
    </row>
    <row r="1876" spans="1:40">
      <c r="A1876" s="35">
        <v>437</v>
      </c>
      <c r="B1876" s="32"/>
      <c r="C1876" s="32"/>
      <c r="D1876" s="54" t="s">
        <v>10442</v>
      </c>
      <c r="E1876" s="41" t="s">
        <v>7</v>
      </c>
      <c r="F1876" s="41" t="s">
        <v>840</v>
      </c>
      <c r="G1876" s="3"/>
      <c r="H1876" s="58"/>
      <c r="I1876" s="3"/>
      <c r="J1876" s="3"/>
      <c r="K1876" s="32" t="s">
        <v>10564</v>
      </c>
      <c r="L1876" s="3" t="s">
        <v>10615</v>
      </c>
      <c r="M1876" s="32"/>
      <c r="N1876" s="32"/>
      <c r="O1876" s="6" t="s">
        <v>208</v>
      </c>
      <c r="P1876" s="4" t="s">
        <v>839</v>
      </c>
      <c r="Q1876" s="10">
        <f t="shared" si="255"/>
        <v>0</v>
      </c>
      <c r="R1876" s="10">
        <f t="shared" si="256"/>
        <v>1</v>
      </c>
      <c r="S1876" s="10">
        <f t="shared" si="258"/>
        <v>0</v>
      </c>
      <c r="T1876" s="10">
        <f t="shared" si="259"/>
        <v>-1881</v>
      </c>
      <c r="U1876" s="1">
        <v>442</v>
      </c>
      <c r="V1876" s="1" t="s">
        <v>835</v>
      </c>
      <c r="W1876" s="1" t="s">
        <v>7368</v>
      </c>
      <c r="X1876" s="1" t="s">
        <v>7613</v>
      </c>
      <c r="Y1876" s="1" t="s">
        <v>7362</v>
      </c>
      <c r="Z1876" s="1" t="s">
        <v>7614</v>
      </c>
      <c r="AA1876" s="1" t="s">
        <v>170</v>
      </c>
      <c r="AB1876" s="1" t="s">
        <v>837</v>
      </c>
      <c r="AE1876" s="20"/>
      <c r="AF1876" s="1" t="s">
        <v>7615</v>
      </c>
      <c r="AG1876" s="6" t="s">
        <v>838</v>
      </c>
      <c r="AH1876" s="1" t="s">
        <v>7368</v>
      </c>
    </row>
    <row r="1877" spans="1:40">
      <c r="A1877" s="32">
        <v>336</v>
      </c>
      <c r="D1877" s="54" t="s">
        <v>8997</v>
      </c>
      <c r="E1877" s="44" t="s">
        <v>245</v>
      </c>
      <c r="F1877" s="44" t="s">
        <v>535</v>
      </c>
      <c r="G1877" s="12"/>
      <c r="H1877" s="58"/>
      <c r="I1877" s="12"/>
      <c r="J1877" s="12"/>
      <c r="K1877" s="32" t="s">
        <v>10564</v>
      </c>
      <c r="L1877" s="12" t="s">
        <v>10616</v>
      </c>
      <c r="O1877" s="15" t="s">
        <v>243</v>
      </c>
      <c r="P1877" s="13" t="s">
        <v>534</v>
      </c>
      <c r="Q1877" s="10">
        <f t="shared" si="255"/>
        <v>0</v>
      </c>
      <c r="R1877" s="10">
        <f t="shared" si="256"/>
        <v>1</v>
      </c>
      <c r="S1877" s="10">
        <f t="shared" si="258"/>
        <v>0</v>
      </c>
      <c r="T1877" s="10">
        <f t="shared" si="259"/>
        <v>-101</v>
      </c>
      <c r="U1877" s="10">
        <v>341</v>
      </c>
      <c r="V1877" s="10" t="s">
        <v>533</v>
      </c>
      <c r="W1877" s="10" t="s">
        <v>7368</v>
      </c>
      <c r="X1877" s="10" t="s">
        <v>7481</v>
      </c>
      <c r="Y1877" s="10" t="s">
        <v>7375</v>
      </c>
      <c r="Z1877" s="10" t="s">
        <v>534</v>
      </c>
      <c r="AA1877" s="10" t="s">
        <v>245</v>
      </c>
      <c r="AB1877" s="10" t="s">
        <v>535</v>
      </c>
      <c r="AC1877" s="10"/>
      <c r="AD1877" s="10"/>
      <c r="AE1877" s="20"/>
      <c r="AF1877" s="10" t="s">
        <v>7481</v>
      </c>
      <c r="AG1877" s="15" t="s">
        <v>533</v>
      </c>
      <c r="AH1877" s="10" t="s">
        <v>7368</v>
      </c>
      <c r="AI1877" s="10"/>
      <c r="AJ1877" s="10"/>
      <c r="AK1877" s="10"/>
      <c r="AL1877" s="10"/>
      <c r="AM1877" s="10"/>
      <c r="AN1877" s="10"/>
    </row>
    <row r="1878" spans="1:40">
      <c r="A1878" s="35">
        <v>368</v>
      </c>
      <c r="D1878" s="53" t="s">
        <v>8375</v>
      </c>
      <c r="E1878" s="41" t="s">
        <v>245</v>
      </c>
      <c r="F1878" s="41" t="s">
        <v>630</v>
      </c>
      <c r="G1878" s="3"/>
      <c r="H1878" s="58"/>
      <c r="I1878" s="3"/>
      <c r="J1878" s="3"/>
      <c r="K1878" s="32" t="s">
        <v>10564</v>
      </c>
      <c r="L1878" s="3" t="s">
        <v>10616</v>
      </c>
      <c r="O1878" s="6" t="s">
        <v>243</v>
      </c>
      <c r="P1878" s="4" t="s">
        <v>629</v>
      </c>
      <c r="Q1878" s="10">
        <f t="shared" si="255"/>
        <v>0</v>
      </c>
      <c r="R1878" s="10">
        <f t="shared" si="256"/>
        <v>1</v>
      </c>
      <c r="S1878" s="10">
        <f t="shared" si="258"/>
        <v>0</v>
      </c>
      <c r="T1878" s="10">
        <f t="shared" si="259"/>
        <v>32</v>
      </c>
      <c r="U1878" s="1">
        <v>373</v>
      </c>
      <c r="V1878" s="1" t="s">
        <v>623</v>
      </c>
      <c r="W1878" s="1" t="s">
        <v>7523</v>
      </c>
      <c r="X1878" s="1" t="s">
        <v>7362</v>
      </c>
      <c r="Y1878" s="1" t="s">
        <v>625</v>
      </c>
      <c r="Z1878" s="1" t="s">
        <v>170</v>
      </c>
      <c r="AA1878" s="1" t="s">
        <v>626</v>
      </c>
      <c r="AD1878" s="10"/>
      <c r="AE1878" s="18"/>
      <c r="AF1878" s="3" t="s">
        <v>628</v>
      </c>
      <c r="AG1878" s="6" t="s">
        <v>627</v>
      </c>
      <c r="AH1878" s="6" t="s">
        <v>7310</v>
      </c>
      <c r="AI1878" s="10"/>
      <c r="AJ1878" s="10"/>
      <c r="AK1878" s="10"/>
      <c r="AL1878" s="10"/>
      <c r="AM1878" s="10"/>
      <c r="AN1878" s="10"/>
    </row>
    <row r="1879" spans="1:40" ht="20.100000000000001" customHeight="1">
      <c r="A1879" s="35">
        <v>363</v>
      </c>
      <c r="D1879" s="53" t="s">
        <v>9003</v>
      </c>
      <c r="E1879" s="41" t="s">
        <v>245</v>
      </c>
      <c r="F1879" s="41" t="s">
        <v>611</v>
      </c>
      <c r="G1879" s="3"/>
      <c r="H1879" s="58"/>
      <c r="I1879" s="3"/>
      <c r="J1879" s="3"/>
      <c r="K1879" s="32" t="s">
        <v>10564</v>
      </c>
      <c r="L1879" s="3" t="s">
        <v>10616</v>
      </c>
      <c r="O1879" s="6" t="s">
        <v>243</v>
      </c>
      <c r="P1879" s="4" t="s">
        <v>610</v>
      </c>
      <c r="Q1879" s="10">
        <f t="shared" si="255"/>
        <v>0</v>
      </c>
      <c r="R1879" s="10">
        <f t="shared" si="256"/>
        <v>1</v>
      </c>
      <c r="S1879" s="10">
        <f t="shared" si="258"/>
        <v>0</v>
      </c>
      <c r="T1879" s="10">
        <f t="shared" si="259"/>
        <v>-5</v>
      </c>
      <c r="U1879" s="1">
        <v>368</v>
      </c>
      <c r="V1879" s="1" t="s">
        <v>605</v>
      </c>
      <c r="W1879" s="1" t="s">
        <v>7516</v>
      </c>
      <c r="X1879" s="1" t="s">
        <v>7209</v>
      </c>
      <c r="Y1879" s="1" t="s">
        <v>7517</v>
      </c>
      <c r="Z1879" s="1" t="s">
        <v>7</v>
      </c>
      <c r="AA1879" s="1" t="s">
        <v>608</v>
      </c>
      <c r="AD1879" s="10"/>
      <c r="AE1879" s="18"/>
      <c r="AF1879" s="3" t="s">
        <v>8158</v>
      </c>
      <c r="AG1879" s="6" t="s">
        <v>609</v>
      </c>
      <c r="AH1879" s="6" t="s">
        <v>7310</v>
      </c>
      <c r="AI1879" s="10"/>
      <c r="AJ1879" s="10"/>
      <c r="AK1879" s="10"/>
      <c r="AL1879" s="10"/>
      <c r="AM1879" s="10"/>
      <c r="AN1879" s="10"/>
    </row>
    <row r="1880" spans="1:40">
      <c r="A1880" s="35">
        <v>937</v>
      </c>
      <c r="B1880" s="32"/>
      <c r="C1880" s="32"/>
      <c r="D1880" s="53" t="s">
        <v>10340</v>
      </c>
      <c r="E1880" s="41" t="s">
        <v>245</v>
      </c>
      <c r="F1880" s="41" t="s">
        <v>10341</v>
      </c>
      <c r="G1880" s="3"/>
      <c r="H1880" s="58"/>
      <c r="I1880" s="3"/>
      <c r="J1880" s="3"/>
      <c r="K1880" s="32" t="s">
        <v>10564</v>
      </c>
      <c r="L1880" s="3" t="s">
        <v>10616</v>
      </c>
      <c r="M1880" s="32"/>
      <c r="N1880" s="32"/>
      <c r="O1880" s="6" t="s">
        <v>243</v>
      </c>
      <c r="P1880" s="34" t="s">
        <v>10496</v>
      </c>
      <c r="Q1880" s="10">
        <f t="shared" si="255"/>
        <v>0</v>
      </c>
      <c r="R1880" s="10">
        <f t="shared" si="256"/>
        <v>1</v>
      </c>
      <c r="S1880" s="10">
        <f t="shared" si="258"/>
        <v>0</v>
      </c>
      <c r="T1880" s="10">
        <f t="shared" si="259"/>
        <v>574</v>
      </c>
      <c r="AD1880" s="10"/>
      <c r="AE1880" s="18"/>
      <c r="AF1880" s="3" t="s">
        <v>8119</v>
      </c>
      <c r="AG1880" s="6" t="s">
        <v>2243</v>
      </c>
      <c r="AH1880" s="6" t="s">
        <v>7310</v>
      </c>
      <c r="AI1880" s="10"/>
      <c r="AJ1880" s="10"/>
      <c r="AK1880" s="10"/>
      <c r="AL1880" s="10"/>
      <c r="AM1880" s="10"/>
    </row>
    <row r="1881" spans="1:40">
      <c r="A1881" s="35">
        <v>2204</v>
      </c>
      <c r="D1881" s="53" t="s">
        <v>8679</v>
      </c>
      <c r="E1881" s="41" t="s">
        <v>7</v>
      </c>
      <c r="F1881" s="41" t="s">
        <v>10443</v>
      </c>
      <c r="G1881" s="3"/>
      <c r="H1881" s="58">
        <v>1</v>
      </c>
      <c r="I1881" s="3"/>
      <c r="J1881" s="3"/>
      <c r="K1881" s="32" t="s">
        <v>10104</v>
      </c>
      <c r="L1881" s="3" t="s">
        <v>10615</v>
      </c>
      <c r="O1881" s="6" t="s">
        <v>208</v>
      </c>
      <c r="P1881" s="4" t="s">
        <v>5762</v>
      </c>
      <c r="Q1881" s="10">
        <f t="shared" ref="Q1881:Q1906" si="260">IF(D1881=D1880 &amp; K1881 = K1880,1,0)</f>
        <v>0</v>
      </c>
      <c r="R1881" s="10">
        <f t="shared" ref="R1881:R1906" si="261">IF(K1881=K1880,1,0)</f>
        <v>0</v>
      </c>
      <c r="S1881" s="10">
        <f t="shared" si="258"/>
        <v>0</v>
      </c>
      <c r="T1881" s="10">
        <f t="shared" si="259"/>
        <v>1267</v>
      </c>
      <c r="AE1881" s="18"/>
      <c r="AF1881" s="3" t="s">
        <v>5761</v>
      </c>
      <c r="AG1881" s="6" t="s">
        <v>5760</v>
      </c>
      <c r="AH1881" s="6" t="s">
        <v>7310</v>
      </c>
    </row>
    <row r="1882" spans="1:40">
      <c r="A1882" s="35">
        <v>1662</v>
      </c>
      <c r="D1882" s="53" t="s">
        <v>8649</v>
      </c>
      <c r="E1882" s="41" t="s">
        <v>7</v>
      </c>
      <c r="F1882" s="41" t="s">
        <v>4252</v>
      </c>
      <c r="G1882" s="3"/>
      <c r="H1882" s="58">
        <v>1</v>
      </c>
      <c r="I1882" s="3"/>
      <c r="J1882" s="3"/>
      <c r="K1882" s="32" t="s">
        <v>10104</v>
      </c>
      <c r="L1882" s="3" t="s">
        <v>10615</v>
      </c>
      <c r="O1882" s="6" t="s">
        <v>7212</v>
      </c>
      <c r="P1882" s="4" t="s">
        <v>4251</v>
      </c>
      <c r="Q1882" s="10">
        <f t="shared" si="260"/>
        <v>0</v>
      </c>
      <c r="R1882" s="10">
        <f t="shared" si="261"/>
        <v>1</v>
      </c>
      <c r="S1882" s="10">
        <f t="shared" si="258"/>
        <v>0</v>
      </c>
      <c r="T1882" s="10">
        <f t="shared" si="259"/>
        <v>-542</v>
      </c>
      <c r="AE1882" s="18"/>
      <c r="AF1882" s="3" t="s">
        <v>4250</v>
      </c>
      <c r="AG1882" s="6" t="s">
        <v>4249</v>
      </c>
      <c r="AH1882" s="6" t="s">
        <v>7310</v>
      </c>
    </row>
    <row r="1883" spans="1:40">
      <c r="A1883" s="35">
        <v>513</v>
      </c>
      <c r="D1883" s="53" t="s">
        <v>8777</v>
      </c>
      <c r="E1883" s="41" t="s">
        <v>341</v>
      </c>
      <c r="F1883" s="41" t="s">
        <v>10105</v>
      </c>
      <c r="G1883" s="3"/>
      <c r="H1883" s="58">
        <v>1</v>
      </c>
      <c r="I1883" s="3"/>
      <c r="J1883" s="3"/>
      <c r="K1883" s="32" t="s">
        <v>10104</v>
      </c>
      <c r="L1883" s="3" t="s">
        <v>10731</v>
      </c>
      <c r="O1883" s="6" t="s">
        <v>339</v>
      </c>
      <c r="P1883" s="4" t="s">
        <v>1078</v>
      </c>
      <c r="Q1883" s="10">
        <f t="shared" si="260"/>
        <v>0</v>
      </c>
      <c r="R1883" s="10">
        <f t="shared" si="261"/>
        <v>1</v>
      </c>
      <c r="S1883" s="10">
        <f t="shared" si="258"/>
        <v>0</v>
      </c>
      <c r="T1883" s="10">
        <f t="shared" si="259"/>
        <v>-1149</v>
      </c>
      <c r="U1883" s="1">
        <v>518</v>
      </c>
      <c r="V1883" s="1" t="s">
        <v>1069</v>
      </c>
      <c r="W1883" s="1" t="s">
        <v>7713</v>
      </c>
      <c r="X1883" s="1" t="s">
        <v>7209</v>
      </c>
      <c r="Y1883" s="1" t="s">
        <v>7714</v>
      </c>
      <c r="Z1883" s="1" t="s">
        <v>1072</v>
      </c>
      <c r="AE1883" s="18"/>
      <c r="AF1883" s="3" t="s">
        <v>1077</v>
      </c>
      <c r="AG1883" s="6" t="s">
        <v>1076</v>
      </c>
      <c r="AH1883" s="6" t="s">
        <v>7310</v>
      </c>
    </row>
    <row r="1884" spans="1:40">
      <c r="A1884" s="35">
        <v>717</v>
      </c>
      <c r="D1884" s="53" t="s">
        <v>8233</v>
      </c>
      <c r="E1884" s="41" t="s">
        <v>341</v>
      </c>
      <c r="F1884" s="41" t="s">
        <v>1628</v>
      </c>
      <c r="G1884" s="3"/>
      <c r="H1884" s="58">
        <v>1</v>
      </c>
      <c r="I1884" s="3"/>
      <c r="J1884" s="3"/>
      <c r="K1884" s="32" t="s">
        <v>10104</v>
      </c>
      <c r="L1884" s="3" t="s">
        <v>10731</v>
      </c>
      <c r="O1884" s="6" t="s">
        <v>339</v>
      </c>
      <c r="P1884" s="4" t="s">
        <v>1627</v>
      </c>
      <c r="Q1884" s="10">
        <f t="shared" si="260"/>
        <v>0</v>
      </c>
      <c r="R1884" s="10">
        <f t="shared" si="261"/>
        <v>1</v>
      </c>
      <c r="S1884" s="10">
        <f t="shared" si="258"/>
        <v>0</v>
      </c>
      <c r="T1884" s="10">
        <f t="shared" si="259"/>
        <v>204</v>
      </c>
      <c r="U1884" s="1">
        <v>722</v>
      </c>
      <c r="V1884" s="1" t="s">
        <v>1617</v>
      </c>
      <c r="W1884" s="1" t="s">
        <v>7368</v>
      </c>
      <c r="X1884" s="1" t="s">
        <v>7979</v>
      </c>
      <c r="Y1884" s="1" t="s">
        <v>7366</v>
      </c>
      <c r="Z1884" s="1" t="s">
        <v>1612</v>
      </c>
      <c r="AA1884" s="1" t="s">
        <v>227</v>
      </c>
      <c r="AB1884" s="1" t="s">
        <v>1613</v>
      </c>
      <c r="AE1884" s="18"/>
      <c r="AF1884" s="3" t="s">
        <v>1626</v>
      </c>
      <c r="AG1884" s="6" t="s">
        <v>1625</v>
      </c>
      <c r="AH1884" s="6" t="s">
        <v>7310</v>
      </c>
    </row>
    <row r="1885" spans="1:40">
      <c r="A1885" s="35">
        <v>2202</v>
      </c>
      <c r="D1885" s="53" t="s">
        <v>8778</v>
      </c>
      <c r="E1885" s="41" t="s">
        <v>341</v>
      </c>
      <c r="F1885" s="41" t="s">
        <v>9664</v>
      </c>
      <c r="G1885" s="3"/>
      <c r="H1885" s="58">
        <v>1</v>
      </c>
      <c r="I1885" s="3"/>
      <c r="J1885" s="3"/>
      <c r="K1885" s="32" t="s">
        <v>10104</v>
      </c>
      <c r="L1885" s="3" t="s">
        <v>10731</v>
      </c>
      <c r="O1885" s="6" t="s">
        <v>339</v>
      </c>
      <c r="P1885" s="4" t="s">
        <v>5755</v>
      </c>
      <c r="Q1885" s="10">
        <f t="shared" si="260"/>
        <v>0</v>
      </c>
      <c r="R1885" s="10">
        <f t="shared" si="261"/>
        <v>1</v>
      </c>
      <c r="S1885" s="10">
        <f t="shared" si="258"/>
        <v>0</v>
      </c>
      <c r="T1885" s="10">
        <f t="shared" si="259"/>
        <v>1485</v>
      </c>
      <c r="AE1885" s="18"/>
      <c r="AF1885" s="3" t="s">
        <v>5754</v>
      </c>
      <c r="AG1885" s="6" t="s">
        <v>5753</v>
      </c>
      <c r="AH1885" s="6" t="s">
        <v>7310</v>
      </c>
    </row>
    <row r="1886" spans="1:40" ht="20.100000000000001" customHeight="1">
      <c r="A1886" s="35">
        <v>2718</v>
      </c>
      <c r="D1886" s="53" t="s">
        <v>10106</v>
      </c>
      <c r="E1886" s="41" t="s">
        <v>341</v>
      </c>
      <c r="F1886" s="41" t="s">
        <v>342</v>
      </c>
      <c r="G1886" s="3"/>
      <c r="H1886" s="58">
        <v>1</v>
      </c>
      <c r="I1886" s="3"/>
      <c r="J1886" s="3"/>
      <c r="K1886" s="22" t="s">
        <v>10104</v>
      </c>
      <c r="L1886" s="3" t="s">
        <v>10731</v>
      </c>
      <c r="O1886" s="6" t="s">
        <v>339</v>
      </c>
      <c r="P1886" s="4" t="s">
        <v>340</v>
      </c>
      <c r="Q1886" s="10">
        <f t="shared" si="260"/>
        <v>0</v>
      </c>
      <c r="R1886" s="10">
        <f t="shared" si="261"/>
        <v>1</v>
      </c>
      <c r="S1886" s="10">
        <f t="shared" si="258"/>
        <v>0</v>
      </c>
      <c r="T1886" s="10">
        <f t="shared" si="259"/>
        <v>516</v>
      </c>
      <c r="AE1886" s="18"/>
      <c r="AF1886" s="3" t="s">
        <v>7078</v>
      </c>
      <c r="AG1886" s="6" t="s">
        <v>7077</v>
      </c>
      <c r="AH1886" s="6" t="s">
        <v>7310</v>
      </c>
    </row>
    <row r="1887" spans="1:40" ht="20.100000000000001" customHeight="1">
      <c r="A1887" s="35">
        <v>1666</v>
      </c>
      <c r="D1887" s="53" t="s">
        <v>9561</v>
      </c>
      <c r="E1887" s="41" t="s">
        <v>341</v>
      </c>
      <c r="F1887" s="41" t="s">
        <v>349</v>
      </c>
      <c r="G1887" s="3"/>
      <c r="H1887" s="59"/>
      <c r="I1887" s="34"/>
      <c r="J1887" s="34"/>
      <c r="K1887" s="22" t="s">
        <v>10104</v>
      </c>
      <c r="L1887" s="3" t="s">
        <v>10731</v>
      </c>
      <c r="O1887" s="6" t="s">
        <v>339</v>
      </c>
      <c r="P1887" s="4" t="s">
        <v>4264</v>
      </c>
      <c r="Q1887" s="10">
        <f t="shared" si="260"/>
        <v>0</v>
      </c>
      <c r="R1887" s="10">
        <f t="shared" si="261"/>
        <v>1</v>
      </c>
      <c r="S1887" s="10">
        <f t="shared" si="258"/>
        <v>0</v>
      </c>
      <c r="T1887" s="10">
        <f t="shared" si="259"/>
        <v>-1052</v>
      </c>
      <c r="AE1887" s="18"/>
      <c r="AF1887" s="3" t="s">
        <v>4263</v>
      </c>
      <c r="AG1887" s="6" t="s">
        <v>4262</v>
      </c>
      <c r="AH1887" s="6" t="s">
        <v>7310</v>
      </c>
    </row>
    <row r="1888" spans="1:40">
      <c r="A1888" s="32">
        <v>277</v>
      </c>
      <c r="D1888" s="53" t="s">
        <v>8783</v>
      </c>
      <c r="E1888" s="44" t="s">
        <v>341</v>
      </c>
      <c r="F1888" s="44" t="s">
        <v>349</v>
      </c>
      <c r="G1888" s="12"/>
      <c r="H1888" s="58"/>
      <c r="I1888" s="12"/>
      <c r="J1888" s="3"/>
      <c r="K1888" s="22" t="s">
        <v>10104</v>
      </c>
      <c r="L1888" s="12" t="s">
        <v>10731</v>
      </c>
      <c r="O1888" s="15" t="s">
        <v>339</v>
      </c>
      <c r="P1888" s="13" t="s">
        <v>348</v>
      </c>
      <c r="Q1888" s="10">
        <f t="shared" si="260"/>
        <v>0</v>
      </c>
      <c r="R1888" s="10">
        <f t="shared" si="261"/>
        <v>1</v>
      </c>
      <c r="S1888" s="10">
        <f t="shared" si="258"/>
        <v>0</v>
      </c>
      <c r="T1888" s="10">
        <f t="shared" si="259"/>
        <v>-1389</v>
      </c>
      <c r="U1888" s="10">
        <v>280</v>
      </c>
      <c r="V1888" s="10" t="s">
        <v>346</v>
      </c>
      <c r="W1888" s="10" t="s">
        <v>7417</v>
      </c>
      <c r="X1888" s="10" t="s">
        <v>7414</v>
      </c>
      <c r="Y1888" s="10" t="s">
        <v>7418</v>
      </c>
      <c r="Z1888" s="10" t="s">
        <v>349</v>
      </c>
      <c r="AA1888" s="10"/>
      <c r="AB1888" s="10"/>
      <c r="AC1888" s="10"/>
      <c r="AE1888" s="18"/>
      <c r="AF1888" s="12" t="s">
        <v>347</v>
      </c>
      <c r="AG1888" s="15" t="s">
        <v>346</v>
      </c>
      <c r="AH1888" s="15" t="s">
        <v>7310</v>
      </c>
      <c r="AN1888" s="10"/>
    </row>
    <row r="1889" spans="1:40">
      <c r="A1889" s="35">
        <v>517</v>
      </c>
      <c r="D1889" s="53" t="s">
        <v>8782</v>
      </c>
      <c r="E1889" s="41" t="s">
        <v>341</v>
      </c>
      <c r="F1889" s="41" t="s">
        <v>10107</v>
      </c>
      <c r="G1889" s="3"/>
      <c r="H1889" s="58">
        <v>1</v>
      </c>
      <c r="I1889" s="3"/>
      <c r="J1889" s="3"/>
      <c r="K1889" s="22" t="s">
        <v>10104</v>
      </c>
      <c r="L1889" s="3" t="s">
        <v>10731</v>
      </c>
      <c r="O1889" s="6" t="s">
        <v>339</v>
      </c>
      <c r="P1889" s="4" t="s">
        <v>1092</v>
      </c>
      <c r="Q1889" s="10">
        <f t="shared" si="260"/>
        <v>0</v>
      </c>
      <c r="R1889" s="10">
        <f t="shared" si="261"/>
        <v>1</v>
      </c>
      <c r="S1889" s="10">
        <f t="shared" si="258"/>
        <v>0</v>
      </c>
      <c r="T1889" s="10">
        <f t="shared" si="259"/>
        <v>240</v>
      </c>
      <c r="U1889" s="1">
        <v>522</v>
      </c>
      <c r="V1889" s="1" t="s">
        <v>1082</v>
      </c>
      <c r="W1889" s="1" t="s">
        <v>7720</v>
      </c>
      <c r="X1889" s="1" t="s">
        <v>7209</v>
      </c>
      <c r="Y1889" s="1" t="s">
        <v>1084</v>
      </c>
      <c r="Z1889" s="1" t="s">
        <v>7</v>
      </c>
      <c r="AA1889" s="1" t="s">
        <v>1085</v>
      </c>
      <c r="AE1889" s="18"/>
      <c r="AF1889" s="3" t="s">
        <v>1091</v>
      </c>
      <c r="AG1889" s="6" t="s">
        <v>1090</v>
      </c>
      <c r="AH1889" s="6" t="s">
        <v>7310</v>
      </c>
    </row>
    <row r="1890" spans="1:40">
      <c r="A1890" s="35">
        <v>2719</v>
      </c>
      <c r="D1890" s="53" t="s">
        <v>10971</v>
      </c>
      <c r="E1890" s="41" t="s">
        <v>341</v>
      </c>
      <c r="F1890" s="41" t="s">
        <v>7081</v>
      </c>
      <c r="G1890" s="3"/>
      <c r="H1890" s="58"/>
      <c r="I1890" s="9"/>
      <c r="J1890" s="3"/>
      <c r="K1890" s="22" t="s">
        <v>10104</v>
      </c>
      <c r="L1890" s="3" t="s">
        <v>10731</v>
      </c>
      <c r="O1890" s="6" t="s">
        <v>339</v>
      </c>
      <c r="P1890" s="4" t="s">
        <v>348</v>
      </c>
      <c r="Q1890" s="10">
        <f t="shared" si="260"/>
        <v>0</v>
      </c>
      <c r="R1890" s="10">
        <f t="shared" si="261"/>
        <v>1</v>
      </c>
      <c r="S1890" s="10">
        <f t="shared" si="258"/>
        <v>0</v>
      </c>
      <c r="T1890" s="10">
        <f t="shared" si="259"/>
        <v>2202</v>
      </c>
      <c r="AE1890" s="18"/>
      <c r="AF1890" s="3" t="s">
        <v>7080</v>
      </c>
      <c r="AG1890" s="6" t="s">
        <v>7079</v>
      </c>
      <c r="AH1890" s="6" t="s">
        <v>7310</v>
      </c>
    </row>
    <row r="1891" spans="1:40">
      <c r="A1891" s="35">
        <v>776</v>
      </c>
      <c r="D1891" s="53" t="s">
        <v>9350</v>
      </c>
      <c r="E1891" s="41" t="s">
        <v>341</v>
      </c>
      <c r="F1891" s="41" t="s">
        <v>1800</v>
      </c>
      <c r="G1891" s="3"/>
      <c r="H1891" s="58">
        <v>1</v>
      </c>
      <c r="I1891" s="3"/>
      <c r="J1891" s="3"/>
      <c r="K1891" s="32" t="s">
        <v>10104</v>
      </c>
      <c r="L1891" s="3" t="s">
        <v>10731</v>
      </c>
      <c r="O1891" s="6" t="s">
        <v>339</v>
      </c>
      <c r="P1891" s="4" t="s">
        <v>1799</v>
      </c>
      <c r="Q1891" s="10">
        <f t="shared" si="260"/>
        <v>0</v>
      </c>
      <c r="R1891" s="10">
        <f t="shared" si="261"/>
        <v>1</v>
      </c>
      <c r="S1891" s="10">
        <f t="shared" si="258"/>
        <v>0</v>
      </c>
      <c r="T1891" s="10">
        <f t="shared" si="259"/>
        <v>-1943</v>
      </c>
      <c r="U1891" s="1">
        <v>781</v>
      </c>
      <c r="V1891" s="1" t="s">
        <v>1786</v>
      </c>
      <c r="W1891" s="1" t="s">
        <v>8066</v>
      </c>
      <c r="X1891" s="1" t="s">
        <v>7375</v>
      </c>
      <c r="Y1891" s="1" t="s">
        <v>1769</v>
      </c>
      <c r="Z1891" s="1" t="s">
        <v>245</v>
      </c>
      <c r="AA1891" s="1" t="s">
        <v>1770</v>
      </c>
      <c r="AE1891" s="18"/>
      <c r="AF1891" s="3" t="s">
        <v>1798</v>
      </c>
      <c r="AG1891" s="6" t="s">
        <v>1797</v>
      </c>
      <c r="AH1891" s="6" t="s">
        <v>7310</v>
      </c>
    </row>
    <row r="1892" spans="1:40">
      <c r="A1892" s="35">
        <v>781</v>
      </c>
      <c r="D1892" s="53" t="s">
        <v>8779</v>
      </c>
      <c r="E1892" s="41" t="s">
        <v>341</v>
      </c>
      <c r="F1892" s="41" t="s">
        <v>11072</v>
      </c>
      <c r="G1892" s="3"/>
      <c r="H1892" s="58">
        <v>1</v>
      </c>
      <c r="I1892" s="3"/>
      <c r="J1892" s="3"/>
      <c r="K1892" s="32" t="s">
        <v>10104</v>
      </c>
      <c r="L1892" s="3" t="s">
        <v>10731</v>
      </c>
      <c r="O1892" s="6" t="s">
        <v>339</v>
      </c>
      <c r="P1892" s="4" t="s">
        <v>1817</v>
      </c>
      <c r="Q1892" s="10">
        <f t="shared" si="260"/>
        <v>0</v>
      </c>
      <c r="R1892" s="10">
        <f t="shared" si="261"/>
        <v>1</v>
      </c>
      <c r="S1892" s="10">
        <f t="shared" si="258"/>
        <v>0</v>
      </c>
      <c r="T1892" s="10">
        <f t="shared" si="259"/>
        <v>5</v>
      </c>
      <c r="U1892" s="1">
        <v>786</v>
      </c>
      <c r="V1892" s="1" t="s">
        <v>1797</v>
      </c>
      <c r="W1892" s="1" t="s">
        <v>8070</v>
      </c>
      <c r="X1892" s="1" t="s">
        <v>7414</v>
      </c>
      <c r="Y1892" s="1" t="s">
        <v>8071</v>
      </c>
      <c r="Z1892" s="1" t="s">
        <v>1800</v>
      </c>
      <c r="AE1892" s="18"/>
      <c r="AF1892" s="3" t="s">
        <v>1816</v>
      </c>
      <c r="AG1892" s="6" t="s">
        <v>1815</v>
      </c>
      <c r="AH1892" s="6" t="s">
        <v>7310</v>
      </c>
    </row>
    <row r="1893" spans="1:40">
      <c r="A1893" s="35">
        <v>816</v>
      </c>
      <c r="D1893" s="53" t="s">
        <v>9365</v>
      </c>
      <c r="E1893" s="41" t="s">
        <v>341</v>
      </c>
      <c r="F1893" s="41" t="s">
        <v>8186</v>
      </c>
      <c r="G1893" s="3"/>
      <c r="H1893" s="58">
        <v>1</v>
      </c>
      <c r="I1893" s="3"/>
      <c r="J1893" s="3"/>
      <c r="K1893" s="22" t="s">
        <v>10104</v>
      </c>
      <c r="L1893" s="3" t="s">
        <v>10731</v>
      </c>
      <c r="O1893" s="6" t="s">
        <v>339</v>
      </c>
      <c r="P1893" s="4" t="s">
        <v>1930</v>
      </c>
      <c r="Q1893" s="10">
        <f t="shared" si="260"/>
        <v>0</v>
      </c>
      <c r="R1893" s="10">
        <f t="shared" si="261"/>
        <v>1</v>
      </c>
      <c r="S1893" s="10">
        <f t="shared" si="258"/>
        <v>0</v>
      </c>
      <c r="T1893" s="10">
        <f t="shared" si="259"/>
        <v>35</v>
      </c>
      <c r="AE1893" s="18"/>
      <c r="AF1893" s="3" t="s">
        <v>1929</v>
      </c>
      <c r="AG1893" s="6" t="s">
        <v>1922</v>
      </c>
      <c r="AH1893" s="6" t="s">
        <v>7310</v>
      </c>
    </row>
    <row r="1894" spans="1:40">
      <c r="A1894" s="35">
        <v>567</v>
      </c>
      <c r="D1894" s="54" t="s">
        <v>8776</v>
      </c>
      <c r="E1894" s="41" t="s">
        <v>341</v>
      </c>
      <c r="F1894" s="41" t="s">
        <v>1246</v>
      </c>
      <c r="G1894" s="3"/>
      <c r="H1894" s="58">
        <v>1</v>
      </c>
      <c r="I1894" s="3"/>
      <c r="J1894" s="3"/>
      <c r="K1894" s="32" t="s">
        <v>10104</v>
      </c>
      <c r="L1894" s="3" t="s">
        <v>10731</v>
      </c>
      <c r="O1894" s="6" t="s">
        <v>339</v>
      </c>
      <c r="P1894" s="4" t="s">
        <v>1245</v>
      </c>
      <c r="Q1894" s="10">
        <f t="shared" si="260"/>
        <v>0</v>
      </c>
      <c r="R1894" s="10">
        <f t="shared" si="261"/>
        <v>1</v>
      </c>
      <c r="S1894" s="10">
        <f t="shared" si="258"/>
        <v>0</v>
      </c>
      <c r="T1894" s="10">
        <f t="shared" si="259"/>
        <v>-249</v>
      </c>
      <c r="U1894" s="1">
        <v>572</v>
      </c>
      <c r="V1894" s="1" t="s">
        <v>1241</v>
      </c>
      <c r="W1894" s="1" t="s">
        <v>7786</v>
      </c>
      <c r="X1894" s="1" t="s">
        <v>7787</v>
      </c>
      <c r="AE1894" s="20"/>
      <c r="AF1894" s="1" t="s">
        <v>7789</v>
      </c>
      <c r="AG1894" s="6" t="s">
        <v>1244</v>
      </c>
      <c r="AH1894" s="1" t="s">
        <v>7368</v>
      </c>
    </row>
    <row r="1895" spans="1:40">
      <c r="A1895" s="35">
        <v>2517</v>
      </c>
      <c r="D1895" s="53" t="s">
        <v>8780</v>
      </c>
      <c r="E1895" s="41" t="s">
        <v>341</v>
      </c>
      <c r="F1895" s="41" t="s">
        <v>6561</v>
      </c>
      <c r="G1895" s="3"/>
      <c r="H1895" s="58">
        <v>1</v>
      </c>
      <c r="I1895" s="3"/>
      <c r="J1895" s="3"/>
      <c r="K1895" s="32" t="s">
        <v>10104</v>
      </c>
      <c r="L1895" s="3" t="s">
        <v>10731</v>
      </c>
      <c r="O1895" s="6" t="s">
        <v>339</v>
      </c>
      <c r="P1895" s="4" t="s">
        <v>720</v>
      </c>
      <c r="Q1895" s="10">
        <f t="shared" si="260"/>
        <v>0</v>
      </c>
      <c r="R1895" s="10">
        <f t="shared" si="261"/>
        <v>1</v>
      </c>
      <c r="S1895" s="10">
        <f t="shared" si="258"/>
        <v>0</v>
      </c>
      <c r="T1895" s="10">
        <f t="shared" si="259"/>
        <v>1950</v>
      </c>
      <c r="AE1895" s="18"/>
      <c r="AF1895" s="3" t="s">
        <v>6560</v>
      </c>
      <c r="AG1895" s="6" t="s">
        <v>6559</v>
      </c>
      <c r="AH1895" s="6" t="s">
        <v>7310</v>
      </c>
    </row>
    <row r="1896" spans="1:40">
      <c r="A1896" s="35">
        <v>500</v>
      </c>
      <c r="D1896" s="54" t="s">
        <v>11091</v>
      </c>
      <c r="E1896" s="41" t="s">
        <v>341</v>
      </c>
      <c r="F1896" s="41" t="s">
        <v>1041</v>
      </c>
      <c r="G1896" s="3"/>
      <c r="H1896" s="58">
        <v>1</v>
      </c>
      <c r="I1896" s="3"/>
      <c r="J1896" s="3"/>
      <c r="K1896" s="32" t="s">
        <v>10104</v>
      </c>
      <c r="L1896" s="3" t="s">
        <v>10731</v>
      </c>
      <c r="O1896" s="6" t="s">
        <v>339</v>
      </c>
      <c r="P1896" s="4" t="s">
        <v>1040</v>
      </c>
      <c r="Q1896" s="10">
        <f t="shared" si="260"/>
        <v>0</v>
      </c>
      <c r="R1896" s="10">
        <f t="shared" si="261"/>
        <v>1</v>
      </c>
      <c r="S1896" s="10">
        <f t="shared" si="258"/>
        <v>0</v>
      </c>
      <c r="T1896" s="10">
        <f t="shared" si="259"/>
        <v>-2017</v>
      </c>
      <c r="U1896" s="1">
        <v>505</v>
      </c>
      <c r="V1896" s="1" t="s">
        <v>1034</v>
      </c>
      <c r="W1896" s="1" t="s">
        <v>7368</v>
      </c>
      <c r="X1896" s="1" t="s">
        <v>7698</v>
      </c>
      <c r="Y1896" s="1" t="s">
        <v>7209</v>
      </c>
      <c r="Z1896" s="1" t="s">
        <v>1035</v>
      </c>
      <c r="AA1896" s="1" t="s">
        <v>7</v>
      </c>
      <c r="AB1896" s="1" t="s">
        <v>1036</v>
      </c>
      <c r="AE1896" s="20"/>
      <c r="AF1896" s="1" t="s">
        <v>7700</v>
      </c>
      <c r="AG1896" s="6" t="s">
        <v>1039</v>
      </c>
      <c r="AH1896" s="1" t="s">
        <v>7371</v>
      </c>
    </row>
    <row r="1897" spans="1:40">
      <c r="A1897" s="35">
        <v>508</v>
      </c>
      <c r="D1897" s="54" t="s">
        <v>11094</v>
      </c>
      <c r="E1897" s="41" t="s">
        <v>341</v>
      </c>
      <c r="F1897" s="41" t="s">
        <v>1062</v>
      </c>
      <c r="G1897" s="3"/>
      <c r="H1897" s="58">
        <v>1</v>
      </c>
      <c r="I1897" s="3"/>
      <c r="J1897" s="3"/>
      <c r="K1897" s="32" t="s">
        <v>10104</v>
      </c>
      <c r="L1897" s="3" t="s">
        <v>10731</v>
      </c>
      <c r="O1897" s="6" t="s">
        <v>339</v>
      </c>
      <c r="P1897" s="4" t="s">
        <v>1061</v>
      </c>
      <c r="Q1897" s="10">
        <f t="shared" si="260"/>
        <v>0</v>
      </c>
      <c r="R1897" s="10">
        <f t="shared" si="261"/>
        <v>1</v>
      </c>
      <c r="S1897" s="10">
        <f t="shared" si="258"/>
        <v>0</v>
      </c>
      <c r="T1897" s="10">
        <f t="shared" si="259"/>
        <v>8</v>
      </c>
      <c r="U1897" s="1">
        <v>513</v>
      </c>
      <c r="V1897" s="1" t="s">
        <v>1056</v>
      </c>
      <c r="W1897" s="1" t="s">
        <v>7368</v>
      </c>
      <c r="X1897" s="1" t="s">
        <v>7707</v>
      </c>
      <c r="Y1897" s="1" t="s">
        <v>7362</v>
      </c>
      <c r="Z1897" s="1" t="s">
        <v>1057</v>
      </c>
      <c r="AA1897" s="1" t="s">
        <v>170</v>
      </c>
      <c r="AB1897" s="1" t="s">
        <v>1058</v>
      </c>
      <c r="AE1897" s="20"/>
      <c r="AF1897" s="1" t="s">
        <v>7709</v>
      </c>
      <c r="AG1897" s="6" t="s">
        <v>1060</v>
      </c>
      <c r="AH1897" s="1" t="s">
        <v>7371</v>
      </c>
    </row>
    <row r="1898" spans="1:40" ht="18.95" customHeight="1">
      <c r="A1898" s="35">
        <v>1783</v>
      </c>
      <c r="D1898" s="53" t="s">
        <v>11197</v>
      </c>
      <c r="E1898" s="41" t="s">
        <v>227</v>
      </c>
      <c r="F1898" s="41" t="s">
        <v>4531</v>
      </c>
      <c r="G1898" s="3"/>
      <c r="H1898" s="58"/>
      <c r="I1898"/>
      <c r="J1898"/>
      <c r="K1898" s="22" t="s">
        <v>10502</v>
      </c>
      <c r="L1898" s="3" t="s">
        <v>10619</v>
      </c>
      <c r="O1898" s="6" t="s">
        <v>225</v>
      </c>
      <c r="P1898" s="4" t="s">
        <v>4530</v>
      </c>
      <c r="Q1898" s="10">
        <f t="shared" si="260"/>
        <v>0</v>
      </c>
      <c r="R1898" s="10">
        <f t="shared" si="261"/>
        <v>0</v>
      </c>
      <c r="S1898" s="10">
        <f t="shared" si="258"/>
        <v>0</v>
      </c>
      <c r="T1898" s="10">
        <f t="shared" ref="T1898:T1906" si="262">A1898-A1897</f>
        <v>1275</v>
      </c>
      <c r="AD1898" s="10"/>
      <c r="AE1898" s="18"/>
      <c r="AF1898" s="3" t="s">
        <v>4529</v>
      </c>
      <c r="AG1898" s="6" t="s">
        <v>4528</v>
      </c>
      <c r="AH1898" s="6" t="s">
        <v>7310</v>
      </c>
      <c r="AI1898" s="10"/>
      <c r="AJ1898" s="10"/>
      <c r="AK1898" s="10"/>
      <c r="AL1898" s="10"/>
      <c r="AM1898" s="10"/>
    </row>
    <row r="1899" spans="1:40">
      <c r="A1899" s="35">
        <v>569</v>
      </c>
      <c r="D1899" s="53" t="s">
        <v>9072</v>
      </c>
      <c r="E1899" s="41" t="s">
        <v>227</v>
      </c>
      <c r="F1899" s="41" t="s">
        <v>1252</v>
      </c>
      <c r="G1899" s="3"/>
      <c r="H1899" s="58"/>
      <c r="I1899" s="3"/>
      <c r="J1899" s="3"/>
      <c r="K1899" s="22" t="s">
        <v>10502</v>
      </c>
      <c r="L1899" s="3" t="s">
        <v>10619</v>
      </c>
      <c r="O1899" s="6" t="s">
        <v>243</v>
      </c>
      <c r="P1899" s="4" t="s">
        <v>1251</v>
      </c>
      <c r="Q1899" s="10">
        <f t="shared" si="260"/>
        <v>0</v>
      </c>
      <c r="R1899" s="10">
        <f t="shared" si="261"/>
        <v>1</v>
      </c>
      <c r="S1899" s="10">
        <f t="shared" si="258"/>
        <v>0</v>
      </c>
      <c r="T1899" s="10">
        <f t="shared" si="262"/>
        <v>-1214</v>
      </c>
      <c r="U1899" s="1">
        <v>574</v>
      </c>
      <c r="V1899" s="1" t="s">
        <v>1244</v>
      </c>
      <c r="W1899" s="1" t="s">
        <v>7368</v>
      </c>
      <c r="X1899" s="1" t="s">
        <v>7789</v>
      </c>
      <c r="Y1899" s="1" t="s">
        <v>7414</v>
      </c>
      <c r="Z1899" s="1" t="s">
        <v>7790</v>
      </c>
      <c r="AA1899" s="1" t="s">
        <v>1246</v>
      </c>
      <c r="AD1899" s="10"/>
      <c r="AE1899" s="18"/>
      <c r="AF1899" s="3" t="s">
        <v>8170</v>
      </c>
      <c r="AG1899" s="6" t="s">
        <v>1250</v>
      </c>
      <c r="AH1899" s="6" t="s">
        <v>7368</v>
      </c>
      <c r="AI1899" s="10"/>
      <c r="AJ1899" s="10"/>
      <c r="AK1899" s="10"/>
      <c r="AL1899" s="10"/>
      <c r="AM1899" s="10"/>
    </row>
    <row r="1900" spans="1:40">
      <c r="A1900" s="32">
        <v>245</v>
      </c>
      <c r="D1900" s="54" t="s">
        <v>9053</v>
      </c>
      <c r="E1900" s="44" t="s">
        <v>227</v>
      </c>
      <c r="F1900" s="44" t="s">
        <v>267</v>
      </c>
      <c r="G1900" s="12"/>
      <c r="H1900" s="58"/>
      <c r="I1900" s="12"/>
      <c r="J1900" s="12"/>
      <c r="K1900" s="22" t="s">
        <v>10502</v>
      </c>
      <c r="L1900" s="12" t="s">
        <v>10619</v>
      </c>
      <c r="O1900" s="15" t="s">
        <v>225</v>
      </c>
      <c r="P1900" s="13" t="s">
        <v>266</v>
      </c>
      <c r="Q1900" s="10">
        <f t="shared" si="260"/>
        <v>0</v>
      </c>
      <c r="R1900" s="10">
        <f t="shared" si="261"/>
        <v>1</v>
      </c>
      <c r="S1900" s="10">
        <f t="shared" si="258"/>
        <v>0</v>
      </c>
      <c r="T1900" s="10">
        <f t="shared" si="262"/>
        <v>-324</v>
      </c>
      <c r="U1900" s="10">
        <v>248</v>
      </c>
      <c r="V1900" s="10" t="s">
        <v>265</v>
      </c>
      <c r="W1900" s="10" t="s">
        <v>7368</v>
      </c>
      <c r="X1900" s="10" t="s">
        <v>7386</v>
      </c>
      <c r="Y1900" s="10" t="s">
        <v>7366</v>
      </c>
      <c r="Z1900" s="10" t="s">
        <v>266</v>
      </c>
      <c r="AA1900" s="10" t="s">
        <v>227</v>
      </c>
      <c r="AB1900" s="10" t="s">
        <v>267</v>
      </c>
      <c r="AC1900" s="10"/>
      <c r="AD1900" s="10"/>
      <c r="AE1900" s="20"/>
      <c r="AF1900" s="10" t="s">
        <v>7386</v>
      </c>
      <c r="AG1900" s="15" t="s">
        <v>265</v>
      </c>
      <c r="AH1900" s="10" t="s">
        <v>7368</v>
      </c>
      <c r="AI1900" s="10"/>
      <c r="AJ1900" s="10"/>
      <c r="AK1900" s="10"/>
      <c r="AL1900" s="10"/>
      <c r="AM1900" s="10"/>
      <c r="AN1900" s="10"/>
    </row>
    <row r="1901" spans="1:40">
      <c r="A1901" s="35">
        <v>1936</v>
      </c>
      <c r="D1901" s="53" t="s">
        <v>8411</v>
      </c>
      <c r="E1901" s="41" t="s">
        <v>227</v>
      </c>
      <c r="F1901" s="41" t="s">
        <v>267</v>
      </c>
      <c r="G1901" s="3"/>
      <c r="H1901" s="58"/>
      <c r="I1901" s="3"/>
      <c r="J1901" s="3"/>
      <c r="K1901" s="22" t="s">
        <v>10502</v>
      </c>
      <c r="L1901" s="3" t="s">
        <v>10619</v>
      </c>
      <c r="O1901" s="6" t="s">
        <v>225</v>
      </c>
      <c r="P1901" s="4" t="s">
        <v>266</v>
      </c>
      <c r="Q1901" s="10">
        <f t="shared" si="260"/>
        <v>0</v>
      </c>
      <c r="R1901" s="10">
        <f t="shared" si="261"/>
        <v>1</v>
      </c>
      <c r="S1901" s="10">
        <f t="shared" si="258"/>
        <v>0</v>
      </c>
      <c r="T1901" s="10">
        <f t="shared" si="262"/>
        <v>1691</v>
      </c>
      <c r="AD1901" s="10"/>
      <c r="AE1901" s="18" t="s">
        <v>9517</v>
      </c>
      <c r="AF1901" s="3" t="s">
        <v>4949</v>
      </c>
      <c r="AG1901" s="6" t="s">
        <v>4948</v>
      </c>
      <c r="AH1901" s="6" t="s">
        <v>7310</v>
      </c>
      <c r="AI1901" s="10"/>
      <c r="AJ1901" s="10"/>
      <c r="AK1901" s="10"/>
      <c r="AL1901" s="10"/>
      <c r="AM1901" s="10"/>
    </row>
    <row r="1902" spans="1:40" ht="18.95" customHeight="1">
      <c r="A1902" s="35">
        <v>838</v>
      </c>
      <c r="D1902" s="53" t="s">
        <v>9376</v>
      </c>
      <c r="E1902" s="41" t="s">
        <v>227</v>
      </c>
      <c r="F1902" s="41" t="s">
        <v>267</v>
      </c>
      <c r="G1902" s="3"/>
      <c r="H1902" s="59"/>
      <c r="I1902" s="34"/>
      <c r="J1902" s="34"/>
      <c r="K1902" s="22" t="s">
        <v>10502</v>
      </c>
      <c r="L1902" s="3" t="s">
        <v>10619</v>
      </c>
      <c r="O1902" s="6" t="s">
        <v>225</v>
      </c>
      <c r="P1902" s="4" t="s">
        <v>10132</v>
      </c>
      <c r="Q1902" s="10">
        <f t="shared" si="260"/>
        <v>0</v>
      </c>
      <c r="R1902" s="10">
        <f t="shared" si="261"/>
        <v>1</v>
      </c>
      <c r="S1902" s="10">
        <f t="shared" si="258"/>
        <v>0</v>
      </c>
      <c r="T1902" s="10">
        <f t="shared" si="262"/>
        <v>-1098</v>
      </c>
      <c r="AD1902" s="10"/>
      <c r="AE1902" s="18"/>
      <c r="AF1902" s="3" t="s">
        <v>1993</v>
      </c>
      <c r="AG1902" s="6" t="s">
        <v>1992</v>
      </c>
      <c r="AH1902" s="6" t="s">
        <v>7310</v>
      </c>
      <c r="AI1902" s="10"/>
      <c r="AJ1902" s="10"/>
      <c r="AK1902" s="10"/>
      <c r="AL1902" s="10"/>
      <c r="AM1902" s="10"/>
    </row>
    <row r="1903" spans="1:40">
      <c r="A1903" s="35">
        <v>2855</v>
      </c>
      <c r="B1903" s="32"/>
      <c r="C1903" s="32"/>
      <c r="D1903" s="53" t="s">
        <v>10343</v>
      </c>
      <c r="E1903" s="41" t="s">
        <v>245</v>
      </c>
      <c r="F1903" s="41" t="s">
        <v>2245</v>
      </c>
      <c r="G1903" s="3"/>
      <c r="H1903" s="58">
        <v>1</v>
      </c>
      <c r="I1903" s="3"/>
      <c r="J1903" s="3"/>
      <c r="K1903" s="32" t="s">
        <v>10502</v>
      </c>
      <c r="L1903" s="3" t="s">
        <v>10616</v>
      </c>
      <c r="M1903" s="32"/>
      <c r="N1903" s="32"/>
      <c r="O1903" s="6" t="s">
        <v>243</v>
      </c>
      <c r="P1903" s="4" t="s">
        <v>2244</v>
      </c>
      <c r="Q1903" s="10">
        <f t="shared" si="260"/>
        <v>0</v>
      </c>
      <c r="R1903" s="10">
        <f t="shared" si="261"/>
        <v>1</v>
      </c>
      <c r="S1903" s="10">
        <f t="shared" si="258"/>
        <v>0</v>
      </c>
      <c r="T1903" s="10">
        <f t="shared" si="262"/>
        <v>2017</v>
      </c>
      <c r="AD1903" s="10"/>
      <c r="AE1903" s="18"/>
      <c r="AF1903" s="3" t="s">
        <v>2489</v>
      </c>
      <c r="AG1903" s="6" t="s">
        <v>2488</v>
      </c>
      <c r="AH1903" s="6" t="s">
        <v>7310</v>
      </c>
      <c r="AI1903" s="10"/>
      <c r="AJ1903" s="10"/>
      <c r="AK1903" s="10"/>
      <c r="AL1903" s="10"/>
      <c r="AM1903" s="10"/>
    </row>
    <row r="1904" spans="1:40">
      <c r="A1904" s="35">
        <v>1022</v>
      </c>
      <c r="B1904" s="32"/>
      <c r="C1904" s="32"/>
      <c r="D1904" s="53" t="s">
        <v>10342</v>
      </c>
      <c r="E1904" s="41" t="s">
        <v>245</v>
      </c>
      <c r="F1904" s="41" t="s">
        <v>2245</v>
      </c>
      <c r="G1904" s="3"/>
      <c r="H1904" s="58">
        <v>1</v>
      </c>
      <c r="I1904" s="3"/>
      <c r="J1904" s="3"/>
      <c r="K1904" s="32" t="s">
        <v>10502</v>
      </c>
      <c r="L1904" s="3" t="s">
        <v>10616</v>
      </c>
      <c r="M1904" s="32"/>
      <c r="N1904" s="32"/>
      <c r="O1904" s="6" t="s">
        <v>243</v>
      </c>
      <c r="P1904" s="4" t="s">
        <v>2244</v>
      </c>
      <c r="Q1904" s="10">
        <f t="shared" si="260"/>
        <v>0</v>
      </c>
      <c r="R1904" s="10">
        <f t="shared" si="261"/>
        <v>1</v>
      </c>
      <c r="S1904" s="10">
        <f t="shared" si="258"/>
        <v>0</v>
      </c>
      <c r="T1904" s="10">
        <f t="shared" si="262"/>
        <v>-1833</v>
      </c>
      <c r="AD1904" s="10"/>
      <c r="AE1904" s="18"/>
      <c r="AF1904" s="3" t="s">
        <v>2489</v>
      </c>
      <c r="AG1904" s="6" t="s">
        <v>2488</v>
      </c>
      <c r="AH1904" s="6" t="s">
        <v>7310</v>
      </c>
      <c r="AI1904" s="10"/>
      <c r="AJ1904" s="10"/>
      <c r="AK1904" s="10"/>
      <c r="AL1904" s="10"/>
      <c r="AM1904" s="10"/>
    </row>
    <row r="1905" spans="1:40">
      <c r="A1905" s="35">
        <v>2856</v>
      </c>
      <c r="D1905" s="53" t="s">
        <v>9518</v>
      </c>
      <c r="E1905" s="41" t="s">
        <v>245</v>
      </c>
      <c r="F1905" s="41" t="s">
        <v>2245</v>
      </c>
      <c r="H1905" s="57">
        <v>1</v>
      </c>
      <c r="K1905" s="32" t="s">
        <v>10502</v>
      </c>
      <c r="L1905" s="3" t="s">
        <v>10616</v>
      </c>
      <c r="M1905" s="32"/>
      <c r="N1905" s="32"/>
      <c r="O1905" s="6" t="s">
        <v>243</v>
      </c>
      <c r="P1905" s="4" t="s">
        <v>2244</v>
      </c>
      <c r="Q1905" s="10">
        <f t="shared" si="260"/>
        <v>0</v>
      </c>
      <c r="R1905" s="10">
        <f t="shared" si="261"/>
        <v>1</v>
      </c>
      <c r="S1905" s="10">
        <f t="shared" si="258"/>
        <v>0</v>
      </c>
      <c r="T1905" s="10">
        <f t="shared" si="262"/>
        <v>1834</v>
      </c>
    </row>
    <row r="1906" spans="1:40">
      <c r="A1906" s="35">
        <v>1108</v>
      </c>
      <c r="D1906" s="53" t="s">
        <v>9466</v>
      </c>
      <c r="E1906" s="41" t="s">
        <v>245</v>
      </c>
      <c r="F1906" s="41" t="s">
        <v>2717</v>
      </c>
      <c r="G1906" s="3"/>
      <c r="H1906" s="59"/>
      <c r="I1906" s="34"/>
      <c r="J1906" s="34"/>
      <c r="K1906" s="32" t="s">
        <v>10502</v>
      </c>
      <c r="L1906" s="3" t="s">
        <v>10616</v>
      </c>
      <c r="O1906" s="6" t="s">
        <v>243</v>
      </c>
      <c r="P1906" s="4" t="s">
        <v>2716</v>
      </c>
      <c r="Q1906" s="10">
        <f t="shared" si="260"/>
        <v>0</v>
      </c>
      <c r="R1906" s="10">
        <f t="shared" si="261"/>
        <v>1</v>
      </c>
      <c r="S1906" s="10">
        <f t="shared" si="258"/>
        <v>0</v>
      </c>
      <c r="T1906" s="10">
        <f t="shared" si="262"/>
        <v>-1748</v>
      </c>
      <c r="AD1906" s="10"/>
      <c r="AE1906" s="18"/>
      <c r="AF1906" s="3" t="s">
        <v>2715</v>
      </c>
      <c r="AG1906" s="6" t="s">
        <v>2714</v>
      </c>
      <c r="AH1906" s="6" t="s">
        <v>7310</v>
      </c>
      <c r="AI1906" s="10"/>
      <c r="AJ1906" s="10"/>
      <c r="AK1906" s="10"/>
      <c r="AL1906" s="10"/>
      <c r="AM1906" s="10"/>
    </row>
    <row r="1907" spans="1:40">
      <c r="A1907" s="35">
        <v>565</v>
      </c>
      <c r="B1907" s="32"/>
      <c r="C1907" s="32"/>
      <c r="D1907" s="53" t="s">
        <v>8482</v>
      </c>
      <c r="E1907" s="41" t="s">
        <v>245</v>
      </c>
      <c r="F1907" s="41" t="s">
        <v>438</v>
      </c>
      <c r="G1907" s="3"/>
      <c r="H1907" s="60">
        <v>1</v>
      </c>
      <c r="I1907"/>
      <c r="J1907"/>
      <c r="K1907" s="32" t="s">
        <v>10502</v>
      </c>
      <c r="L1907" s="3" t="s">
        <v>10616</v>
      </c>
      <c r="M1907" s="32"/>
      <c r="N1907" s="32"/>
      <c r="O1907" s="6"/>
      <c r="P1907" s="3" t="s">
        <v>7221</v>
      </c>
      <c r="Q1907" s="10" t="e">
        <f>IF(D1907=#REF! &amp; K1907 =#REF!,1,0)</f>
        <v>#REF!</v>
      </c>
      <c r="R1907" s="10" t="e">
        <f>IF(K1907=#REF!,1,0)</f>
        <v>#REF!</v>
      </c>
      <c r="S1907" s="10" t="e">
        <f t="shared" si="258"/>
        <v>#REF!</v>
      </c>
      <c r="T1907" s="10" t="e">
        <f>A1907-#REF!</f>
        <v>#REF!</v>
      </c>
      <c r="U1907" s="1">
        <v>570</v>
      </c>
      <c r="V1907" s="1" t="s">
        <v>1234</v>
      </c>
      <c r="W1907" s="1" t="s">
        <v>7784</v>
      </c>
      <c r="X1907" s="1" t="s">
        <v>7362</v>
      </c>
      <c r="Y1907" s="1" t="s">
        <v>1236</v>
      </c>
      <c r="Z1907" s="1" t="s">
        <v>170</v>
      </c>
      <c r="AA1907" s="1" t="s">
        <v>1237</v>
      </c>
      <c r="AE1907" s="18"/>
      <c r="AF1907" s="3" t="s">
        <v>1242</v>
      </c>
      <c r="AG1907" s="6" t="s">
        <v>1241</v>
      </c>
      <c r="AH1907" s="6" t="s">
        <v>7310</v>
      </c>
    </row>
    <row r="1908" spans="1:40">
      <c r="A1908" s="32">
        <v>304</v>
      </c>
      <c r="B1908" s="32"/>
      <c r="C1908" s="32"/>
      <c r="D1908" s="53" t="s">
        <v>8988</v>
      </c>
      <c r="E1908" s="44" t="s">
        <v>245</v>
      </c>
      <c r="F1908" s="44" t="s">
        <v>438</v>
      </c>
      <c r="G1908" s="12"/>
      <c r="H1908" s="60">
        <v>1</v>
      </c>
      <c r="I1908"/>
      <c r="J1908"/>
      <c r="K1908" s="32" t="s">
        <v>10502</v>
      </c>
      <c r="L1908" s="12" t="s">
        <v>10616</v>
      </c>
      <c r="M1908" s="32"/>
      <c r="N1908" s="32"/>
      <c r="O1908" s="15" t="s">
        <v>243</v>
      </c>
      <c r="P1908" s="13" t="s">
        <v>10257</v>
      </c>
      <c r="Q1908" s="10">
        <f t="shared" ref="Q1908:Q1971" si="263">IF(D1908=D1907 &amp; K1908 = K1907,1,0)</f>
        <v>0</v>
      </c>
      <c r="R1908" s="10">
        <f t="shared" ref="R1908:R1971" si="264">IF(K1908=K1907,1,0)</f>
        <v>1</v>
      </c>
      <c r="S1908" s="10">
        <f t="shared" si="258"/>
        <v>0</v>
      </c>
      <c r="T1908" s="10">
        <f t="shared" ref="T1908:T1939" si="265">A1908-A1907</f>
        <v>-261</v>
      </c>
      <c r="U1908" s="10">
        <v>308</v>
      </c>
      <c r="V1908" s="10" t="s">
        <v>7445</v>
      </c>
      <c r="W1908" s="10" t="s">
        <v>7446</v>
      </c>
      <c r="X1908" s="10" t="s">
        <v>7447</v>
      </c>
      <c r="Y1908" s="10" t="s">
        <v>245</v>
      </c>
      <c r="Z1908" s="10" t="s">
        <v>438</v>
      </c>
      <c r="AA1908" s="10"/>
      <c r="AB1908" s="10"/>
      <c r="AC1908" s="10"/>
      <c r="AD1908" s="10"/>
      <c r="AE1908" s="18"/>
      <c r="AF1908" s="12" t="s">
        <v>437</v>
      </c>
      <c r="AG1908" s="15" t="s">
        <v>436</v>
      </c>
      <c r="AH1908" s="15" t="s">
        <v>7310</v>
      </c>
      <c r="AI1908" s="10"/>
      <c r="AJ1908" s="10"/>
      <c r="AK1908" s="10"/>
      <c r="AL1908" s="10"/>
      <c r="AM1908" s="10"/>
      <c r="AN1908" s="10"/>
    </row>
    <row r="1909" spans="1:40">
      <c r="A1909" s="35">
        <v>891</v>
      </c>
      <c r="D1909" s="53" t="s">
        <v>9398</v>
      </c>
      <c r="E1909" s="41" t="s">
        <v>245</v>
      </c>
      <c r="F1909" s="41" t="s">
        <v>438</v>
      </c>
      <c r="G1909" s="3"/>
      <c r="H1909" s="59">
        <v>1</v>
      </c>
      <c r="I1909" s="34"/>
      <c r="J1909" s="34"/>
      <c r="K1909" s="32" t="s">
        <v>10502</v>
      </c>
      <c r="L1909" s="3" t="s">
        <v>10616</v>
      </c>
      <c r="P1909" s="4" t="s">
        <v>7221</v>
      </c>
      <c r="Q1909" s="10">
        <f t="shared" si="263"/>
        <v>0</v>
      </c>
      <c r="R1909" s="10">
        <f t="shared" si="264"/>
        <v>1</v>
      </c>
      <c r="S1909" s="10">
        <f t="shared" si="258"/>
        <v>0</v>
      </c>
      <c r="T1909" s="10">
        <f t="shared" si="265"/>
        <v>587</v>
      </c>
      <c r="AE1909" s="18"/>
      <c r="AF1909" s="3" t="s">
        <v>2129</v>
      </c>
      <c r="AG1909" s="6" t="s">
        <v>2128</v>
      </c>
      <c r="AH1909" s="6" t="s">
        <v>7310</v>
      </c>
    </row>
    <row r="1910" spans="1:40">
      <c r="A1910" s="35">
        <v>897</v>
      </c>
      <c r="D1910" s="53" t="s">
        <v>9400</v>
      </c>
      <c r="E1910" s="41" t="s">
        <v>245</v>
      </c>
      <c r="F1910" s="41" t="s">
        <v>2144</v>
      </c>
      <c r="G1910" s="3"/>
      <c r="H1910" s="59"/>
      <c r="I1910" s="34"/>
      <c r="J1910" s="34"/>
      <c r="K1910" s="22" t="s">
        <v>10502</v>
      </c>
      <c r="L1910" s="3" t="s">
        <v>10616</v>
      </c>
      <c r="O1910" s="6" t="s">
        <v>243</v>
      </c>
      <c r="P1910" s="4" t="s">
        <v>2143</v>
      </c>
      <c r="Q1910" s="10">
        <f t="shared" si="263"/>
        <v>0</v>
      </c>
      <c r="R1910" s="10">
        <f t="shared" si="264"/>
        <v>1</v>
      </c>
      <c r="S1910" s="10">
        <f t="shared" si="258"/>
        <v>0</v>
      </c>
      <c r="T1910" s="10">
        <f t="shared" si="265"/>
        <v>6</v>
      </c>
      <c r="AD1910" s="10"/>
      <c r="AE1910" s="18"/>
      <c r="AF1910" s="3" t="s">
        <v>2142</v>
      </c>
      <c r="AG1910" s="6" t="s">
        <v>2141</v>
      </c>
      <c r="AH1910" s="6" t="s">
        <v>7310</v>
      </c>
      <c r="AI1910" s="10"/>
      <c r="AJ1910" s="10"/>
      <c r="AK1910" s="10"/>
      <c r="AL1910" s="10"/>
      <c r="AM1910" s="10"/>
    </row>
    <row r="1911" spans="1:40">
      <c r="A1911" s="35">
        <v>881</v>
      </c>
      <c r="D1911" s="53" t="s">
        <v>9393</v>
      </c>
      <c r="E1911" s="41" t="s">
        <v>245</v>
      </c>
      <c r="F1911" s="41" t="s">
        <v>2103</v>
      </c>
      <c r="G1911" s="3"/>
      <c r="H1911" s="59">
        <v>1</v>
      </c>
      <c r="I1911" s="34"/>
      <c r="J1911" s="34"/>
      <c r="K1911" s="22" t="s">
        <v>10502</v>
      </c>
      <c r="L1911" s="3" t="s">
        <v>10616</v>
      </c>
      <c r="O1911" s="6" t="s">
        <v>243</v>
      </c>
      <c r="P1911" s="4" t="s">
        <v>2102</v>
      </c>
      <c r="Q1911" s="10">
        <f t="shared" si="263"/>
        <v>0</v>
      </c>
      <c r="R1911" s="10">
        <f t="shared" si="264"/>
        <v>1</v>
      </c>
      <c r="S1911" s="10">
        <f t="shared" si="258"/>
        <v>0</v>
      </c>
      <c r="T1911" s="10">
        <f t="shared" si="265"/>
        <v>-16</v>
      </c>
      <c r="AD1911" s="10"/>
      <c r="AE1911" s="18"/>
      <c r="AF1911" s="3" t="s">
        <v>7295</v>
      </c>
      <c r="AG1911" s="6" t="s">
        <v>2101</v>
      </c>
      <c r="AH1911" s="6" t="s">
        <v>7310</v>
      </c>
      <c r="AI1911" s="10"/>
      <c r="AJ1911" s="10"/>
      <c r="AK1911" s="10"/>
      <c r="AL1911" s="10"/>
      <c r="AM1911" s="10"/>
    </row>
    <row r="1912" spans="1:40">
      <c r="A1912" s="35">
        <v>1212</v>
      </c>
      <c r="D1912" s="53" t="s">
        <v>11301</v>
      </c>
      <c r="E1912" s="41" t="s">
        <v>245</v>
      </c>
      <c r="F1912" s="41" t="s">
        <v>3015</v>
      </c>
      <c r="G1912" s="3"/>
      <c r="H1912" s="59"/>
      <c r="I1912" s="34"/>
      <c r="J1912" s="34"/>
      <c r="K1912" s="32" t="s">
        <v>10502</v>
      </c>
      <c r="L1912" s="3" t="s">
        <v>10616</v>
      </c>
      <c r="O1912" s="6" t="s">
        <v>243</v>
      </c>
      <c r="P1912" s="4" t="s">
        <v>3014</v>
      </c>
      <c r="Q1912" s="10">
        <f t="shared" si="263"/>
        <v>0</v>
      </c>
      <c r="R1912" s="10">
        <f t="shared" si="264"/>
        <v>1</v>
      </c>
      <c r="S1912" s="10">
        <f t="shared" si="258"/>
        <v>0</v>
      </c>
      <c r="T1912" s="10">
        <f t="shared" si="265"/>
        <v>331</v>
      </c>
      <c r="AD1912" s="10"/>
      <c r="AE1912" s="18"/>
      <c r="AF1912" s="3" t="s">
        <v>3013</v>
      </c>
      <c r="AG1912" s="6" t="s">
        <v>3012</v>
      </c>
      <c r="AH1912" s="6" t="s">
        <v>7310</v>
      </c>
      <c r="AI1912" s="10"/>
      <c r="AJ1912" s="10"/>
      <c r="AK1912" s="10"/>
      <c r="AL1912" s="10"/>
      <c r="AM1912" s="10"/>
    </row>
    <row r="1913" spans="1:40">
      <c r="A1913" s="35">
        <v>755</v>
      </c>
      <c r="B1913" s="32"/>
      <c r="C1913" s="32"/>
      <c r="D1913" s="54" t="s">
        <v>10404</v>
      </c>
      <c r="E1913" s="41" t="s">
        <v>245</v>
      </c>
      <c r="F1913" s="41" t="s">
        <v>1737</v>
      </c>
      <c r="G1913" s="3"/>
      <c r="H1913" s="58"/>
      <c r="I1913" s="3"/>
      <c r="J1913" s="3"/>
      <c r="K1913" s="32" t="s">
        <v>10502</v>
      </c>
      <c r="L1913" s="3" t="s">
        <v>10616</v>
      </c>
      <c r="M1913" s="32"/>
      <c r="N1913" s="32"/>
      <c r="O1913" s="6" t="s">
        <v>243</v>
      </c>
      <c r="P1913" s="4" t="s">
        <v>1736</v>
      </c>
      <c r="Q1913" s="10">
        <f t="shared" si="263"/>
        <v>0</v>
      </c>
      <c r="R1913" s="10">
        <f t="shared" si="264"/>
        <v>1</v>
      </c>
      <c r="S1913" s="10">
        <f t="shared" si="258"/>
        <v>0</v>
      </c>
      <c r="T1913" s="10">
        <f t="shared" si="265"/>
        <v>-457</v>
      </c>
      <c r="U1913" s="1">
        <v>760</v>
      </c>
      <c r="V1913" s="1" t="s">
        <v>1722</v>
      </c>
      <c r="W1913" s="1" t="s">
        <v>8038</v>
      </c>
      <c r="X1913" s="1" t="s">
        <v>7366</v>
      </c>
      <c r="Y1913" s="1" t="s">
        <v>1724</v>
      </c>
      <c r="Z1913" s="1" t="s">
        <v>227</v>
      </c>
      <c r="AA1913" s="1" t="s">
        <v>1725</v>
      </c>
      <c r="AD1913" s="10"/>
      <c r="AE1913" s="20"/>
      <c r="AF1913" s="1" t="s">
        <v>8044</v>
      </c>
      <c r="AG1913" s="6" t="s">
        <v>1735</v>
      </c>
      <c r="AH1913" s="1" t="s">
        <v>7368</v>
      </c>
      <c r="AI1913" s="10"/>
      <c r="AJ1913" s="10"/>
      <c r="AK1913" s="10"/>
      <c r="AL1913" s="10"/>
      <c r="AM1913" s="10"/>
    </row>
    <row r="1914" spans="1:40">
      <c r="A1914" s="35">
        <v>442</v>
      </c>
      <c r="D1914" s="54" t="s">
        <v>8969</v>
      </c>
      <c r="E1914" s="41" t="s">
        <v>245</v>
      </c>
      <c r="F1914" s="41" t="s">
        <v>246</v>
      </c>
      <c r="G1914" s="3"/>
      <c r="H1914" s="58"/>
      <c r="I1914" s="3"/>
      <c r="J1914" s="3"/>
      <c r="K1914" s="32" t="s">
        <v>10502</v>
      </c>
      <c r="L1914" s="3" t="s">
        <v>10616</v>
      </c>
      <c r="O1914" s="6" t="s">
        <v>243</v>
      </c>
      <c r="P1914" s="4" t="s">
        <v>244</v>
      </c>
      <c r="Q1914" s="10">
        <f t="shared" si="263"/>
        <v>0</v>
      </c>
      <c r="R1914" s="10">
        <f t="shared" si="264"/>
        <v>1</v>
      </c>
      <c r="S1914" s="10">
        <f t="shared" si="258"/>
        <v>0</v>
      </c>
      <c r="T1914" s="10">
        <f t="shared" si="265"/>
        <v>-313</v>
      </c>
      <c r="U1914" s="1">
        <v>447</v>
      </c>
      <c r="V1914" s="1" t="s">
        <v>7620</v>
      </c>
      <c r="W1914" s="1" t="s">
        <v>7368</v>
      </c>
      <c r="X1914" s="1" t="s">
        <v>7621</v>
      </c>
      <c r="Y1914" s="1" t="s">
        <v>7362</v>
      </c>
      <c r="Z1914" s="1" t="s">
        <v>7350</v>
      </c>
      <c r="AA1914" s="1" t="s">
        <v>170</v>
      </c>
      <c r="AB1914" s="1" t="s">
        <v>728</v>
      </c>
      <c r="AD1914" s="10"/>
      <c r="AE1914" s="20"/>
      <c r="AF1914" s="1" t="s">
        <v>7622</v>
      </c>
      <c r="AG1914" s="6" t="s">
        <v>854</v>
      </c>
      <c r="AH1914" s="1" t="s">
        <v>7368</v>
      </c>
      <c r="AI1914" s="10"/>
      <c r="AJ1914" s="10"/>
      <c r="AK1914" s="10"/>
      <c r="AL1914" s="10"/>
      <c r="AM1914" s="10"/>
    </row>
    <row r="1915" spans="1:40" ht="20.100000000000001" customHeight="1">
      <c r="A1915" s="35">
        <v>1563</v>
      </c>
      <c r="D1915" s="53" t="s">
        <v>8448</v>
      </c>
      <c r="E1915" s="41" t="s">
        <v>245</v>
      </c>
      <c r="F1915" s="41" t="s">
        <v>246</v>
      </c>
      <c r="G1915" s="3"/>
      <c r="H1915" s="58">
        <v>1</v>
      </c>
      <c r="I1915" s="3"/>
      <c r="J1915" s="3"/>
      <c r="K1915" s="32" t="s">
        <v>10502</v>
      </c>
      <c r="L1915" s="3" t="s">
        <v>10616</v>
      </c>
      <c r="O1915" s="6" t="s">
        <v>243</v>
      </c>
      <c r="P1915" s="4" t="s">
        <v>3988</v>
      </c>
      <c r="Q1915" s="10">
        <f t="shared" si="263"/>
        <v>0</v>
      </c>
      <c r="R1915" s="10">
        <f t="shared" si="264"/>
        <v>1</v>
      </c>
      <c r="S1915" s="10">
        <f t="shared" si="258"/>
        <v>0</v>
      </c>
      <c r="T1915" s="10">
        <f t="shared" si="265"/>
        <v>1121</v>
      </c>
      <c r="AD1915" s="10"/>
      <c r="AE1915" s="18" t="s">
        <v>9517</v>
      </c>
      <c r="AF1915" s="3" t="s">
        <v>3985</v>
      </c>
      <c r="AG1915" s="6" t="s">
        <v>3984</v>
      </c>
      <c r="AH1915" s="6" t="s">
        <v>7310</v>
      </c>
      <c r="AI1915" s="10"/>
      <c r="AJ1915" s="10"/>
      <c r="AK1915" s="10"/>
      <c r="AL1915" s="10"/>
      <c r="AM1915" s="10"/>
    </row>
    <row r="1916" spans="1:40">
      <c r="A1916" s="35">
        <v>2849</v>
      </c>
      <c r="D1916" s="56" t="s">
        <v>10565</v>
      </c>
      <c r="E1916" s="41" t="s">
        <v>245</v>
      </c>
      <c r="F1916" s="43" t="s">
        <v>11554</v>
      </c>
      <c r="H1916" s="57">
        <v>1</v>
      </c>
      <c r="K1916" s="35" t="s">
        <v>10502</v>
      </c>
      <c r="L1916" s="3" t="s">
        <v>10616</v>
      </c>
      <c r="O1916" s="6" t="s">
        <v>243</v>
      </c>
      <c r="P1916" s="34" t="s">
        <v>3988</v>
      </c>
      <c r="Q1916" s="10">
        <f t="shared" si="263"/>
        <v>0</v>
      </c>
      <c r="R1916" s="10">
        <f t="shared" si="264"/>
        <v>1</v>
      </c>
      <c r="S1916" s="10">
        <f t="shared" si="258"/>
        <v>0</v>
      </c>
      <c r="T1916" s="10">
        <f t="shared" si="265"/>
        <v>1286</v>
      </c>
    </row>
    <row r="1917" spans="1:40">
      <c r="A1917" s="35">
        <v>2273</v>
      </c>
      <c r="D1917" s="53" t="s">
        <v>9092</v>
      </c>
      <c r="E1917" s="41" t="s">
        <v>245</v>
      </c>
      <c r="F1917" s="41" t="s">
        <v>5929</v>
      </c>
      <c r="G1917" s="3"/>
      <c r="H1917" s="58">
        <v>1</v>
      </c>
      <c r="I1917" s="3"/>
      <c r="J1917" s="3"/>
      <c r="K1917" s="32" t="s">
        <v>10502</v>
      </c>
      <c r="L1917" s="3" t="s">
        <v>10616</v>
      </c>
      <c r="O1917" s="6" t="s">
        <v>243</v>
      </c>
      <c r="P1917" s="4" t="s">
        <v>5928</v>
      </c>
      <c r="Q1917" s="10">
        <f t="shared" si="263"/>
        <v>0</v>
      </c>
      <c r="R1917" s="10">
        <f t="shared" si="264"/>
        <v>1</v>
      </c>
      <c r="S1917" s="10">
        <f t="shared" si="258"/>
        <v>0</v>
      </c>
      <c r="T1917" s="10">
        <f t="shared" si="265"/>
        <v>-576</v>
      </c>
      <c r="AD1917" s="10"/>
      <c r="AE1917" s="18"/>
      <c r="AF1917" s="3" t="s">
        <v>5927</v>
      </c>
      <c r="AG1917" s="6" t="s">
        <v>5926</v>
      </c>
      <c r="AH1917" s="6" t="s">
        <v>7310</v>
      </c>
      <c r="AI1917" s="10"/>
      <c r="AJ1917" s="10"/>
      <c r="AK1917" s="10"/>
      <c r="AL1917" s="10"/>
      <c r="AM1917" s="10"/>
    </row>
    <row r="1918" spans="1:40">
      <c r="A1918" s="35">
        <v>2272</v>
      </c>
      <c r="D1918" s="53" t="s">
        <v>9025</v>
      </c>
      <c r="E1918" s="41" t="s">
        <v>245</v>
      </c>
      <c r="F1918" s="41" t="s">
        <v>5925</v>
      </c>
      <c r="G1918" s="3"/>
      <c r="H1918" s="58"/>
      <c r="I1918" s="3"/>
      <c r="J1918" s="3"/>
      <c r="K1918" s="32" t="s">
        <v>10502</v>
      </c>
      <c r="L1918" s="3" t="s">
        <v>10616</v>
      </c>
      <c r="O1918" s="6" t="s">
        <v>243</v>
      </c>
      <c r="P1918" s="4" t="s">
        <v>5924</v>
      </c>
      <c r="Q1918" s="10">
        <f t="shared" si="263"/>
        <v>0</v>
      </c>
      <c r="R1918" s="10">
        <f t="shared" si="264"/>
        <v>1</v>
      </c>
      <c r="S1918" s="10">
        <f t="shared" si="258"/>
        <v>0</v>
      </c>
      <c r="T1918" s="10">
        <f t="shared" si="265"/>
        <v>-1</v>
      </c>
      <c r="AD1918" s="10"/>
      <c r="AE1918" s="18"/>
      <c r="AF1918" s="3" t="s">
        <v>5923</v>
      </c>
      <c r="AG1918" s="6" t="s">
        <v>5922</v>
      </c>
      <c r="AH1918" s="6" t="s">
        <v>7310</v>
      </c>
      <c r="AI1918" s="10"/>
      <c r="AJ1918" s="10"/>
      <c r="AK1918" s="10"/>
      <c r="AL1918" s="10"/>
      <c r="AM1918" s="10"/>
    </row>
    <row r="1919" spans="1:40">
      <c r="A1919" s="35">
        <v>839</v>
      </c>
      <c r="D1919" s="53" t="s">
        <v>9048</v>
      </c>
      <c r="E1919" s="41" t="s">
        <v>245</v>
      </c>
      <c r="F1919" s="41" t="s">
        <v>1252</v>
      </c>
      <c r="G1919" s="3"/>
      <c r="H1919" s="60"/>
      <c r="I1919"/>
      <c r="J1919"/>
      <c r="K1919" s="32" t="s">
        <v>10502</v>
      </c>
      <c r="L1919" s="3" t="s">
        <v>10616</v>
      </c>
      <c r="O1919" s="6" t="s">
        <v>243</v>
      </c>
      <c r="P1919" s="4" t="s">
        <v>1251</v>
      </c>
      <c r="Q1919" s="10">
        <f t="shared" si="263"/>
        <v>0</v>
      </c>
      <c r="R1919" s="10">
        <f t="shared" si="264"/>
        <v>1</v>
      </c>
      <c r="S1919" s="10">
        <f t="shared" si="258"/>
        <v>0</v>
      </c>
      <c r="T1919" s="10">
        <f t="shared" si="265"/>
        <v>-1433</v>
      </c>
      <c r="AD1919" s="10"/>
      <c r="AE1919" s="18"/>
      <c r="AF1919" s="3" t="s">
        <v>1995</v>
      </c>
      <c r="AG1919" s="6" t="s">
        <v>1994</v>
      </c>
      <c r="AH1919" s="6" t="s">
        <v>7310</v>
      </c>
      <c r="AI1919" s="10"/>
      <c r="AJ1919" s="10"/>
      <c r="AK1919" s="10"/>
      <c r="AL1919" s="10"/>
      <c r="AM1919" s="10"/>
    </row>
    <row r="1920" spans="1:40">
      <c r="A1920" s="35">
        <v>2116</v>
      </c>
      <c r="D1920" s="53" t="s">
        <v>9006</v>
      </c>
      <c r="E1920" s="41" t="s">
        <v>245</v>
      </c>
      <c r="F1920" s="41" t="s">
        <v>5473</v>
      </c>
      <c r="G1920" s="3"/>
      <c r="H1920" s="58">
        <v>1</v>
      </c>
      <c r="I1920" s="3"/>
      <c r="J1920" s="3"/>
      <c r="K1920" s="32" t="s">
        <v>10502</v>
      </c>
      <c r="L1920" s="3" t="s">
        <v>10616</v>
      </c>
      <c r="O1920" s="6" t="s">
        <v>243</v>
      </c>
      <c r="P1920" s="4" t="s">
        <v>1251</v>
      </c>
      <c r="Q1920" s="10">
        <f t="shared" si="263"/>
        <v>0</v>
      </c>
      <c r="R1920" s="10">
        <f t="shared" si="264"/>
        <v>1</v>
      </c>
      <c r="S1920" s="10">
        <f t="shared" si="258"/>
        <v>0</v>
      </c>
      <c r="T1920" s="10">
        <f t="shared" si="265"/>
        <v>1277</v>
      </c>
      <c r="AD1920" s="10"/>
      <c r="AE1920" s="18"/>
      <c r="AF1920" s="3" t="s">
        <v>5472</v>
      </c>
      <c r="AG1920" s="6" t="s">
        <v>5471</v>
      </c>
      <c r="AH1920" s="6" t="s">
        <v>7310</v>
      </c>
      <c r="AI1920" s="10"/>
      <c r="AJ1920" s="10"/>
      <c r="AK1920" s="10"/>
      <c r="AL1920" s="10"/>
      <c r="AM1920" s="10"/>
    </row>
    <row r="1921" spans="1:39" ht="20.100000000000001" customHeight="1">
      <c r="A1921" s="35">
        <v>2196</v>
      </c>
      <c r="D1921" s="53" t="s">
        <v>9661</v>
      </c>
      <c r="E1921" s="41" t="s">
        <v>245</v>
      </c>
      <c r="F1921" s="41" t="s">
        <v>2659</v>
      </c>
      <c r="G1921" s="3"/>
      <c r="H1921" s="60">
        <v>1</v>
      </c>
      <c r="I1921"/>
      <c r="J1921"/>
      <c r="K1921" s="22" t="s">
        <v>10502</v>
      </c>
      <c r="L1921" s="3" t="s">
        <v>10616</v>
      </c>
      <c r="O1921" s="6" t="s">
        <v>243</v>
      </c>
      <c r="P1921" s="4" t="s">
        <v>5734</v>
      </c>
      <c r="Q1921" s="10">
        <f t="shared" si="263"/>
        <v>0</v>
      </c>
      <c r="R1921" s="10">
        <f t="shared" si="264"/>
        <v>1</v>
      </c>
      <c r="S1921" s="10">
        <f t="shared" si="258"/>
        <v>0</v>
      </c>
      <c r="T1921" s="10">
        <f t="shared" si="265"/>
        <v>80</v>
      </c>
      <c r="AD1921" s="10"/>
      <c r="AE1921" s="18"/>
      <c r="AF1921" s="3" t="s">
        <v>5733</v>
      </c>
      <c r="AG1921" s="6" t="s">
        <v>5732</v>
      </c>
      <c r="AH1921" s="6" t="s">
        <v>7310</v>
      </c>
      <c r="AI1921" s="10"/>
      <c r="AJ1921" s="10"/>
      <c r="AK1921" s="10"/>
      <c r="AL1921" s="10"/>
      <c r="AM1921" s="10"/>
    </row>
    <row r="1922" spans="1:39">
      <c r="A1922" s="35">
        <v>1610</v>
      </c>
      <c r="D1922" s="53" t="s">
        <v>9553</v>
      </c>
      <c r="E1922" s="41" t="s">
        <v>245</v>
      </c>
      <c r="F1922" s="41" t="s">
        <v>4121</v>
      </c>
      <c r="G1922" s="3"/>
      <c r="H1922" s="60"/>
      <c r="I1922"/>
      <c r="J1922"/>
      <c r="K1922" s="22" t="s">
        <v>10502</v>
      </c>
      <c r="L1922" s="3" t="s">
        <v>10616</v>
      </c>
      <c r="O1922" s="6" t="s">
        <v>243</v>
      </c>
      <c r="P1922" s="4" t="s">
        <v>4120</v>
      </c>
      <c r="Q1922" s="10">
        <f t="shared" si="263"/>
        <v>0</v>
      </c>
      <c r="R1922" s="10">
        <f t="shared" si="264"/>
        <v>1</v>
      </c>
      <c r="S1922" s="10">
        <f t="shared" si="258"/>
        <v>0</v>
      </c>
      <c r="T1922" s="10">
        <f t="shared" si="265"/>
        <v>-586</v>
      </c>
      <c r="AD1922" s="10"/>
      <c r="AE1922" s="18"/>
      <c r="AF1922" s="3" t="s">
        <v>4119</v>
      </c>
      <c r="AG1922" s="6" t="s">
        <v>4118</v>
      </c>
      <c r="AH1922" s="6" t="s">
        <v>7310</v>
      </c>
      <c r="AI1922" s="10"/>
      <c r="AJ1922" s="10"/>
      <c r="AK1922" s="10"/>
      <c r="AL1922" s="10"/>
      <c r="AM1922" s="10"/>
    </row>
    <row r="1923" spans="1:39">
      <c r="A1923" s="35">
        <v>1079</v>
      </c>
      <c r="B1923" s="32"/>
      <c r="C1923" s="32"/>
      <c r="D1923" s="53" t="s">
        <v>9459</v>
      </c>
      <c r="E1923" s="41" t="s">
        <v>245</v>
      </c>
      <c r="F1923" s="41" t="s">
        <v>2637</v>
      </c>
      <c r="G1923" s="3"/>
      <c r="H1923" s="58">
        <v>1</v>
      </c>
      <c r="I1923" s="3"/>
      <c r="J1923" s="3"/>
      <c r="K1923" s="22" t="s">
        <v>10502</v>
      </c>
      <c r="L1923" s="3" t="s">
        <v>10616</v>
      </c>
      <c r="M1923" s="32"/>
      <c r="N1923" s="32"/>
      <c r="O1923" s="6" t="s">
        <v>243</v>
      </c>
      <c r="P1923" s="4" t="s">
        <v>2636</v>
      </c>
      <c r="Q1923" s="10">
        <f t="shared" si="263"/>
        <v>0</v>
      </c>
      <c r="R1923" s="10">
        <f t="shared" si="264"/>
        <v>1</v>
      </c>
      <c r="S1923" s="10">
        <f t="shared" si="258"/>
        <v>0</v>
      </c>
      <c r="T1923" s="10">
        <f t="shared" si="265"/>
        <v>-531</v>
      </c>
      <c r="AD1923" s="10"/>
      <c r="AE1923" s="18"/>
      <c r="AF1923" s="3" t="s">
        <v>2635</v>
      </c>
      <c r="AG1923" s="6" t="s">
        <v>2634</v>
      </c>
      <c r="AH1923" s="6" t="s">
        <v>7310</v>
      </c>
      <c r="AI1923" s="10"/>
      <c r="AJ1923" s="10"/>
      <c r="AK1923" s="10"/>
      <c r="AL1923" s="10"/>
      <c r="AM1923" s="10"/>
    </row>
    <row r="1924" spans="1:39">
      <c r="A1924" s="35">
        <v>2044</v>
      </c>
      <c r="D1924" s="53" t="s">
        <v>9023</v>
      </c>
      <c r="E1924" s="41" t="s">
        <v>245</v>
      </c>
      <c r="F1924" s="41" t="s">
        <v>5259</v>
      </c>
      <c r="G1924" s="3"/>
      <c r="H1924" s="58"/>
      <c r="I1924" s="3"/>
      <c r="J1924" s="3"/>
      <c r="K1924" s="22" t="s">
        <v>10502</v>
      </c>
      <c r="L1924" s="3" t="s">
        <v>10616</v>
      </c>
      <c r="O1924" s="6" t="s">
        <v>243</v>
      </c>
      <c r="P1924" s="4" t="s">
        <v>5258</v>
      </c>
      <c r="Q1924" s="10">
        <f t="shared" si="263"/>
        <v>0</v>
      </c>
      <c r="R1924" s="10">
        <f t="shared" si="264"/>
        <v>1</v>
      </c>
      <c r="S1924" s="10">
        <f t="shared" si="258"/>
        <v>0</v>
      </c>
      <c r="T1924" s="10">
        <f t="shared" si="265"/>
        <v>965</v>
      </c>
      <c r="AD1924" s="10"/>
      <c r="AE1924" s="18" t="s">
        <v>9517</v>
      </c>
      <c r="AF1924" s="3" t="s">
        <v>5257</v>
      </c>
      <c r="AG1924" s="6" t="s">
        <v>5256</v>
      </c>
      <c r="AH1924" s="6" t="s">
        <v>7310</v>
      </c>
      <c r="AI1924" s="10"/>
      <c r="AJ1924" s="10"/>
      <c r="AK1924" s="10"/>
      <c r="AL1924" s="10"/>
      <c r="AM1924" s="10"/>
    </row>
    <row r="1925" spans="1:39">
      <c r="A1925" s="35">
        <v>837</v>
      </c>
      <c r="B1925" s="32"/>
      <c r="C1925" s="32"/>
      <c r="D1925" s="53" t="s">
        <v>9375</v>
      </c>
      <c r="E1925" s="41" t="s">
        <v>245</v>
      </c>
      <c r="F1925" s="41" t="s">
        <v>1991</v>
      </c>
      <c r="G1925" s="3"/>
      <c r="H1925" s="58">
        <v>1</v>
      </c>
      <c r="I1925" s="3"/>
      <c r="J1925" s="3"/>
      <c r="K1925" s="22" t="s">
        <v>10502</v>
      </c>
      <c r="L1925" s="3" t="s">
        <v>10616</v>
      </c>
      <c r="M1925" s="32"/>
      <c r="N1925" s="32"/>
      <c r="O1925" s="6" t="s">
        <v>243</v>
      </c>
      <c r="P1925" s="4" t="s">
        <v>1990</v>
      </c>
      <c r="Q1925" s="10">
        <f t="shared" si="263"/>
        <v>0</v>
      </c>
      <c r="R1925" s="10">
        <f t="shared" si="264"/>
        <v>1</v>
      </c>
      <c r="S1925" s="10">
        <f t="shared" si="258"/>
        <v>0</v>
      </c>
      <c r="T1925" s="10">
        <f t="shared" si="265"/>
        <v>-1207</v>
      </c>
      <c r="AD1925" s="10"/>
      <c r="AE1925" s="18"/>
      <c r="AF1925" s="3" t="s">
        <v>1989</v>
      </c>
      <c r="AG1925" s="6" t="s">
        <v>1985</v>
      </c>
      <c r="AH1925" s="6" t="s">
        <v>7310</v>
      </c>
      <c r="AI1925" s="10"/>
      <c r="AJ1925" s="10"/>
      <c r="AK1925" s="10"/>
      <c r="AL1925" s="10"/>
      <c r="AM1925" s="10"/>
    </row>
    <row r="1926" spans="1:39">
      <c r="A1926" s="35">
        <v>854</v>
      </c>
      <c r="D1926" s="53" t="s">
        <v>8766</v>
      </c>
      <c r="E1926" s="41" t="s">
        <v>245</v>
      </c>
      <c r="F1926" s="41" t="s">
        <v>2037</v>
      </c>
      <c r="G1926" s="3"/>
      <c r="H1926" s="58"/>
      <c r="I1926" s="3"/>
      <c r="J1926" s="3"/>
      <c r="K1926" s="22" t="s">
        <v>10502</v>
      </c>
      <c r="L1926" s="3" t="s">
        <v>10616</v>
      </c>
      <c r="O1926" s="6" t="s">
        <v>243</v>
      </c>
      <c r="P1926" s="4" t="s">
        <v>2036</v>
      </c>
      <c r="Q1926" s="10">
        <f t="shared" si="263"/>
        <v>0</v>
      </c>
      <c r="R1926" s="10">
        <f t="shared" si="264"/>
        <v>1</v>
      </c>
      <c r="S1926" s="10">
        <f t="shared" si="258"/>
        <v>0</v>
      </c>
      <c r="T1926" s="10">
        <f t="shared" si="265"/>
        <v>17</v>
      </c>
      <c r="AD1926" s="10"/>
      <c r="AE1926" s="18"/>
      <c r="AF1926" s="3" t="s">
        <v>2035</v>
      </c>
      <c r="AG1926" s="6" t="s">
        <v>2034</v>
      </c>
      <c r="AH1926" s="6" t="s">
        <v>7310</v>
      </c>
      <c r="AI1926" s="10"/>
      <c r="AJ1926" s="10"/>
      <c r="AK1926" s="10"/>
      <c r="AL1926" s="10"/>
      <c r="AM1926" s="10"/>
    </row>
    <row r="1927" spans="1:39">
      <c r="A1927" s="35">
        <v>918</v>
      </c>
      <c r="D1927" s="53" t="s">
        <v>9049</v>
      </c>
      <c r="E1927" s="41" t="s">
        <v>245</v>
      </c>
      <c r="F1927" s="41" t="s">
        <v>2201</v>
      </c>
      <c r="G1927" s="3"/>
      <c r="H1927" s="59">
        <v>1</v>
      </c>
      <c r="I1927" s="34"/>
      <c r="J1927" s="34"/>
      <c r="K1927" s="29" t="s">
        <v>10502</v>
      </c>
      <c r="L1927" s="3" t="s">
        <v>10616</v>
      </c>
      <c r="O1927" s="6" t="s">
        <v>243</v>
      </c>
      <c r="P1927" s="4" t="s">
        <v>1386</v>
      </c>
      <c r="Q1927" s="10">
        <f t="shared" si="263"/>
        <v>0</v>
      </c>
      <c r="R1927" s="10">
        <f t="shared" si="264"/>
        <v>1</v>
      </c>
      <c r="S1927" s="10">
        <f t="shared" si="258"/>
        <v>0</v>
      </c>
      <c r="T1927" s="10">
        <f t="shared" si="265"/>
        <v>64</v>
      </c>
      <c r="AD1927" s="10"/>
      <c r="AE1927" s="18"/>
      <c r="AF1927" s="3" t="s">
        <v>8160</v>
      </c>
      <c r="AG1927" s="6" t="s">
        <v>2200</v>
      </c>
      <c r="AH1927" s="6" t="s">
        <v>7310</v>
      </c>
      <c r="AI1927" s="10"/>
      <c r="AJ1927" s="10"/>
      <c r="AK1927" s="10"/>
      <c r="AL1927" s="10"/>
      <c r="AM1927" s="10"/>
    </row>
    <row r="1928" spans="1:39">
      <c r="A1928" s="35">
        <v>628</v>
      </c>
      <c r="D1928" s="54" t="s">
        <v>8968</v>
      </c>
      <c r="E1928" s="41" t="s">
        <v>245</v>
      </c>
      <c r="F1928" s="41" t="s">
        <v>1387</v>
      </c>
      <c r="G1928" s="3"/>
      <c r="H1928" s="58"/>
      <c r="I1928" s="3"/>
      <c r="J1928" s="3"/>
      <c r="K1928" s="29" t="s">
        <v>10502</v>
      </c>
      <c r="L1928" s="3" t="s">
        <v>10616</v>
      </c>
      <c r="O1928" s="6" t="s">
        <v>243</v>
      </c>
      <c r="P1928" s="4" t="s">
        <v>1386</v>
      </c>
      <c r="Q1928" s="10">
        <f t="shared" si="263"/>
        <v>0</v>
      </c>
      <c r="R1928" s="10">
        <f t="shared" si="264"/>
        <v>1</v>
      </c>
      <c r="S1928" s="10">
        <f t="shared" ref="S1928:S1991" si="266">R1928*Q1928</f>
        <v>0</v>
      </c>
      <c r="T1928" s="10">
        <f t="shared" si="265"/>
        <v>-290</v>
      </c>
      <c r="U1928" s="1">
        <v>633</v>
      </c>
      <c r="V1928" s="1" t="s">
        <v>1377</v>
      </c>
      <c r="W1928" s="1" t="s">
        <v>7863</v>
      </c>
      <c r="X1928" s="1" t="s">
        <v>7362</v>
      </c>
      <c r="Y1928" s="1" t="s">
        <v>7864</v>
      </c>
      <c r="AD1928" s="10"/>
      <c r="AE1928" s="20"/>
      <c r="AF1928" s="1" t="s">
        <v>7867</v>
      </c>
      <c r="AG1928" s="6" t="s">
        <v>1385</v>
      </c>
      <c r="AH1928" s="1" t="s">
        <v>7368</v>
      </c>
      <c r="AI1928" s="10"/>
      <c r="AJ1928" s="10"/>
      <c r="AK1928" s="10"/>
      <c r="AL1928" s="10"/>
      <c r="AM1928" s="10"/>
    </row>
    <row r="1929" spans="1:39">
      <c r="A1929" s="35">
        <v>3039</v>
      </c>
      <c r="D1929" s="53" t="s">
        <v>11340</v>
      </c>
      <c r="E1929" s="41" t="s">
        <v>245</v>
      </c>
      <c r="F1929" s="41" t="s">
        <v>4125</v>
      </c>
      <c r="G1929" s="3"/>
      <c r="H1929" s="58">
        <v>1</v>
      </c>
      <c r="I1929" s="3"/>
      <c r="J1929" s="3"/>
      <c r="K1929" s="22" t="s">
        <v>10502</v>
      </c>
      <c r="L1929" s="3" t="s">
        <v>10616</v>
      </c>
      <c r="O1929" s="6" t="s">
        <v>243</v>
      </c>
      <c r="P1929" s="4" t="s">
        <v>4124</v>
      </c>
      <c r="Q1929" s="10">
        <f t="shared" si="263"/>
        <v>0</v>
      </c>
      <c r="R1929" s="10">
        <f t="shared" si="264"/>
        <v>1</v>
      </c>
      <c r="S1929" s="10">
        <f t="shared" si="266"/>
        <v>0</v>
      </c>
      <c r="T1929" s="10">
        <f t="shared" si="265"/>
        <v>2411</v>
      </c>
      <c r="AD1929" s="10"/>
      <c r="AE1929" s="18"/>
      <c r="AF1929" s="3" t="s">
        <v>4123</v>
      </c>
      <c r="AG1929" s="6" t="s">
        <v>4122</v>
      </c>
      <c r="AH1929" s="6" t="s">
        <v>7310</v>
      </c>
      <c r="AI1929" s="10"/>
      <c r="AJ1929" s="10"/>
      <c r="AK1929" s="10"/>
      <c r="AL1929" s="10"/>
      <c r="AM1929" s="10"/>
    </row>
    <row r="1930" spans="1:39">
      <c r="A1930" s="35">
        <v>1611</v>
      </c>
      <c r="D1930" s="53" t="s">
        <v>11162</v>
      </c>
      <c r="E1930" s="41" t="s">
        <v>245</v>
      </c>
      <c r="F1930" s="41" t="s">
        <v>4125</v>
      </c>
      <c r="G1930" s="3"/>
      <c r="H1930" s="58">
        <v>1</v>
      </c>
      <c r="I1930" s="3"/>
      <c r="J1930" s="3"/>
      <c r="K1930" s="22" t="s">
        <v>10502</v>
      </c>
      <c r="L1930" s="3" t="s">
        <v>10616</v>
      </c>
      <c r="O1930" s="6" t="s">
        <v>243</v>
      </c>
      <c r="P1930" s="4" t="s">
        <v>4124</v>
      </c>
      <c r="Q1930" s="10">
        <f t="shared" si="263"/>
        <v>0</v>
      </c>
      <c r="R1930" s="10">
        <f t="shared" si="264"/>
        <v>1</v>
      </c>
      <c r="S1930" s="10">
        <f t="shared" si="266"/>
        <v>0</v>
      </c>
      <c r="T1930" s="10">
        <f t="shared" si="265"/>
        <v>-1428</v>
      </c>
      <c r="AD1930" s="10"/>
      <c r="AE1930" s="18"/>
      <c r="AF1930" s="3" t="s">
        <v>4123</v>
      </c>
      <c r="AG1930" s="6" t="s">
        <v>4122</v>
      </c>
      <c r="AH1930" s="6" t="s">
        <v>7310</v>
      </c>
      <c r="AI1930" s="10"/>
      <c r="AJ1930" s="10"/>
      <c r="AK1930" s="10"/>
      <c r="AL1930" s="10"/>
      <c r="AM1930" s="10"/>
    </row>
    <row r="1931" spans="1:39">
      <c r="A1931" s="35">
        <v>2171</v>
      </c>
      <c r="D1931" s="53" t="s">
        <v>9650</v>
      </c>
      <c r="E1931" s="41" t="s">
        <v>245</v>
      </c>
      <c r="F1931" s="41" t="s">
        <v>5654</v>
      </c>
      <c r="G1931" s="3"/>
      <c r="H1931" s="58"/>
      <c r="I1931" s="3"/>
      <c r="J1931" s="3"/>
      <c r="K1931" s="22" t="s">
        <v>10502</v>
      </c>
      <c r="L1931" s="3" t="s">
        <v>10616</v>
      </c>
      <c r="O1931" s="6" t="s">
        <v>243</v>
      </c>
      <c r="P1931" s="4" t="s">
        <v>5653</v>
      </c>
      <c r="Q1931" s="10">
        <f t="shared" si="263"/>
        <v>0</v>
      </c>
      <c r="R1931" s="10">
        <f t="shared" si="264"/>
        <v>1</v>
      </c>
      <c r="S1931" s="10">
        <f t="shared" si="266"/>
        <v>0</v>
      </c>
      <c r="T1931" s="10">
        <f t="shared" si="265"/>
        <v>560</v>
      </c>
      <c r="AD1931" s="10"/>
      <c r="AE1931" s="18"/>
      <c r="AF1931" s="3" t="s">
        <v>5652</v>
      </c>
      <c r="AG1931" s="6" t="s">
        <v>5651</v>
      </c>
      <c r="AH1931" s="6" t="s">
        <v>7310</v>
      </c>
      <c r="AI1931" s="10"/>
      <c r="AJ1931" s="10"/>
      <c r="AK1931" s="10"/>
      <c r="AL1931" s="10"/>
      <c r="AM1931" s="10"/>
    </row>
    <row r="1932" spans="1:39">
      <c r="A1932" s="35">
        <v>2709</v>
      </c>
      <c r="D1932" s="53" t="s">
        <v>10969</v>
      </c>
      <c r="E1932" s="41" t="s">
        <v>245</v>
      </c>
      <c r="F1932" s="41" t="s">
        <v>5654</v>
      </c>
      <c r="G1932" s="3"/>
      <c r="H1932" s="58"/>
      <c r="I1932" s="9"/>
      <c r="J1932" s="3"/>
      <c r="K1932" s="22" t="s">
        <v>10502</v>
      </c>
      <c r="L1932" s="3" t="s">
        <v>10616</v>
      </c>
      <c r="O1932" s="6" t="s">
        <v>243</v>
      </c>
      <c r="P1932" s="4" t="s">
        <v>7058</v>
      </c>
      <c r="Q1932" s="10">
        <f t="shared" si="263"/>
        <v>0</v>
      </c>
      <c r="R1932" s="10">
        <f t="shared" si="264"/>
        <v>1</v>
      </c>
      <c r="S1932" s="10">
        <f t="shared" si="266"/>
        <v>0</v>
      </c>
      <c r="T1932" s="10">
        <f t="shared" si="265"/>
        <v>538</v>
      </c>
      <c r="AD1932" s="10"/>
      <c r="AE1932" s="18"/>
      <c r="AF1932" s="3" t="s">
        <v>7057</v>
      </c>
      <c r="AG1932" s="6" t="s">
        <v>7056</v>
      </c>
      <c r="AH1932" s="6" t="s">
        <v>7310</v>
      </c>
      <c r="AI1932" s="10"/>
      <c r="AJ1932" s="10"/>
      <c r="AK1932" s="10"/>
      <c r="AL1932" s="10"/>
      <c r="AM1932" s="10"/>
    </row>
    <row r="1933" spans="1:39">
      <c r="A1933" s="35">
        <v>2276</v>
      </c>
      <c r="D1933" s="53" t="s">
        <v>11243</v>
      </c>
      <c r="E1933" s="41" t="s">
        <v>245</v>
      </c>
      <c r="F1933" s="41" t="s">
        <v>11241</v>
      </c>
      <c r="G1933" s="3"/>
      <c r="H1933" s="58"/>
      <c r="I1933" s="3"/>
      <c r="J1933" s="3"/>
      <c r="K1933" s="32" t="s">
        <v>10502</v>
      </c>
      <c r="L1933" s="3" t="s">
        <v>10616</v>
      </c>
      <c r="O1933" s="6" t="s">
        <v>243</v>
      </c>
      <c r="P1933" s="4" t="s">
        <v>2716</v>
      </c>
      <c r="Q1933" s="10">
        <f t="shared" si="263"/>
        <v>0</v>
      </c>
      <c r="R1933" s="10">
        <f t="shared" si="264"/>
        <v>1</v>
      </c>
      <c r="S1933" s="10">
        <f t="shared" si="266"/>
        <v>0</v>
      </c>
      <c r="T1933" s="10">
        <f t="shared" si="265"/>
        <v>-433</v>
      </c>
      <c r="AD1933" s="10"/>
      <c r="AE1933" s="18"/>
      <c r="AF1933" s="3" t="s">
        <v>5936</v>
      </c>
      <c r="AG1933" s="6" t="s">
        <v>5935</v>
      </c>
      <c r="AH1933" s="6" t="s">
        <v>7310</v>
      </c>
      <c r="AI1933" s="10"/>
      <c r="AJ1933" s="10"/>
      <c r="AK1933" s="10"/>
      <c r="AL1933" s="10"/>
      <c r="AM1933" s="10"/>
    </row>
    <row r="1934" spans="1:39">
      <c r="A1934" s="35">
        <v>2674</v>
      </c>
      <c r="D1934" s="53" t="s">
        <v>9033</v>
      </c>
      <c r="E1934" s="41" t="s">
        <v>245</v>
      </c>
      <c r="F1934" s="41" t="s">
        <v>6974</v>
      </c>
      <c r="G1934" s="3"/>
      <c r="H1934" s="58"/>
      <c r="I1934" s="3"/>
      <c r="J1934" s="3"/>
      <c r="K1934" s="22" t="s">
        <v>10502</v>
      </c>
      <c r="L1934" s="3" t="s">
        <v>10616</v>
      </c>
      <c r="O1934" s="6" t="s">
        <v>243</v>
      </c>
      <c r="P1934" s="4" t="s">
        <v>6973</v>
      </c>
      <c r="Q1934" s="10">
        <f t="shared" si="263"/>
        <v>0</v>
      </c>
      <c r="R1934" s="10">
        <f t="shared" si="264"/>
        <v>1</v>
      </c>
      <c r="S1934" s="10">
        <f t="shared" si="266"/>
        <v>0</v>
      </c>
      <c r="T1934" s="10">
        <f t="shared" si="265"/>
        <v>398</v>
      </c>
      <c r="AD1934" s="10"/>
      <c r="AE1934" s="18"/>
      <c r="AF1934" s="3" t="s">
        <v>8109</v>
      </c>
      <c r="AG1934" s="6" t="s">
        <v>6972</v>
      </c>
      <c r="AH1934" s="6" t="s">
        <v>7310</v>
      </c>
      <c r="AI1934" s="10"/>
      <c r="AJ1934" s="10"/>
      <c r="AK1934" s="10"/>
      <c r="AL1934" s="10"/>
      <c r="AM1934" s="10"/>
    </row>
    <row r="1935" spans="1:39">
      <c r="A1935" s="35">
        <v>2886</v>
      </c>
      <c r="D1935" s="56" t="s">
        <v>10627</v>
      </c>
      <c r="F1935" s="43" t="s">
        <v>10555</v>
      </c>
      <c r="K1935" s="35" t="s">
        <v>10502</v>
      </c>
      <c r="O1935" s="6"/>
      <c r="P1935" s="34" t="s">
        <v>10544</v>
      </c>
      <c r="Q1935" s="10">
        <f t="shared" si="263"/>
        <v>0</v>
      </c>
      <c r="R1935" s="10">
        <f t="shared" si="264"/>
        <v>1</v>
      </c>
      <c r="S1935" s="10">
        <f t="shared" si="266"/>
        <v>0</v>
      </c>
      <c r="T1935" s="10">
        <f t="shared" si="265"/>
        <v>212</v>
      </c>
    </row>
    <row r="1936" spans="1:39">
      <c r="A1936" s="35">
        <v>2794</v>
      </c>
      <c r="D1936" s="56" t="s">
        <v>10195</v>
      </c>
      <c r="E1936" s="43"/>
      <c r="F1936" s="43" t="s">
        <v>10193</v>
      </c>
      <c r="K1936" s="29" t="s">
        <v>10502</v>
      </c>
      <c r="L1936" s="34"/>
      <c r="O1936" s="34"/>
      <c r="P1936" s="34" t="s">
        <v>10194</v>
      </c>
      <c r="Q1936" s="10">
        <f t="shared" si="263"/>
        <v>0</v>
      </c>
      <c r="R1936" s="10">
        <f t="shared" si="264"/>
        <v>1</v>
      </c>
      <c r="S1936" s="10">
        <f t="shared" si="266"/>
        <v>0</v>
      </c>
      <c r="T1936" s="10">
        <f t="shared" si="265"/>
        <v>-92</v>
      </c>
      <c r="AE1936"/>
      <c r="AF1936"/>
    </row>
    <row r="1937" spans="1:40">
      <c r="A1937" s="35">
        <v>2695</v>
      </c>
      <c r="D1937" s="53" t="s">
        <v>9960</v>
      </c>
      <c r="E1937" s="41" t="s">
        <v>170</v>
      </c>
      <c r="F1937" s="41" t="s">
        <v>7023</v>
      </c>
      <c r="G1937" s="3"/>
      <c r="H1937" s="58"/>
      <c r="I1937" s="9"/>
      <c r="J1937" s="3"/>
      <c r="K1937" s="32" t="s">
        <v>1461</v>
      </c>
      <c r="L1937" s="3" t="s">
        <v>10620</v>
      </c>
      <c r="O1937" s="6" t="s">
        <v>219</v>
      </c>
      <c r="P1937" s="4" t="s">
        <v>7022</v>
      </c>
      <c r="Q1937" s="10">
        <f t="shared" si="263"/>
        <v>0</v>
      </c>
      <c r="R1937" s="10">
        <f t="shared" si="264"/>
        <v>0</v>
      </c>
      <c r="S1937" s="10">
        <f t="shared" si="266"/>
        <v>0</v>
      </c>
      <c r="T1937" s="10">
        <f t="shared" si="265"/>
        <v>-99</v>
      </c>
      <c r="AE1937" s="18"/>
      <c r="AF1937" s="3" t="s">
        <v>7021</v>
      </c>
      <c r="AG1937" s="6" t="s">
        <v>7020</v>
      </c>
      <c r="AH1937" s="6" t="s">
        <v>7310</v>
      </c>
      <c r="AL1937" s="3" t="s">
        <v>170</v>
      </c>
      <c r="AM1937" s="3" t="s">
        <v>7023</v>
      </c>
    </row>
    <row r="1938" spans="1:40">
      <c r="A1938" s="35">
        <v>3024</v>
      </c>
      <c r="D1938" s="53" t="s">
        <v>10824</v>
      </c>
      <c r="E1938" s="44" t="s">
        <v>170</v>
      </c>
      <c r="F1938" s="41" t="s">
        <v>10826</v>
      </c>
      <c r="G1938" s="3"/>
      <c r="H1938" s="59"/>
      <c r="I1938" s="34"/>
      <c r="J1938" s="34"/>
      <c r="K1938" s="32" t="s">
        <v>1461</v>
      </c>
      <c r="L1938" s="3" t="s">
        <v>10620</v>
      </c>
      <c r="O1938" s="6" t="s">
        <v>219</v>
      </c>
      <c r="P1938" t="s">
        <v>10825</v>
      </c>
      <c r="Q1938" s="10">
        <f t="shared" si="263"/>
        <v>0</v>
      </c>
      <c r="R1938" s="10">
        <f t="shared" si="264"/>
        <v>1</v>
      </c>
      <c r="S1938" s="10">
        <f t="shared" si="266"/>
        <v>0</v>
      </c>
      <c r="T1938" s="10">
        <f t="shared" si="265"/>
        <v>329</v>
      </c>
      <c r="AE1938" s="18" t="s">
        <v>7213</v>
      </c>
      <c r="AF1938" s="3" t="s">
        <v>2007</v>
      </c>
      <c r="AG1938" s="6" t="s">
        <v>2006</v>
      </c>
      <c r="AH1938" s="6" t="s">
        <v>7310</v>
      </c>
    </row>
    <row r="1939" spans="1:40">
      <c r="A1939" s="35">
        <v>1016</v>
      </c>
      <c r="D1939" s="53" t="s">
        <v>9434</v>
      </c>
      <c r="E1939" s="41" t="s">
        <v>170</v>
      </c>
      <c r="F1939" s="41" t="s">
        <v>9181</v>
      </c>
      <c r="G1939" s="3"/>
      <c r="H1939" s="59"/>
      <c r="I1939" s="34"/>
      <c r="J1939" s="34"/>
      <c r="K1939" s="32" t="s">
        <v>1461</v>
      </c>
      <c r="L1939" s="3" t="s">
        <v>10620</v>
      </c>
      <c r="O1939" s="6" t="s">
        <v>219</v>
      </c>
      <c r="P1939" s="4" t="s">
        <v>2466</v>
      </c>
      <c r="Q1939" s="10">
        <f t="shared" si="263"/>
        <v>0</v>
      </c>
      <c r="R1939" s="10">
        <f t="shared" si="264"/>
        <v>1</v>
      </c>
      <c r="S1939" s="10">
        <f t="shared" si="266"/>
        <v>0</v>
      </c>
      <c r="T1939" s="10">
        <f t="shared" si="265"/>
        <v>-2008</v>
      </c>
      <c r="AE1939" s="18"/>
      <c r="AF1939" s="3" t="s">
        <v>2465</v>
      </c>
      <c r="AG1939" s="6" t="s">
        <v>2464</v>
      </c>
      <c r="AH1939" s="6" t="s">
        <v>7310</v>
      </c>
      <c r="AL1939" s="3" t="s">
        <v>170</v>
      </c>
      <c r="AM1939" s="3" t="s">
        <v>2467</v>
      </c>
    </row>
    <row r="1940" spans="1:40">
      <c r="A1940" s="35">
        <v>2828</v>
      </c>
      <c r="D1940" s="56" t="s">
        <v>10231</v>
      </c>
      <c r="E1940" s="42" t="s">
        <v>170</v>
      </c>
      <c r="F1940" s="43" t="s">
        <v>10280</v>
      </c>
      <c r="K1940" s="35" t="s">
        <v>1461</v>
      </c>
      <c r="L1940" s="26" t="s">
        <v>10620</v>
      </c>
      <c r="O1940" s="34"/>
      <c r="P1940" s="34" t="s">
        <v>10281</v>
      </c>
      <c r="Q1940" s="10">
        <f t="shared" si="263"/>
        <v>0</v>
      </c>
      <c r="R1940" s="10">
        <f t="shared" si="264"/>
        <v>1</v>
      </c>
      <c r="S1940" s="10">
        <f t="shared" si="266"/>
        <v>0</v>
      </c>
      <c r="T1940" s="10">
        <f t="shared" ref="T1940:T1959" si="267">A1940-A1939</f>
        <v>1812</v>
      </c>
    </row>
    <row r="1941" spans="1:40">
      <c r="A1941" s="32">
        <v>288</v>
      </c>
      <c r="D1941" s="53" t="s">
        <v>10211</v>
      </c>
      <c r="E1941" s="44" t="s">
        <v>170</v>
      </c>
      <c r="F1941" s="44" t="s">
        <v>10109</v>
      </c>
      <c r="G1941" s="12"/>
      <c r="H1941" s="58"/>
      <c r="I1941" s="12"/>
      <c r="J1941" s="12"/>
      <c r="K1941" s="32" t="s">
        <v>1461</v>
      </c>
      <c r="L1941" s="12" t="s">
        <v>10620</v>
      </c>
      <c r="O1941" s="6" t="s">
        <v>219</v>
      </c>
      <c r="P1941" s="13" t="s">
        <v>386</v>
      </c>
      <c r="Q1941" s="10">
        <f t="shared" si="263"/>
        <v>0</v>
      </c>
      <c r="R1941" s="10">
        <f t="shared" si="264"/>
        <v>1</v>
      </c>
      <c r="S1941" s="10">
        <f t="shared" si="266"/>
        <v>0</v>
      </c>
      <c r="T1941" s="10">
        <f t="shared" si="267"/>
        <v>-2540</v>
      </c>
      <c r="U1941" s="10">
        <v>291</v>
      </c>
      <c r="V1941" s="10" t="s">
        <v>384</v>
      </c>
      <c r="W1941" s="10" t="s">
        <v>7426</v>
      </c>
      <c r="X1941" s="10" t="s">
        <v>7209</v>
      </c>
      <c r="Y1941" s="10" t="s">
        <v>7427</v>
      </c>
      <c r="Z1941" s="10"/>
      <c r="AA1941" s="10"/>
      <c r="AB1941" s="10"/>
      <c r="AC1941" s="10"/>
      <c r="AE1941" s="18"/>
      <c r="AF1941" s="12" t="s">
        <v>385</v>
      </c>
      <c r="AG1941" s="15" t="s">
        <v>384</v>
      </c>
      <c r="AH1941" s="15" t="s">
        <v>7310</v>
      </c>
      <c r="AL1941" s="12" t="s">
        <v>170</v>
      </c>
      <c r="AM1941" s="12" t="s">
        <v>387</v>
      </c>
      <c r="AN1941" s="10"/>
    </row>
    <row r="1942" spans="1:40">
      <c r="A1942" s="35">
        <v>757</v>
      </c>
      <c r="D1942" s="54" t="s">
        <v>8689</v>
      </c>
      <c r="E1942" s="41" t="s">
        <v>170</v>
      </c>
      <c r="F1942" s="41" t="s">
        <v>10108</v>
      </c>
      <c r="G1942" s="3"/>
      <c r="H1942" s="58"/>
      <c r="I1942" s="3"/>
      <c r="J1942" s="3"/>
      <c r="K1942" s="32" t="s">
        <v>1461</v>
      </c>
      <c r="L1942" s="3" t="s">
        <v>10620</v>
      </c>
      <c r="O1942" s="6" t="s">
        <v>219</v>
      </c>
      <c r="P1942" s="4" t="s">
        <v>1742</v>
      </c>
      <c r="Q1942" s="10">
        <f t="shared" si="263"/>
        <v>0</v>
      </c>
      <c r="R1942" s="10">
        <f t="shared" si="264"/>
        <v>1</v>
      </c>
      <c r="S1942" s="10">
        <f t="shared" si="266"/>
        <v>0</v>
      </c>
      <c r="T1942" s="10">
        <f t="shared" si="267"/>
        <v>469</v>
      </c>
      <c r="U1942" s="1">
        <v>762</v>
      </c>
      <c r="V1942" s="1" t="s">
        <v>8040</v>
      </c>
      <c r="W1942" s="1" t="s">
        <v>8041</v>
      </c>
      <c r="X1942" s="1" t="s">
        <v>7366</v>
      </c>
      <c r="Y1942" s="1" t="s">
        <v>8042</v>
      </c>
      <c r="Z1942" s="1" t="s">
        <v>227</v>
      </c>
      <c r="AA1942" s="1" t="s">
        <v>1731</v>
      </c>
      <c r="AE1942" s="20"/>
      <c r="AF1942" s="1" t="s">
        <v>8047</v>
      </c>
      <c r="AG1942" s="6" t="s">
        <v>1741</v>
      </c>
      <c r="AH1942" s="6" t="s">
        <v>7310</v>
      </c>
      <c r="AL1942" s="3" t="s">
        <v>170</v>
      </c>
      <c r="AM1942" s="3" t="s">
        <v>1743</v>
      </c>
    </row>
    <row r="1943" spans="1:40">
      <c r="A1943" s="35">
        <v>2184</v>
      </c>
      <c r="D1943" s="53" t="s">
        <v>9656</v>
      </c>
      <c r="E1943" s="41" t="s">
        <v>170</v>
      </c>
      <c r="F1943" s="41" t="s">
        <v>3615</v>
      </c>
      <c r="G1943" s="3"/>
      <c r="H1943" s="58"/>
      <c r="I1943" s="3"/>
      <c r="J1943" s="3"/>
      <c r="K1943" s="32" t="s">
        <v>1461</v>
      </c>
      <c r="L1943" s="3" t="s">
        <v>10620</v>
      </c>
      <c r="O1943" s="6" t="s">
        <v>219</v>
      </c>
      <c r="P1943" s="4" t="s">
        <v>3614</v>
      </c>
      <c r="Q1943" s="10">
        <f t="shared" si="263"/>
        <v>0</v>
      </c>
      <c r="R1943" s="10">
        <f t="shared" si="264"/>
        <v>1</v>
      </c>
      <c r="S1943" s="10">
        <f t="shared" si="266"/>
        <v>0</v>
      </c>
      <c r="T1943" s="10">
        <f t="shared" si="267"/>
        <v>1427</v>
      </c>
      <c r="AE1943" s="18"/>
      <c r="AF1943" s="3" t="s">
        <v>5695</v>
      </c>
      <c r="AG1943" s="6" t="s">
        <v>5694</v>
      </c>
      <c r="AH1943" s="6" t="s">
        <v>7310</v>
      </c>
    </row>
    <row r="1944" spans="1:40">
      <c r="A1944" s="35">
        <v>2125</v>
      </c>
      <c r="D1944" s="53" t="s">
        <v>11232</v>
      </c>
      <c r="E1944" s="41" t="s">
        <v>170</v>
      </c>
      <c r="F1944" s="41" t="s">
        <v>10583</v>
      </c>
      <c r="G1944" s="3"/>
      <c r="H1944" s="58"/>
      <c r="I1944" s="3"/>
      <c r="J1944" s="3"/>
      <c r="K1944" s="32" t="s">
        <v>1461</v>
      </c>
      <c r="L1944" s="3" t="s">
        <v>10620</v>
      </c>
      <c r="O1944" s="6" t="s">
        <v>219</v>
      </c>
      <c r="P1944" s="4" t="s">
        <v>5500</v>
      </c>
      <c r="Q1944" s="10">
        <f t="shared" si="263"/>
        <v>0</v>
      </c>
      <c r="R1944" s="10">
        <f t="shared" si="264"/>
        <v>1</v>
      </c>
      <c r="S1944" s="10">
        <f t="shared" si="266"/>
        <v>0</v>
      </c>
      <c r="T1944" s="10">
        <f t="shared" si="267"/>
        <v>-59</v>
      </c>
      <c r="AE1944" s="18" t="s">
        <v>8214</v>
      </c>
      <c r="AF1944" s="3" t="s">
        <v>5499</v>
      </c>
      <c r="AG1944" s="6" t="s">
        <v>5498</v>
      </c>
      <c r="AH1944" s="6" t="s">
        <v>7310</v>
      </c>
      <c r="AL1944" s="3" t="s">
        <v>170</v>
      </c>
      <c r="AM1944" s="3" t="s">
        <v>5501</v>
      </c>
    </row>
    <row r="1945" spans="1:40">
      <c r="A1945" s="35">
        <v>666</v>
      </c>
      <c r="D1945" s="54" t="s">
        <v>10308</v>
      </c>
      <c r="E1945" s="41" t="s">
        <v>170</v>
      </c>
      <c r="F1945" s="41" t="s">
        <v>9255</v>
      </c>
      <c r="G1945" s="3"/>
      <c r="H1945" s="58"/>
      <c r="I1945" s="3"/>
      <c r="J1945" s="3"/>
      <c r="K1945" s="32" t="s">
        <v>1461</v>
      </c>
      <c r="L1945" s="3" t="s">
        <v>10620</v>
      </c>
      <c r="O1945" s="6" t="s">
        <v>219</v>
      </c>
      <c r="P1945" s="4" t="s">
        <v>1487</v>
      </c>
      <c r="Q1945" s="10">
        <f t="shared" si="263"/>
        <v>0</v>
      </c>
      <c r="R1945" s="10">
        <f t="shared" si="264"/>
        <v>1</v>
      </c>
      <c r="S1945" s="10">
        <f t="shared" si="266"/>
        <v>0</v>
      </c>
      <c r="T1945" s="10">
        <f t="shared" si="267"/>
        <v>-1459</v>
      </c>
      <c r="U1945" s="1">
        <v>671</v>
      </c>
      <c r="V1945" s="1" t="s">
        <v>1478</v>
      </c>
      <c r="W1945" s="1" t="s">
        <v>7368</v>
      </c>
      <c r="X1945" s="1" t="s">
        <v>7916</v>
      </c>
      <c r="Y1945" s="1" t="s">
        <v>7209</v>
      </c>
      <c r="Z1945" s="1" t="s">
        <v>1479</v>
      </c>
      <c r="AA1945" s="1" t="s">
        <v>7</v>
      </c>
      <c r="AB1945" s="1" t="s">
        <v>1480</v>
      </c>
      <c r="AE1945" s="20"/>
      <c r="AF1945" s="1" t="s">
        <v>7920</v>
      </c>
      <c r="AG1945" s="6" t="s">
        <v>1486</v>
      </c>
      <c r="AH1945" s="1" t="s">
        <v>7368</v>
      </c>
      <c r="AL1945" s="3" t="s">
        <v>170</v>
      </c>
      <c r="AM1945" s="3" t="s">
        <v>1488</v>
      </c>
    </row>
    <row r="1946" spans="1:40">
      <c r="A1946" s="35">
        <v>1044</v>
      </c>
      <c r="B1946" s="32"/>
      <c r="C1946" s="32"/>
      <c r="D1946" s="53" t="s">
        <v>9447</v>
      </c>
      <c r="E1946" s="41" t="s">
        <v>170</v>
      </c>
      <c r="F1946" s="41" t="s">
        <v>2576</v>
      </c>
      <c r="G1946" s="3"/>
      <c r="H1946" s="60"/>
      <c r="I1946"/>
      <c r="J1946"/>
      <c r="K1946" s="32" t="s">
        <v>1461</v>
      </c>
      <c r="L1946" s="3" t="s">
        <v>10620</v>
      </c>
      <c r="M1946" s="32"/>
      <c r="N1946" s="32"/>
      <c r="O1946" s="6" t="s">
        <v>219</v>
      </c>
      <c r="P1946" s="4" t="s">
        <v>2151</v>
      </c>
      <c r="Q1946" s="10">
        <f t="shared" si="263"/>
        <v>0</v>
      </c>
      <c r="R1946" s="10">
        <f t="shared" si="264"/>
        <v>1</v>
      </c>
      <c r="S1946" s="10">
        <f t="shared" si="266"/>
        <v>0</v>
      </c>
      <c r="T1946" s="10">
        <f t="shared" si="267"/>
        <v>378</v>
      </c>
      <c r="AE1946" s="18"/>
      <c r="AF1946" s="3" t="s">
        <v>2560</v>
      </c>
      <c r="AG1946" s="6" t="s">
        <v>2559</v>
      </c>
      <c r="AH1946" s="6" t="s">
        <v>7310</v>
      </c>
      <c r="AL1946" s="3" t="s">
        <v>170</v>
      </c>
      <c r="AM1946" s="3" t="s">
        <v>2152</v>
      </c>
    </row>
    <row r="1947" spans="1:40">
      <c r="A1947" s="35">
        <v>900</v>
      </c>
      <c r="B1947" s="32"/>
      <c r="C1947" s="32"/>
      <c r="D1947" s="53" t="s">
        <v>8952</v>
      </c>
      <c r="E1947" s="41" t="s">
        <v>170</v>
      </c>
      <c r="F1947" s="41" t="s">
        <v>2576</v>
      </c>
      <c r="G1947" s="3"/>
      <c r="H1947" s="58"/>
      <c r="I1947" s="3"/>
      <c r="J1947" s="3"/>
      <c r="K1947" s="32" t="s">
        <v>1461</v>
      </c>
      <c r="L1947" s="3" t="s">
        <v>10620</v>
      </c>
      <c r="M1947" s="32"/>
      <c r="N1947" s="32"/>
      <c r="O1947" s="6" t="s">
        <v>219</v>
      </c>
      <c r="P1947" s="4" t="s">
        <v>2151</v>
      </c>
      <c r="Q1947" s="10">
        <f t="shared" si="263"/>
        <v>0</v>
      </c>
      <c r="R1947" s="10">
        <f t="shared" si="264"/>
        <v>1</v>
      </c>
      <c r="S1947" s="10">
        <f t="shared" si="266"/>
        <v>0</v>
      </c>
      <c r="T1947" s="10">
        <f t="shared" si="267"/>
        <v>-144</v>
      </c>
      <c r="AE1947" s="18"/>
      <c r="AF1947" s="3" t="s">
        <v>2150</v>
      </c>
      <c r="AG1947" s="6" t="s">
        <v>2149</v>
      </c>
      <c r="AH1947" s="6" t="s">
        <v>7310</v>
      </c>
      <c r="AL1947" s="3" t="s">
        <v>170</v>
      </c>
      <c r="AM1947" s="3" t="s">
        <v>2152</v>
      </c>
    </row>
    <row r="1948" spans="1:40">
      <c r="A1948" s="35">
        <v>2620</v>
      </c>
      <c r="D1948" s="53" t="s">
        <v>9753</v>
      </c>
      <c r="E1948" s="41" t="s">
        <v>7</v>
      </c>
      <c r="F1948" s="41" t="s">
        <v>6824</v>
      </c>
      <c r="G1948" s="3"/>
      <c r="H1948" s="60"/>
      <c r="I1948"/>
      <c r="J1948"/>
      <c r="K1948" s="32" t="s">
        <v>1461</v>
      </c>
      <c r="L1948" s="3" t="s">
        <v>10615</v>
      </c>
      <c r="O1948" s="6" t="s">
        <v>208</v>
      </c>
      <c r="P1948" s="4" t="s">
        <v>6823</v>
      </c>
      <c r="Q1948" s="10">
        <f t="shared" si="263"/>
        <v>0</v>
      </c>
      <c r="R1948" s="10">
        <f t="shared" si="264"/>
        <v>1</v>
      </c>
      <c r="S1948" s="10">
        <f t="shared" si="266"/>
        <v>0</v>
      </c>
      <c r="T1948" s="10">
        <f t="shared" si="267"/>
        <v>1720</v>
      </c>
      <c r="AE1948" s="18"/>
      <c r="AF1948" s="3" t="s">
        <v>7285</v>
      </c>
      <c r="AG1948" s="6" t="s">
        <v>6822</v>
      </c>
      <c r="AH1948" s="6" t="s">
        <v>7310</v>
      </c>
    </row>
    <row r="1949" spans="1:40">
      <c r="A1949" s="35">
        <v>2431</v>
      </c>
      <c r="D1949" s="53" t="s">
        <v>11591</v>
      </c>
      <c r="E1949" s="41" t="s">
        <v>7</v>
      </c>
      <c r="F1949" s="41" t="s">
        <v>6346</v>
      </c>
      <c r="G1949" s="3"/>
      <c r="H1949" s="59"/>
      <c r="I1949" s="34"/>
      <c r="J1949" s="3"/>
      <c r="K1949" s="32" t="s">
        <v>1461</v>
      </c>
      <c r="L1949" s="3" t="s">
        <v>10615</v>
      </c>
      <c r="O1949" s="6" t="s">
        <v>208</v>
      </c>
      <c r="P1949" s="4" t="s">
        <v>6345</v>
      </c>
      <c r="Q1949" s="10">
        <f t="shared" si="263"/>
        <v>0</v>
      </c>
      <c r="R1949" s="10">
        <f t="shared" si="264"/>
        <v>1</v>
      </c>
      <c r="S1949" s="10">
        <f t="shared" si="266"/>
        <v>0</v>
      </c>
      <c r="T1949" s="10">
        <f t="shared" si="267"/>
        <v>-189</v>
      </c>
      <c r="AE1949" s="18"/>
      <c r="AF1949" s="3" t="s">
        <v>6344</v>
      </c>
      <c r="AG1949" s="6" t="s">
        <v>6343</v>
      </c>
      <c r="AH1949" s="6" t="s">
        <v>7310</v>
      </c>
    </row>
    <row r="1950" spans="1:40">
      <c r="A1950" s="35">
        <v>1546</v>
      </c>
      <c r="D1950" s="53" t="s">
        <v>11353</v>
      </c>
      <c r="E1950" s="41" t="s">
        <v>7</v>
      </c>
      <c r="F1950" s="41" t="s">
        <v>3933</v>
      </c>
      <c r="G1950" s="3"/>
      <c r="H1950" s="58"/>
      <c r="I1950" s="3"/>
      <c r="J1950" s="3"/>
      <c r="K1950" s="32" t="s">
        <v>1461</v>
      </c>
      <c r="L1950" s="3" t="s">
        <v>10615</v>
      </c>
      <c r="O1950" s="6" t="s">
        <v>208</v>
      </c>
      <c r="P1950" s="4" t="s">
        <v>3932</v>
      </c>
      <c r="Q1950" s="10">
        <f t="shared" si="263"/>
        <v>0</v>
      </c>
      <c r="R1950" s="10">
        <f t="shared" si="264"/>
        <v>1</v>
      </c>
      <c r="S1950" s="10">
        <f t="shared" si="266"/>
        <v>0</v>
      </c>
      <c r="T1950" s="10">
        <f t="shared" si="267"/>
        <v>-885</v>
      </c>
      <c r="AE1950" s="18" t="s">
        <v>9517</v>
      </c>
      <c r="AF1950" s="3" t="s">
        <v>3925</v>
      </c>
      <c r="AG1950" s="6" t="s">
        <v>3924</v>
      </c>
      <c r="AH1950" s="6" t="s">
        <v>7310</v>
      </c>
    </row>
    <row r="1951" spans="1:40">
      <c r="A1951" s="35">
        <v>815</v>
      </c>
      <c r="D1951" s="53" t="s">
        <v>8255</v>
      </c>
      <c r="E1951" s="41" t="s">
        <v>7</v>
      </c>
      <c r="F1951" s="41" t="s">
        <v>1928</v>
      </c>
      <c r="G1951" s="3"/>
      <c r="H1951" s="58"/>
      <c r="I1951" s="3"/>
      <c r="J1951" s="3"/>
      <c r="K1951" s="32" t="s">
        <v>1461</v>
      </c>
      <c r="L1951" s="3" t="s">
        <v>10615</v>
      </c>
      <c r="O1951" s="6" t="s">
        <v>208</v>
      </c>
      <c r="P1951" s="4" t="s">
        <v>1927</v>
      </c>
      <c r="Q1951" s="10">
        <f t="shared" si="263"/>
        <v>0</v>
      </c>
      <c r="R1951" s="10">
        <f t="shared" si="264"/>
        <v>1</v>
      </c>
      <c r="S1951" s="10">
        <f t="shared" si="266"/>
        <v>0</v>
      </c>
      <c r="T1951" s="10">
        <f t="shared" si="267"/>
        <v>-731</v>
      </c>
      <c r="AE1951" s="18"/>
      <c r="AF1951" s="3" t="s">
        <v>1926</v>
      </c>
      <c r="AG1951" s="6" t="s">
        <v>1922</v>
      </c>
      <c r="AH1951" s="6" t="s">
        <v>7310</v>
      </c>
    </row>
    <row r="1952" spans="1:40">
      <c r="A1952" s="35">
        <v>814</v>
      </c>
      <c r="D1952" s="53" t="s">
        <v>8466</v>
      </c>
      <c r="E1952" s="41" t="s">
        <v>7</v>
      </c>
      <c r="F1952" s="41" t="s">
        <v>1925</v>
      </c>
      <c r="G1952" s="3"/>
      <c r="H1952" s="58"/>
      <c r="I1952" s="3"/>
      <c r="J1952" s="3"/>
      <c r="K1952" s="32" t="s">
        <v>1461</v>
      </c>
      <c r="L1952" s="3" t="s">
        <v>10615</v>
      </c>
      <c r="O1952" s="6" t="s">
        <v>208</v>
      </c>
      <c r="P1952" s="4" t="s">
        <v>1924</v>
      </c>
      <c r="Q1952" s="10">
        <f t="shared" si="263"/>
        <v>0</v>
      </c>
      <c r="R1952" s="10">
        <f t="shared" si="264"/>
        <v>1</v>
      </c>
      <c r="S1952" s="10">
        <f t="shared" si="266"/>
        <v>0</v>
      </c>
      <c r="T1952" s="10">
        <f t="shared" si="267"/>
        <v>-1</v>
      </c>
      <c r="AE1952" s="18"/>
      <c r="AF1952" s="3" t="s">
        <v>1923</v>
      </c>
      <c r="AG1952" s="6" t="s">
        <v>1922</v>
      </c>
      <c r="AH1952" s="6" t="s">
        <v>7310</v>
      </c>
    </row>
    <row r="1953" spans="1:40">
      <c r="A1953" s="35">
        <v>845</v>
      </c>
      <c r="D1953" s="53" t="s">
        <v>10827</v>
      </c>
      <c r="E1953" s="41" t="s">
        <v>7</v>
      </c>
      <c r="F1953" s="41" t="s">
        <v>10828</v>
      </c>
      <c r="G1953" s="3"/>
      <c r="H1953" s="59"/>
      <c r="I1953" s="34"/>
      <c r="J1953" s="34"/>
      <c r="K1953" s="32" t="s">
        <v>1461</v>
      </c>
      <c r="L1953" s="3" t="s">
        <v>10615</v>
      </c>
      <c r="O1953" s="6" t="s">
        <v>208</v>
      </c>
      <c r="P1953" s="4" t="s">
        <v>2008</v>
      </c>
      <c r="Q1953" s="10">
        <f t="shared" si="263"/>
        <v>0</v>
      </c>
      <c r="R1953" s="10">
        <f t="shared" si="264"/>
        <v>1</v>
      </c>
      <c r="S1953" s="10">
        <f t="shared" si="266"/>
        <v>0</v>
      </c>
      <c r="T1953" s="10">
        <f t="shared" si="267"/>
        <v>31</v>
      </c>
      <c r="AE1953" s="18" t="s">
        <v>7213</v>
      </c>
      <c r="AF1953" s="3" t="s">
        <v>2007</v>
      </c>
      <c r="AG1953" s="6" t="s">
        <v>2006</v>
      </c>
      <c r="AH1953" s="6" t="s">
        <v>7310</v>
      </c>
    </row>
    <row r="1954" spans="1:40">
      <c r="A1954" s="32">
        <v>296</v>
      </c>
      <c r="D1954" s="54" t="s">
        <v>10141</v>
      </c>
      <c r="E1954" s="44" t="s">
        <v>7</v>
      </c>
      <c r="F1954" s="44" t="s">
        <v>10119</v>
      </c>
      <c r="G1954" s="12"/>
      <c r="H1954" s="58"/>
      <c r="I1954" s="12"/>
      <c r="J1954" s="12"/>
      <c r="K1954" s="32" t="s">
        <v>1461</v>
      </c>
      <c r="L1954" s="12" t="s">
        <v>10615</v>
      </c>
      <c r="O1954" s="15" t="s">
        <v>208</v>
      </c>
      <c r="P1954" s="13" t="s">
        <v>405</v>
      </c>
      <c r="Q1954" s="10">
        <f t="shared" si="263"/>
        <v>0</v>
      </c>
      <c r="R1954" s="10">
        <f t="shared" si="264"/>
        <v>1</v>
      </c>
      <c r="S1954" s="10">
        <f t="shared" si="266"/>
        <v>0</v>
      </c>
      <c r="T1954" s="10">
        <f t="shared" si="267"/>
        <v>-549</v>
      </c>
      <c r="U1954" s="10">
        <v>299</v>
      </c>
      <c r="V1954" s="10" t="s">
        <v>404</v>
      </c>
      <c r="W1954" s="10" t="s">
        <v>7371</v>
      </c>
      <c r="X1954" s="10" t="s">
        <v>7431</v>
      </c>
      <c r="Y1954" s="10" t="s">
        <v>7209</v>
      </c>
      <c r="Z1954" s="10" t="s">
        <v>7432</v>
      </c>
      <c r="AA1954" s="10" t="s">
        <v>7</v>
      </c>
      <c r="AB1954" s="10" t="s">
        <v>406</v>
      </c>
      <c r="AC1954" s="10" t="s">
        <v>407</v>
      </c>
      <c r="AE1954" s="20"/>
      <c r="AF1954" s="10" t="s">
        <v>7431</v>
      </c>
      <c r="AG1954" s="15" t="s">
        <v>404</v>
      </c>
      <c r="AH1954" s="10" t="s">
        <v>7371</v>
      </c>
      <c r="AN1954" s="10"/>
    </row>
    <row r="1955" spans="1:40">
      <c r="A1955" s="35">
        <v>2452</v>
      </c>
      <c r="D1955" s="53" t="s">
        <v>11393</v>
      </c>
      <c r="E1955" s="41" t="s">
        <v>7</v>
      </c>
      <c r="F1955" s="41" t="s">
        <v>6399</v>
      </c>
      <c r="G1955" s="3"/>
      <c r="H1955" s="58"/>
      <c r="I1955" s="3"/>
      <c r="J1955" s="3"/>
      <c r="K1955" s="32" t="s">
        <v>1461</v>
      </c>
      <c r="L1955" s="3" t="s">
        <v>10615</v>
      </c>
      <c r="O1955" s="6" t="s">
        <v>208</v>
      </c>
      <c r="P1955" s="4" t="s">
        <v>6398</v>
      </c>
      <c r="Q1955" s="10">
        <f t="shared" si="263"/>
        <v>0</v>
      </c>
      <c r="R1955" s="10">
        <f t="shared" si="264"/>
        <v>1</v>
      </c>
      <c r="S1955" s="10">
        <f t="shared" si="266"/>
        <v>0</v>
      </c>
      <c r="T1955" s="10">
        <f t="shared" si="267"/>
        <v>2156</v>
      </c>
      <c r="AE1955" s="18"/>
      <c r="AF1955" s="3" t="s">
        <v>6397</v>
      </c>
      <c r="AG1955" s="6" t="s">
        <v>6396</v>
      </c>
      <c r="AH1955" s="6" t="s">
        <v>7310</v>
      </c>
    </row>
    <row r="1956" spans="1:40">
      <c r="A1956" s="35">
        <v>2831</v>
      </c>
      <c r="D1956" s="56" t="s">
        <v>10287</v>
      </c>
      <c r="E1956" s="43" t="s">
        <v>7</v>
      </c>
      <c r="F1956" s="43" t="s">
        <v>10285</v>
      </c>
      <c r="K1956" s="35" t="s">
        <v>1461</v>
      </c>
      <c r="L1956" s="34" t="s">
        <v>10615</v>
      </c>
      <c r="M1956" s="36"/>
      <c r="N1956" s="36"/>
      <c r="O1956" s="36"/>
      <c r="P1956" s="34" t="s">
        <v>10286</v>
      </c>
      <c r="Q1956" s="10">
        <f t="shared" si="263"/>
        <v>0</v>
      </c>
      <c r="R1956" s="10">
        <f t="shared" si="264"/>
        <v>1</v>
      </c>
      <c r="S1956" s="10">
        <f t="shared" si="266"/>
        <v>0</v>
      </c>
      <c r="T1956" s="10">
        <f t="shared" si="267"/>
        <v>379</v>
      </c>
    </row>
    <row r="1957" spans="1:40">
      <c r="A1957" s="35">
        <v>2537</v>
      </c>
      <c r="D1957" s="53" t="s">
        <v>8431</v>
      </c>
      <c r="E1957" s="41" t="s">
        <v>7</v>
      </c>
      <c r="F1957" s="41" t="s">
        <v>6627</v>
      </c>
      <c r="G1957" s="3"/>
      <c r="H1957" s="58"/>
      <c r="I1957" s="3"/>
      <c r="J1957" s="3"/>
      <c r="K1957" s="32" t="s">
        <v>1461</v>
      </c>
      <c r="L1957" s="3" t="s">
        <v>10615</v>
      </c>
      <c r="O1957" s="6" t="s">
        <v>208</v>
      </c>
      <c r="P1957" s="4" t="s">
        <v>6626</v>
      </c>
      <c r="Q1957" s="10">
        <f t="shared" si="263"/>
        <v>0</v>
      </c>
      <c r="R1957" s="10">
        <f t="shared" si="264"/>
        <v>1</v>
      </c>
      <c r="S1957" s="10">
        <f t="shared" si="266"/>
        <v>0</v>
      </c>
      <c r="T1957" s="10">
        <f t="shared" si="267"/>
        <v>-294</v>
      </c>
      <c r="AE1957" s="18"/>
      <c r="AF1957" s="3" t="s">
        <v>6625</v>
      </c>
      <c r="AG1957" s="6" t="s">
        <v>6624</v>
      </c>
      <c r="AH1957" s="6" t="s">
        <v>7310</v>
      </c>
    </row>
    <row r="1958" spans="1:40">
      <c r="A1958" s="35">
        <v>1045</v>
      </c>
      <c r="D1958" s="53" t="s">
        <v>9448</v>
      </c>
      <c r="E1958" s="41" t="s">
        <v>7</v>
      </c>
      <c r="F1958" s="41" t="s">
        <v>8226</v>
      </c>
      <c r="G1958" s="3"/>
      <c r="H1958" s="59"/>
      <c r="I1958" s="34"/>
      <c r="J1958" s="34"/>
      <c r="K1958" s="32" t="s">
        <v>1461</v>
      </c>
      <c r="L1958" s="3" t="s">
        <v>10615</v>
      </c>
      <c r="O1958" s="6" t="s">
        <v>208</v>
      </c>
      <c r="P1958" s="4" t="s">
        <v>2563</v>
      </c>
      <c r="Q1958" s="10">
        <f t="shared" si="263"/>
        <v>0</v>
      </c>
      <c r="R1958" s="10">
        <f t="shared" si="264"/>
        <v>1</v>
      </c>
      <c r="S1958" s="10">
        <f t="shared" si="266"/>
        <v>0</v>
      </c>
      <c r="T1958" s="10">
        <f t="shared" si="267"/>
        <v>-1492</v>
      </c>
      <c r="AE1958" s="18"/>
      <c r="AF1958" s="3" t="s">
        <v>2562</v>
      </c>
      <c r="AG1958" s="6" t="s">
        <v>2561</v>
      </c>
      <c r="AH1958" s="6" t="s">
        <v>7310</v>
      </c>
    </row>
    <row r="1959" spans="1:40">
      <c r="A1959" s="35">
        <v>414</v>
      </c>
      <c r="D1959" s="53" t="s">
        <v>8715</v>
      </c>
      <c r="E1959" s="46" t="s">
        <v>7</v>
      </c>
      <c r="F1959" s="41" t="s">
        <v>7592</v>
      </c>
      <c r="G1959" s="3"/>
      <c r="H1959" s="58"/>
      <c r="I1959" s="4"/>
      <c r="J1959" s="3"/>
      <c r="K1959" s="32" t="s">
        <v>1461</v>
      </c>
      <c r="L1959" s="7" t="s">
        <v>10615</v>
      </c>
      <c r="O1959" s="6" t="s">
        <v>208</v>
      </c>
      <c r="P1959" s="4" t="s">
        <v>7233</v>
      </c>
      <c r="Q1959" s="10">
        <f t="shared" si="263"/>
        <v>0</v>
      </c>
      <c r="R1959" s="10">
        <f t="shared" si="264"/>
        <v>1</v>
      </c>
      <c r="S1959" s="10">
        <f t="shared" si="266"/>
        <v>0</v>
      </c>
      <c r="T1959" s="10">
        <f t="shared" si="267"/>
        <v>-631</v>
      </c>
      <c r="U1959" s="1">
        <v>419</v>
      </c>
      <c r="V1959" s="1" t="s">
        <v>766</v>
      </c>
      <c r="W1959" s="1" t="s">
        <v>7589</v>
      </c>
      <c r="X1959" s="1" t="s">
        <v>7209</v>
      </c>
      <c r="Y1959" s="1" t="s">
        <v>7590</v>
      </c>
      <c r="Z1959" s="1" t="s">
        <v>7</v>
      </c>
      <c r="AA1959" s="1" t="s">
        <v>769</v>
      </c>
      <c r="AE1959" s="18"/>
      <c r="AF1959" s="3" t="s">
        <v>771</v>
      </c>
      <c r="AG1959" s="6" t="s">
        <v>770</v>
      </c>
      <c r="AH1959" s="6" t="s">
        <v>7310</v>
      </c>
      <c r="AN1959" s="10"/>
    </row>
    <row r="1960" spans="1:40">
      <c r="A1960" s="35">
        <v>3076</v>
      </c>
      <c r="D1960" s="53" t="s">
        <v>11867</v>
      </c>
      <c r="E1960" s="41" t="s">
        <v>7</v>
      </c>
      <c r="F1960" s="41" t="s">
        <v>11478</v>
      </c>
      <c r="G1960" s="3"/>
      <c r="H1960" s="58"/>
      <c r="I1960" s="3"/>
      <c r="J1960" s="3"/>
      <c r="K1960" s="32" t="s">
        <v>1461</v>
      </c>
      <c r="L1960" s="3" t="s">
        <v>10615</v>
      </c>
      <c r="O1960" s="6"/>
      <c r="P1960" s="4"/>
      <c r="Q1960" s="10">
        <f t="shared" si="263"/>
        <v>0</v>
      </c>
      <c r="R1960" s="10">
        <f t="shared" si="264"/>
        <v>1</v>
      </c>
      <c r="S1960" s="10">
        <f t="shared" si="266"/>
        <v>0</v>
      </c>
      <c r="T1960" s="10"/>
      <c r="AE1960" s="18"/>
      <c r="AF1960" s="3"/>
      <c r="AG1960" s="6"/>
      <c r="AH1960" s="6"/>
    </row>
    <row r="1961" spans="1:40">
      <c r="A1961" s="35">
        <v>2205</v>
      </c>
      <c r="D1961" s="53" t="s">
        <v>9665</v>
      </c>
      <c r="E1961" s="41" t="s">
        <v>7</v>
      </c>
      <c r="F1961" s="41" t="s">
        <v>5766</v>
      </c>
      <c r="G1961" s="3"/>
      <c r="H1961" s="58"/>
      <c r="I1961" s="3"/>
      <c r="J1961" s="3"/>
      <c r="K1961" s="32" t="s">
        <v>1461</v>
      </c>
      <c r="L1961" s="3" t="s">
        <v>10615</v>
      </c>
      <c r="O1961" s="6" t="s">
        <v>208</v>
      </c>
      <c r="P1961" s="4" t="s">
        <v>5765</v>
      </c>
      <c r="Q1961" s="10">
        <f t="shared" si="263"/>
        <v>0</v>
      </c>
      <c r="R1961" s="10">
        <f t="shared" si="264"/>
        <v>1</v>
      </c>
      <c r="S1961" s="10">
        <f t="shared" si="266"/>
        <v>0</v>
      </c>
      <c r="T1961" s="10">
        <f>A1961-A1960</f>
        <v>-871</v>
      </c>
      <c r="AE1961" s="18"/>
      <c r="AF1961" s="3" t="s">
        <v>5764</v>
      </c>
      <c r="AG1961" s="6" t="s">
        <v>5763</v>
      </c>
      <c r="AH1961" s="6" t="s">
        <v>7310</v>
      </c>
    </row>
    <row r="1962" spans="1:40">
      <c r="A1962" s="35">
        <v>652</v>
      </c>
      <c r="D1962" s="54" t="s">
        <v>8638</v>
      </c>
      <c r="E1962" s="41" t="s">
        <v>7</v>
      </c>
      <c r="F1962" s="41" t="s">
        <v>1457</v>
      </c>
      <c r="G1962" s="3"/>
      <c r="H1962" s="58"/>
      <c r="I1962" s="3"/>
      <c r="J1962" s="3"/>
      <c r="K1962" s="22" t="s">
        <v>1461</v>
      </c>
      <c r="L1962" s="3" t="s">
        <v>10615</v>
      </c>
      <c r="O1962" s="6" t="s">
        <v>208</v>
      </c>
      <c r="P1962" s="4" t="s">
        <v>1456</v>
      </c>
      <c r="Q1962" s="10">
        <f t="shared" si="263"/>
        <v>0</v>
      </c>
      <c r="R1962" s="10">
        <f t="shared" si="264"/>
        <v>1</v>
      </c>
      <c r="S1962" s="10">
        <f t="shared" si="266"/>
        <v>0</v>
      </c>
      <c r="T1962" s="10">
        <f>A1962-A1961</f>
        <v>-1553</v>
      </c>
      <c r="U1962" s="1">
        <v>657</v>
      </c>
      <c r="V1962" s="1" t="s">
        <v>1443</v>
      </c>
      <c r="W1962" s="1" t="s">
        <v>7562</v>
      </c>
      <c r="X1962" s="1" t="s">
        <v>7362</v>
      </c>
      <c r="Y1962" s="1" t="s">
        <v>1444</v>
      </c>
      <c r="Z1962" s="1" t="s">
        <v>170</v>
      </c>
      <c r="AA1962" s="1" t="s">
        <v>1445</v>
      </c>
      <c r="AE1962" s="20"/>
      <c r="AF1962" s="1" t="s">
        <v>7904</v>
      </c>
      <c r="AG1962" s="6" t="s">
        <v>1455</v>
      </c>
      <c r="AH1962" s="1" t="s">
        <v>7368</v>
      </c>
    </row>
    <row r="1963" spans="1:40">
      <c r="A1963" s="35">
        <v>2316</v>
      </c>
      <c r="D1963" s="53" t="s">
        <v>11600</v>
      </c>
      <c r="E1963" s="41" t="s">
        <v>7</v>
      </c>
      <c r="F1963" s="41" t="s">
        <v>11392</v>
      </c>
      <c r="G1963" s="3"/>
      <c r="H1963" s="58"/>
      <c r="I1963" s="3"/>
      <c r="J1963" s="3"/>
      <c r="K1963" s="32" t="s">
        <v>1461</v>
      </c>
      <c r="L1963" s="3" t="s">
        <v>10615</v>
      </c>
      <c r="O1963" s="6" t="s">
        <v>208</v>
      </c>
      <c r="P1963" s="4" t="s">
        <v>9339</v>
      </c>
      <c r="Q1963" s="10">
        <f t="shared" si="263"/>
        <v>0</v>
      </c>
      <c r="R1963" s="10">
        <f t="shared" si="264"/>
        <v>1</v>
      </c>
      <c r="S1963" s="10">
        <f t="shared" si="266"/>
        <v>0</v>
      </c>
      <c r="T1963" s="10">
        <f>A1963-A1962</f>
        <v>1664</v>
      </c>
      <c r="AE1963" s="18" t="s">
        <v>7213</v>
      </c>
      <c r="AF1963" s="3" t="s">
        <v>6036</v>
      </c>
      <c r="AG1963" s="6" t="s">
        <v>6031</v>
      </c>
      <c r="AH1963" s="6" t="s">
        <v>7310</v>
      </c>
    </row>
    <row r="1964" spans="1:40">
      <c r="A1964" s="35">
        <v>3073</v>
      </c>
      <c r="D1964" s="53" t="s">
        <v>11861</v>
      </c>
      <c r="E1964" s="41" t="s">
        <v>7</v>
      </c>
      <c r="F1964" s="41" t="s">
        <v>11433</v>
      </c>
      <c r="G1964" s="3"/>
      <c r="H1964" s="58"/>
      <c r="I1964" s="3"/>
      <c r="J1964" s="3"/>
      <c r="K1964" s="32" t="s">
        <v>1461</v>
      </c>
      <c r="L1964" s="3" t="s">
        <v>10615</v>
      </c>
      <c r="O1964" s="6"/>
      <c r="P1964" s="4"/>
      <c r="Q1964" s="10">
        <f t="shared" si="263"/>
        <v>0</v>
      </c>
      <c r="R1964" s="10">
        <f t="shared" si="264"/>
        <v>1</v>
      </c>
      <c r="S1964" s="10">
        <f t="shared" si="266"/>
        <v>0</v>
      </c>
      <c r="T1964" s="10" t="e">
        <f>#REF!-A1963</f>
        <v>#REF!</v>
      </c>
      <c r="AE1964" s="18"/>
      <c r="AF1964" s="3"/>
      <c r="AG1964" s="6"/>
      <c r="AH1964" s="6"/>
    </row>
    <row r="1965" spans="1:40">
      <c r="A1965" s="35">
        <v>2923</v>
      </c>
      <c r="D1965" s="54" t="s">
        <v>11388</v>
      </c>
      <c r="E1965" s="41" t="s">
        <v>7</v>
      </c>
      <c r="F1965" s="41" t="s">
        <v>11426</v>
      </c>
      <c r="G1965" s="3"/>
      <c r="H1965" s="58"/>
      <c r="I1965" s="3"/>
      <c r="J1965" s="3"/>
      <c r="K1965" s="32" t="s">
        <v>1461</v>
      </c>
      <c r="L1965" s="3" t="s">
        <v>10615</v>
      </c>
      <c r="O1965" s="6" t="s">
        <v>208</v>
      </c>
      <c r="P1965" s="4"/>
      <c r="Q1965" s="10">
        <f t="shared" si="263"/>
        <v>0</v>
      </c>
      <c r="R1965" s="10">
        <f t="shared" si="264"/>
        <v>1</v>
      </c>
      <c r="S1965" s="10">
        <f t="shared" si="266"/>
        <v>0</v>
      </c>
      <c r="T1965" s="10">
        <f t="shared" ref="T1965:T1970" si="268">A1965-A1964</f>
        <v>-150</v>
      </c>
      <c r="AE1965" s="20"/>
      <c r="AF1965" s="1"/>
      <c r="AG1965" s="6"/>
      <c r="AH1965" s="6"/>
      <c r="AL1965" s="3"/>
      <c r="AM1965" s="3"/>
      <c r="AN1965" s="10"/>
    </row>
    <row r="1966" spans="1:40">
      <c r="A1966" s="35">
        <v>1379</v>
      </c>
      <c r="D1966" s="53" t="s">
        <v>11070</v>
      </c>
      <c r="E1966" s="41" t="s">
        <v>7</v>
      </c>
      <c r="F1966" s="41" t="s">
        <v>11424</v>
      </c>
      <c r="G1966" s="3"/>
      <c r="H1966" s="59"/>
      <c r="I1966" s="34"/>
      <c r="J1966" s="3"/>
      <c r="K1966" s="32" t="s">
        <v>1461</v>
      </c>
      <c r="L1966" s="3" t="s">
        <v>10615</v>
      </c>
      <c r="O1966" s="6" t="s">
        <v>208</v>
      </c>
      <c r="P1966" s="4" t="s">
        <v>3454</v>
      </c>
      <c r="Q1966" s="10">
        <f t="shared" si="263"/>
        <v>0</v>
      </c>
      <c r="R1966" s="10">
        <f t="shared" si="264"/>
        <v>1</v>
      </c>
      <c r="S1966" s="10">
        <f t="shared" si="266"/>
        <v>0</v>
      </c>
      <c r="T1966" s="10">
        <f t="shared" si="268"/>
        <v>-1544</v>
      </c>
      <c r="AE1966" s="18"/>
      <c r="AF1966" s="3" t="s">
        <v>3453</v>
      </c>
      <c r="AG1966" s="6" t="s">
        <v>3452</v>
      </c>
      <c r="AH1966" s="6" t="s">
        <v>7310</v>
      </c>
    </row>
    <row r="1967" spans="1:40">
      <c r="A1967" s="35">
        <v>2839</v>
      </c>
      <c r="D1967" s="56" t="s">
        <v>11355</v>
      </c>
      <c r="E1967" s="42" t="s">
        <v>7</v>
      </c>
      <c r="F1967" s="43" t="s">
        <v>11425</v>
      </c>
      <c r="K1967" s="35" t="s">
        <v>1461</v>
      </c>
      <c r="L1967" s="29" t="s">
        <v>10615</v>
      </c>
      <c r="P1967" s="34" t="s">
        <v>10321</v>
      </c>
      <c r="Q1967" s="10">
        <f t="shared" si="263"/>
        <v>0</v>
      </c>
      <c r="R1967" s="10">
        <f t="shared" si="264"/>
        <v>1</v>
      </c>
      <c r="S1967" s="10">
        <f t="shared" si="266"/>
        <v>0</v>
      </c>
      <c r="T1967" s="10">
        <f t="shared" si="268"/>
        <v>1460</v>
      </c>
    </row>
    <row r="1968" spans="1:40">
      <c r="A1968" s="35">
        <v>2990</v>
      </c>
      <c r="D1968" s="56" t="s">
        <v>11356</v>
      </c>
      <c r="E1968" s="43" t="s">
        <v>7</v>
      </c>
      <c r="F1968" s="43" t="s">
        <v>11428</v>
      </c>
      <c r="K1968" s="22" t="s">
        <v>1461</v>
      </c>
      <c r="L1968" s="34" t="s">
        <v>10615</v>
      </c>
      <c r="O1968" s="34"/>
      <c r="P1968" s="34"/>
      <c r="Q1968" s="10">
        <f t="shared" si="263"/>
        <v>0</v>
      </c>
      <c r="R1968" s="10">
        <f t="shared" si="264"/>
        <v>1</v>
      </c>
      <c r="S1968" s="10">
        <f t="shared" si="266"/>
        <v>0</v>
      </c>
      <c r="T1968" s="10">
        <f t="shared" si="268"/>
        <v>151</v>
      </c>
    </row>
    <row r="1969" spans="1:40">
      <c r="A1969" s="35">
        <v>1889</v>
      </c>
      <c r="D1969" s="53" t="s">
        <v>10948</v>
      </c>
      <c r="E1969" s="41" t="s">
        <v>7</v>
      </c>
      <c r="F1969" s="41" t="s">
        <v>11371</v>
      </c>
      <c r="G1969" s="3"/>
      <c r="H1969" s="58"/>
      <c r="I1969" s="3"/>
      <c r="J1969" s="3"/>
      <c r="K1969" s="32" t="s">
        <v>1461</v>
      </c>
      <c r="L1969" s="3" t="s">
        <v>10615</v>
      </c>
      <c r="O1969" s="6" t="s">
        <v>208</v>
      </c>
      <c r="P1969" s="4" t="s">
        <v>4823</v>
      </c>
      <c r="Q1969" s="10">
        <f t="shared" si="263"/>
        <v>0</v>
      </c>
      <c r="R1969" s="10">
        <f t="shared" si="264"/>
        <v>1</v>
      </c>
      <c r="S1969" s="10">
        <f t="shared" si="266"/>
        <v>0</v>
      </c>
      <c r="T1969" s="10">
        <f t="shared" si="268"/>
        <v>-1101</v>
      </c>
      <c r="AE1969" s="18"/>
      <c r="AF1969" s="3" t="s">
        <v>4822</v>
      </c>
      <c r="AG1969" s="6" t="s">
        <v>4821</v>
      </c>
      <c r="AH1969" s="6" t="s">
        <v>7310</v>
      </c>
    </row>
    <row r="1970" spans="1:40" ht="20.100000000000001" customHeight="1">
      <c r="A1970" s="35">
        <v>1146</v>
      </c>
      <c r="D1970" s="53" t="s">
        <v>11069</v>
      </c>
      <c r="E1970" s="41" t="s">
        <v>7</v>
      </c>
      <c r="F1970" s="41" t="s">
        <v>11429</v>
      </c>
      <c r="G1970" s="3"/>
      <c r="H1970" s="59"/>
      <c r="I1970" s="34"/>
      <c r="J1970" s="3"/>
      <c r="K1970" s="32" t="s">
        <v>1461</v>
      </c>
      <c r="L1970" s="3" t="s">
        <v>10615</v>
      </c>
      <c r="O1970" s="6" t="s">
        <v>208</v>
      </c>
      <c r="P1970" s="4" t="s">
        <v>2825</v>
      </c>
      <c r="Q1970" s="10">
        <f t="shared" si="263"/>
        <v>0</v>
      </c>
      <c r="R1970" s="10">
        <f t="shared" si="264"/>
        <v>1</v>
      </c>
      <c r="S1970" s="10">
        <f t="shared" si="266"/>
        <v>0</v>
      </c>
      <c r="T1970" s="10">
        <f t="shared" si="268"/>
        <v>-743</v>
      </c>
      <c r="AE1970" s="18"/>
      <c r="AF1970" s="3" t="s">
        <v>2824</v>
      </c>
      <c r="AG1970" s="6" t="s">
        <v>2823</v>
      </c>
      <c r="AH1970" s="6" t="s">
        <v>7310</v>
      </c>
    </row>
    <row r="1971" spans="1:40">
      <c r="A1971" s="35">
        <v>3074</v>
      </c>
      <c r="D1971" s="53" t="s">
        <v>11477</v>
      </c>
      <c r="E1971" s="41" t="s">
        <v>7</v>
      </c>
      <c r="F1971" s="41" t="s">
        <v>11432</v>
      </c>
      <c r="G1971" s="3"/>
      <c r="H1971" s="58"/>
      <c r="I1971" s="3"/>
      <c r="J1971" s="3"/>
      <c r="K1971" s="32" t="s">
        <v>1461</v>
      </c>
      <c r="L1971" s="3" t="s">
        <v>10615</v>
      </c>
      <c r="O1971" s="6"/>
      <c r="P1971" s="4"/>
      <c r="Q1971" s="10">
        <f t="shared" si="263"/>
        <v>0</v>
      </c>
      <c r="R1971" s="10">
        <f t="shared" si="264"/>
        <v>1</v>
      </c>
      <c r="S1971" s="10">
        <f t="shared" si="266"/>
        <v>0</v>
      </c>
      <c r="T1971" s="10" t="e">
        <f>#REF!-#REF!</f>
        <v>#REF!</v>
      </c>
      <c r="AE1971" s="18"/>
      <c r="AF1971" s="3"/>
      <c r="AG1971" s="6"/>
      <c r="AH1971" s="6"/>
    </row>
    <row r="1972" spans="1:40">
      <c r="A1972" s="35">
        <v>1147</v>
      </c>
      <c r="D1972" s="53" t="s">
        <v>11357</v>
      </c>
      <c r="E1972" s="41" t="s">
        <v>7</v>
      </c>
      <c r="F1972" s="41" t="s">
        <v>11437</v>
      </c>
      <c r="G1972" s="3"/>
      <c r="H1972" s="59"/>
      <c r="I1972" s="34"/>
      <c r="J1972" s="3"/>
      <c r="K1972" s="32" t="s">
        <v>1461</v>
      </c>
      <c r="L1972" s="3" t="s">
        <v>10615</v>
      </c>
      <c r="O1972" s="6" t="s">
        <v>208</v>
      </c>
      <c r="P1972" s="4" t="s">
        <v>2828</v>
      </c>
      <c r="Q1972" s="10">
        <f t="shared" ref="Q1972:Q2035" si="269">IF(D1972=D1971 &amp; K1972 = K1971,1,0)</f>
        <v>0</v>
      </c>
      <c r="R1972" s="10">
        <f t="shared" ref="R1972:R2035" si="270">IF(K1972=K1971,1,0)</f>
        <v>1</v>
      </c>
      <c r="S1972" s="10">
        <f t="shared" si="266"/>
        <v>0</v>
      </c>
      <c r="T1972" s="10">
        <f>A1972-A1971</f>
        <v>-1927</v>
      </c>
      <c r="AE1972" s="18"/>
      <c r="AF1972" s="3" t="s">
        <v>2827</v>
      </c>
      <c r="AG1972" s="6" t="s">
        <v>2826</v>
      </c>
      <c r="AH1972" s="6" t="s">
        <v>7310</v>
      </c>
    </row>
    <row r="1973" spans="1:40">
      <c r="A1973" s="35">
        <v>3079</v>
      </c>
      <c r="D1973" s="53" t="s">
        <v>11481</v>
      </c>
      <c r="E1973" s="41" t="s">
        <v>7</v>
      </c>
      <c r="F1973" s="41" t="s">
        <v>11434</v>
      </c>
      <c r="G1973" s="3"/>
      <c r="H1973" s="58"/>
      <c r="I1973" s="3"/>
      <c r="J1973" s="3"/>
      <c r="K1973" s="32" t="s">
        <v>1461</v>
      </c>
      <c r="L1973" s="3" t="s">
        <v>10615</v>
      </c>
      <c r="O1973" s="6"/>
      <c r="P1973" s="4"/>
      <c r="Q1973" s="10">
        <f t="shared" si="269"/>
        <v>0</v>
      </c>
      <c r="R1973" s="10">
        <f t="shared" si="270"/>
        <v>1</v>
      </c>
      <c r="S1973" s="10">
        <f t="shared" si="266"/>
        <v>0</v>
      </c>
      <c r="T1973" s="10"/>
      <c r="AE1973" s="18"/>
      <c r="AF1973" s="3"/>
      <c r="AG1973" s="6"/>
      <c r="AH1973" s="6"/>
    </row>
    <row r="1974" spans="1:40" ht="20.100000000000001" customHeight="1">
      <c r="A1974" s="35">
        <v>3003</v>
      </c>
      <c r="D1974" s="53" t="s">
        <v>11410</v>
      </c>
      <c r="E1974" s="41" t="s">
        <v>7</v>
      </c>
      <c r="F1974" s="41" t="s">
        <v>11438</v>
      </c>
      <c r="G1974" s="3"/>
      <c r="H1974" s="58"/>
      <c r="I1974" s="3"/>
      <c r="J1974" s="3"/>
      <c r="K1974" s="32" t="s">
        <v>1461</v>
      </c>
      <c r="L1974" s="3" t="s">
        <v>10615</v>
      </c>
      <c r="O1974" s="6" t="s">
        <v>208</v>
      </c>
      <c r="P1974" s="4" t="s">
        <v>6342</v>
      </c>
      <c r="Q1974" s="10">
        <f t="shared" si="269"/>
        <v>0</v>
      </c>
      <c r="R1974" s="10">
        <f t="shared" si="270"/>
        <v>1</v>
      </c>
      <c r="S1974" s="10">
        <f t="shared" si="266"/>
        <v>0</v>
      </c>
      <c r="T1974" s="10">
        <f t="shared" ref="T1974:T1980" si="271">A1974-A1973</f>
        <v>-76</v>
      </c>
      <c r="AE1974" s="18"/>
      <c r="AF1974" s="3" t="s">
        <v>6341</v>
      </c>
      <c r="AG1974" s="6" t="s">
        <v>6340</v>
      </c>
      <c r="AH1974" s="6" t="s">
        <v>7310</v>
      </c>
    </row>
    <row r="1975" spans="1:40">
      <c r="A1975" s="35">
        <v>3062</v>
      </c>
      <c r="D1975" s="53" t="s">
        <v>11370</v>
      </c>
      <c r="E1975" s="41" t="s">
        <v>7</v>
      </c>
      <c r="F1975" s="41" t="s">
        <v>11427</v>
      </c>
      <c r="G1975" s="3"/>
      <c r="H1975" s="58"/>
      <c r="I1975" s="3"/>
      <c r="J1975" s="3"/>
      <c r="K1975" s="32" t="s">
        <v>1461</v>
      </c>
      <c r="L1975" s="3" t="s">
        <v>10615</v>
      </c>
      <c r="O1975" s="6" t="s">
        <v>208</v>
      </c>
      <c r="P1975" s="4" t="s">
        <v>4823</v>
      </c>
      <c r="Q1975" s="10">
        <f t="shared" si="269"/>
        <v>0</v>
      </c>
      <c r="R1975" s="10">
        <f t="shared" si="270"/>
        <v>1</v>
      </c>
      <c r="S1975" s="10">
        <f t="shared" si="266"/>
        <v>0</v>
      </c>
      <c r="T1975" s="10">
        <f t="shared" si="271"/>
        <v>59</v>
      </c>
      <c r="AE1975" s="18"/>
      <c r="AF1975" s="3" t="s">
        <v>4822</v>
      </c>
      <c r="AG1975" s="6" t="s">
        <v>4821</v>
      </c>
      <c r="AH1975" s="6" t="s">
        <v>7310</v>
      </c>
    </row>
    <row r="1976" spans="1:40">
      <c r="A1976" s="35">
        <v>3043</v>
      </c>
      <c r="D1976" s="53" t="s">
        <v>11369</v>
      </c>
      <c r="E1976" s="41" t="s">
        <v>7</v>
      </c>
      <c r="F1976" s="41" t="s">
        <v>11431</v>
      </c>
      <c r="G1976" s="3"/>
      <c r="H1976" s="58"/>
      <c r="I1976" s="3"/>
      <c r="J1976" s="3"/>
      <c r="K1976" s="32" t="s">
        <v>1461</v>
      </c>
      <c r="L1976" s="3" t="s">
        <v>10615</v>
      </c>
      <c r="O1976" s="6" t="s">
        <v>208</v>
      </c>
      <c r="P1976" s="4" t="s">
        <v>4823</v>
      </c>
      <c r="Q1976" s="10">
        <f t="shared" si="269"/>
        <v>0</v>
      </c>
      <c r="R1976" s="10">
        <f t="shared" si="270"/>
        <v>1</v>
      </c>
      <c r="S1976" s="10">
        <f t="shared" si="266"/>
        <v>0</v>
      </c>
      <c r="T1976" s="10">
        <f t="shared" si="271"/>
        <v>-19</v>
      </c>
      <c r="AE1976" s="18"/>
      <c r="AF1976" s="3" t="s">
        <v>4822</v>
      </c>
      <c r="AG1976" s="6" t="s">
        <v>4821</v>
      </c>
      <c r="AH1976" s="6" t="s">
        <v>7310</v>
      </c>
    </row>
    <row r="1977" spans="1:40">
      <c r="A1977" s="32">
        <v>309</v>
      </c>
      <c r="B1977" s="32"/>
      <c r="C1977" s="32"/>
      <c r="D1977" s="54" t="s">
        <v>11368</v>
      </c>
      <c r="E1977" s="44" t="s">
        <v>7</v>
      </c>
      <c r="F1977" s="44" t="s">
        <v>11389</v>
      </c>
      <c r="G1977" s="12"/>
      <c r="H1977" s="58"/>
      <c r="I1977" s="12"/>
      <c r="J1977" s="3"/>
      <c r="K1977" s="32" t="s">
        <v>1461</v>
      </c>
      <c r="L1977" s="12" t="s">
        <v>10615</v>
      </c>
      <c r="M1977" s="32"/>
      <c r="N1977" s="32"/>
      <c r="O1977" s="15" t="s">
        <v>208</v>
      </c>
      <c r="P1977" s="13" t="s">
        <v>451</v>
      </c>
      <c r="Q1977" s="10">
        <f t="shared" si="269"/>
        <v>0</v>
      </c>
      <c r="R1977" s="10">
        <f t="shared" si="270"/>
        <v>1</v>
      </c>
      <c r="S1977" s="10">
        <f t="shared" si="266"/>
        <v>0</v>
      </c>
      <c r="T1977" s="10">
        <f t="shared" si="271"/>
        <v>-2734</v>
      </c>
      <c r="U1977" s="10">
        <v>314</v>
      </c>
      <c r="V1977" s="10" t="s">
        <v>450</v>
      </c>
      <c r="W1977" s="10" t="s">
        <v>7371</v>
      </c>
      <c r="X1977" s="10" t="s">
        <v>7452</v>
      </c>
      <c r="Y1977" s="10" t="s">
        <v>7209</v>
      </c>
      <c r="Z1977" s="10" t="s">
        <v>451</v>
      </c>
      <c r="AA1977" s="10" t="s">
        <v>7</v>
      </c>
      <c r="AB1977" s="10" t="s">
        <v>452</v>
      </c>
      <c r="AC1977" s="10"/>
      <c r="AE1977" s="20"/>
      <c r="AF1977" s="10" t="s">
        <v>7452</v>
      </c>
      <c r="AG1977" s="15" t="s">
        <v>450</v>
      </c>
      <c r="AH1977" s="10" t="s">
        <v>7371</v>
      </c>
      <c r="AN1977" s="10"/>
    </row>
    <row r="1978" spans="1:40">
      <c r="A1978" s="35">
        <v>3004</v>
      </c>
      <c r="D1978" s="53" t="s">
        <v>11372</v>
      </c>
      <c r="E1978" s="41" t="s">
        <v>7</v>
      </c>
      <c r="F1978" s="41" t="s">
        <v>11374</v>
      </c>
      <c r="G1978" s="3"/>
      <c r="H1978" s="58"/>
      <c r="I1978" s="3"/>
      <c r="J1978" s="3"/>
      <c r="K1978" s="32" t="s">
        <v>1461</v>
      </c>
      <c r="L1978" s="3" t="s">
        <v>10615</v>
      </c>
      <c r="O1978" s="6" t="s">
        <v>208</v>
      </c>
      <c r="P1978" s="4" t="s">
        <v>6342</v>
      </c>
      <c r="Q1978" s="10">
        <f t="shared" si="269"/>
        <v>0</v>
      </c>
      <c r="R1978" s="10">
        <f t="shared" si="270"/>
        <v>1</v>
      </c>
      <c r="S1978" s="10">
        <f t="shared" si="266"/>
        <v>0</v>
      </c>
      <c r="T1978" s="10">
        <f t="shared" si="271"/>
        <v>2695</v>
      </c>
      <c r="AE1978" s="18"/>
      <c r="AF1978" s="3" t="s">
        <v>6341</v>
      </c>
      <c r="AG1978" s="6" t="s">
        <v>6340</v>
      </c>
      <c r="AH1978" s="6" t="s">
        <v>7310</v>
      </c>
    </row>
    <row r="1979" spans="1:40">
      <c r="A1979" s="35">
        <v>3005</v>
      </c>
      <c r="D1979" s="53" t="s">
        <v>11373</v>
      </c>
      <c r="E1979" s="41" t="s">
        <v>7</v>
      </c>
      <c r="F1979" s="41" t="s">
        <v>11375</v>
      </c>
      <c r="G1979" s="3"/>
      <c r="H1979" s="58"/>
      <c r="I1979" s="3"/>
      <c r="J1979" s="3"/>
      <c r="K1979" s="32" t="s">
        <v>1461</v>
      </c>
      <c r="L1979" s="3" t="s">
        <v>10615</v>
      </c>
      <c r="O1979" s="6" t="s">
        <v>208</v>
      </c>
      <c r="P1979" s="4" t="s">
        <v>6342</v>
      </c>
      <c r="Q1979" s="10">
        <f t="shared" si="269"/>
        <v>0</v>
      </c>
      <c r="R1979" s="10">
        <f t="shared" si="270"/>
        <v>1</v>
      </c>
      <c r="S1979" s="10">
        <f t="shared" si="266"/>
        <v>0</v>
      </c>
      <c r="T1979" s="10">
        <f t="shared" si="271"/>
        <v>1</v>
      </c>
      <c r="AE1979" s="18"/>
      <c r="AF1979" s="3" t="s">
        <v>6341</v>
      </c>
      <c r="AG1979" s="6" t="s">
        <v>6340</v>
      </c>
      <c r="AH1979" s="6" t="s">
        <v>7310</v>
      </c>
    </row>
    <row r="1980" spans="1:40">
      <c r="A1980" s="35">
        <v>3013</v>
      </c>
      <c r="D1980" s="52" t="s">
        <v>11407</v>
      </c>
      <c r="E1980" s="51" t="s">
        <v>7</v>
      </c>
      <c r="F1980" s="51" t="s">
        <v>11409</v>
      </c>
      <c r="K1980" s="32" t="s">
        <v>1461</v>
      </c>
      <c r="L1980" s="7" t="s">
        <v>10615</v>
      </c>
      <c r="Q1980" s="10">
        <f t="shared" si="269"/>
        <v>0</v>
      </c>
      <c r="R1980" s="10">
        <f t="shared" si="270"/>
        <v>1</v>
      </c>
      <c r="S1980" s="10">
        <f t="shared" si="266"/>
        <v>0</v>
      </c>
      <c r="T1980" s="10">
        <f t="shared" si="271"/>
        <v>8</v>
      </c>
    </row>
    <row r="1981" spans="1:40">
      <c r="A1981" s="35">
        <v>3080</v>
      </c>
      <c r="D1981" s="53" t="s">
        <v>11479</v>
      </c>
      <c r="E1981" s="41" t="s">
        <v>7</v>
      </c>
      <c r="F1981" s="41" t="s">
        <v>11480</v>
      </c>
      <c r="G1981" s="3"/>
      <c r="H1981" s="58"/>
      <c r="I1981" s="3"/>
      <c r="J1981" s="3"/>
      <c r="K1981" s="32" t="s">
        <v>1461</v>
      </c>
      <c r="L1981" s="3" t="s">
        <v>10615</v>
      </c>
      <c r="O1981" s="6"/>
      <c r="P1981" s="4"/>
      <c r="Q1981" s="10">
        <f t="shared" si="269"/>
        <v>0</v>
      </c>
      <c r="R1981" s="10">
        <f t="shared" si="270"/>
        <v>1</v>
      </c>
      <c r="S1981" s="10">
        <f t="shared" si="266"/>
        <v>0</v>
      </c>
      <c r="T1981" s="10"/>
      <c r="AE1981" s="18"/>
      <c r="AF1981" s="3"/>
      <c r="AG1981" s="6"/>
      <c r="AH1981" s="6"/>
    </row>
    <row r="1982" spans="1:40">
      <c r="A1982" s="35">
        <v>2801</v>
      </c>
      <c r="D1982" s="56" t="s">
        <v>10213</v>
      </c>
      <c r="E1982" s="42" t="s">
        <v>7</v>
      </c>
      <c r="F1982" s="43" t="s">
        <v>10461</v>
      </c>
      <c r="K1982" s="35" t="s">
        <v>1461</v>
      </c>
      <c r="L1982" s="26" t="s">
        <v>10615</v>
      </c>
      <c r="O1982" s="34"/>
      <c r="P1982" s="34" t="s">
        <v>10212</v>
      </c>
      <c r="Q1982" s="10">
        <f t="shared" si="269"/>
        <v>0</v>
      </c>
      <c r="R1982" s="10">
        <f t="shared" si="270"/>
        <v>1</v>
      </c>
      <c r="S1982" s="10">
        <f t="shared" si="266"/>
        <v>0</v>
      </c>
      <c r="T1982" s="10">
        <f t="shared" ref="T1982:T1990" si="272">A1982-A1981</f>
        <v>-279</v>
      </c>
      <c r="AE1982"/>
      <c r="AF1982"/>
    </row>
    <row r="1983" spans="1:40">
      <c r="A1983" s="35">
        <v>3002</v>
      </c>
      <c r="D1983" s="53" t="s">
        <v>8345</v>
      </c>
      <c r="E1983" s="41" t="s">
        <v>7</v>
      </c>
      <c r="F1983" s="41" t="s">
        <v>11387</v>
      </c>
      <c r="G1983" s="3"/>
      <c r="H1983" s="58"/>
      <c r="I1983" s="3"/>
      <c r="J1983" s="3"/>
      <c r="K1983" s="32" t="s">
        <v>1461</v>
      </c>
      <c r="L1983" s="3" t="s">
        <v>10615</v>
      </c>
      <c r="O1983" s="6" t="s">
        <v>208</v>
      </c>
      <c r="P1983" s="4" t="s">
        <v>6342</v>
      </c>
      <c r="Q1983" s="10">
        <f t="shared" si="269"/>
        <v>0</v>
      </c>
      <c r="R1983" s="10">
        <f t="shared" si="270"/>
        <v>1</v>
      </c>
      <c r="S1983" s="10">
        <f t="shared" si="266"/>
        <v>0</v>
      </c>
      <c r="T1983" s="10">
        <f t="shared" si="272"/>
        <v>201</v>
      </c>
      <c r="AE1983" s="18"/>
      <c r="AF1983" s="3" t="s">
        <v>6341</v>
      </c>
      <c r="AG1983" s="6" t="s">
        <v>6340</v>
      </c>
      <c r="AH1983" s="6" t="s">
        <v>7310</v>
      </c>
    </row>
    <row r="1984" spans="1:40">
      <c r="A1984" s="35">
        <v>2430</v>
      </c>
      <c r="D1984" s="53" t="s">
        <v>10391</v>
      </c>
      <c r="E1984" s="41" t="s">
        <v>7</v>
      </c>
      <c r="F1984" s="41" t="s">
        <v>2170</v>
      </c>
      <c r="G1984" s="3"/>
      <c r="H1984" s="58"/>
      <c r="I1984" s="3"/>
      <c r="J1984" s="3"/>
      <c r="K1984" s="32" t="s">
        <v>1461</v>
      </c>
      <c r="L1984" s="3" t="s">
        <v>10615</v>
      </c>
      <c r="O1984" s="6" t="s">
        <v>208</v>
      </c>
      <c r="P1984" s="4" t="s">
        <v>6342</v>
      </c>
      <c r="Q1984" s="10">
        <f t="shared" si="269"/>
        <v>0</v>
      </c>
      <c r="R1984" s="10">
        <f t="shared" si="270"/>
        <v>1</v>
      </c>
      <c r="S1984" s="10">
        <f t="shared" si="266"/>
        <v>0</v>
      </c>
      <c r="T1984" s="10">
        <f t="shared" si="272"/>
        <v>-572</v>
      </c>
      <c r="AE1984" s="18"/>
      <c r="AF1984" s="3" t="s">
        <v>6341</v>
      </c>
      <c r="AG1984" s="6" t="s">
        <v>6340</v>
      </c>
      <c r="AH1984" s="6" t="s">
        <v>7310</v>
      </c>
    </row>
    <row r="1985" spans="1:40">
      <c r="A1985" s="35">
        <v>2879</v>
      </c>
      <c r="D1985" s="52" t="s">
        <v>10425</v>
      </c>
      <c r="E1985" s="41" t="s">
        <v>7</v>
      </c>
      <c r="F1985" s="46" t="s">
        <v>2170</v>
      </c>
      <c r="K1985" s="32" t="s">
        <v>1461</v>
      </c>
      <c r="L1985" s="3" t="s">
        <v>10615</v>
      </c>
      <c r="O1985" s="6" t="s">
        <v>208</v>
      </c>
      <c r="P1985" s="4" t="s">
        <v>6342</v>
      </c>
      <c r="Q1985" s="10">
        <f t="shared" si="269"/>
        <v>0</v>
      </c>
      <c r="R1985" s="10">
        <f t="shared" si="270"/>
        <v>1</v>
      </c>
      <c r="S1985" s="10">
        <f t="shared" si="266"/>
        <v>0</v>
      </c>
      <c r="T1985" s="10">
        <f t="shared" si="272"/>
        <v>449</v>
      </c>
    </row>
    <row r="1986" spans="1:40">
      <c r="A1986" s="35">
        <v>3006</v>
      </c>
      <c r="D1986" s="53" t="s">
        <v>11359</v>
      </c>
      <c r="E1986" s="41" t="s">
        <v>7</v>
      </c>
      <c r="F1986" s="41" t="s">
        <v>11602</v>
      </c>
      <c r="G1986" s="3"/>
      <c r="H1986" s="58"/>
      <c r="I1986" s="3"/>
      <c r="J1986" s="3"/>
      <c r="K1986" s="32" t="s">
        <v>1461</v>
      </c>
      <c r="L1986" s="3" t="s">
        <v>10615</v>
      </c>
      <c r="O1986" s="6" t="s">
        <v>208</v>
      </c>
      <c r="P1986" s="4" t="s">
        <v>6342</v>
      </c>
      <c r="Q1986" s="10">
        <f t="shared" si="269"/>
        <v>0</v>
      </c>
      <c r="R1986" s="10">
        <f t="shared" si="270"/>
        <v>1</v>
      </c>
      <c r="S1986" s="10">
        <f t="shared" si="266"/>
        <v>0</v>
      </c>
      <c r="T1986" s="10">
        <f t="shared" si="272"/>
        <v>127</v>
      </c>
      <c r="AE1986" s="18"/>
      <c r="AF1986" s="3" t="s">
        <v>6341</v>
      </c>
      <c r="AG1986" s="6" t="s">
        <v>6340</v>
      </c>
      <c r="AH1986" s="6" t="s">
        <v>7310</v>
      </c>
    </row>
    <row r="1987" spans="1:40">
      <c r="A1987" s="32">
        <v>2885</v>
      </c>
      <c r="D1987" s="56" t="s">
        <v>10626</v>
      </c>
      <c r="E1987" s="44" t="s">
        <v>7</v>
      </c>
      <c r="F1987" s="43" t="s">
        <v>10560</v>
      </c>
      <c r="G1987" s="12"/>
      <c r="H1987" s="58"/>
      <c r="I1987" s="12"/>
      <c r="J1987" s="12"/>
      <c r="K1987" s="32" t="s">
        <v>1461</v>
      </c>
      <c r="L1987" s="12" t="s">
        <v>10615</v>
      </c>
      <c r="O1987" s="6" t="s">
        <v>208</v>
      </c>
      <c r="P1987" s="34" t="s">
        <v>10543</v>
      </c>
      <c r="Q1987" s="10">
        <f t="shared" si="269"/>
        <v>0</v>
      </c>
      <c r="R1987" s="10">
        <f t="shared" si="270"/>
        <v>1</v>
      </c>
      <c r="S1987" s="10">
        <f t="shared" si="266"/>
        <v>0</v>
      </c>
      <c r="T1987" s="10">
        <f t="shared" si="272"/>
        <v>-121</v>
      </c>
      <c r="U1987" s="10">
        <v>227</v>
      </c>
      <c r="V1987" s="10" t="s">
        <v>7352</v>
      </c>
      <c r="W1987" s="10" t="s">
        <v>7353</v>
      </c>
      <c r="X1987" s="10"/>
      <c r="Y1987" s="10"/>
      <c r="Z1987" s="10"/>
      <c r="AA1987" s="10"/>
      <c r="AB1987" s="10"/>
      <c r="AC1987" s="10"/>
      <c r="AE1987" s="18"/>
      <c r="AF1987" s="12"/>
      <c r="AG1987" s="11"/>
      <c r="AH1987" s="11"/>
    </row>
    <row r="1988" spans="1:40">
      <c r="A1988" s="35">
        <v>2368</v>
      </c>
      <c r="D1988" s="53" t="s">
        <v>11596</v>
      </c>
      <c r="E1988" s="41" t="s">
        <v>7</v>
      </c>
      <c r="F1988" s="41" t="s">
        <v>3947</v>
      </c>
      <c r="G1988" s="3"/>
      <c r="H1988" s="58"/>
      <c r="I1988" s="3"/>
      <c r="J1988" s="3"/>
      <c r="K1988" s="32" t="s">
        <v>1461</v>
      </c>
      <c r="L1988" s="3" t="s">
        <v>10615</v>
      </c>
      <c r="O1988" s="6" t="s">
        <v>208</v>
      </c>
      <c r="P1988" s="4" t="s">
        <v>3946</v>
      </c>
      <c r="Q1988" s="10">
        <f t="shared" si="269"/>
        <v>0</v>
      </c>
      <c r="R1988" s="10">
        <f t="shared" si="270"/>
        <v>1</v>
      </c>
      <c r="S1988" s="10">
        <f t="shared" si="266"/>
        <v>0</v>
      </c>
      <c r="T1988" s="10">
        <f t="shared" si="272"/>
        <v>-517</v>
      </c>
      <c r="AE1988" s="18" t="s">
        <v>8214</v>
      </c>
      <c r="AF1988" s="3" t="s">
        <v>6166</v>
      </c>
      <c r="AG1988" s="6" t="s">
        <v>6165</v>
      </c>
      <c r="AH1988" s="6" t="s">
        <v>7310</v>
      </c>
    </row>
    <row r="1989" spans="1:40">
      <c r="A1989" s="35">
        <v>2761</v>
      </c>
      <c r="D1989" s="53" t="s">
        <v>8640</v>
      </c>
      <c r="E1989" s="41" t="s">
        <v>7</v>
      </c>
      <c r="F1989" s="41" t="s">
        <v>3041</v>
      </c>
      <c r="G1989" s="3"/>
      <c r="H1989" s="58"/>
      <c r="I1989" s="3"/>
      <c r="J1989" s="3"/>
      <c r="K1989" s="32" t="s">
        <v>1461</v>
      </c>
      <c r="L1989" s="3" t="s">
        <v>10615</v>
      </c>
      <c r="O1989" s="6" t="s">
        <v>208</v>
      </c>
      <c r="P1989" s="4" t="s">
        <v>3040</v>
      </c>
      <c r="Q1989" s="10">
        <f t="shared" si="269"/>
        <v>0</v>
      </c>
      <c r="R1989" s="10">
        <f t="shared" si="270"/>
        <v>1</v>
      </c>
      <c r="S1989" s="10">
        <f t="shared" si="266"/>
        <v>0</v>
      </c>
      <c r="T1989" s="10">
        <f t="shared" si="272"/>
        <v>393</v>
      </c>
      <c r="AE1989" s="18"/>
      <c r="AF1989" s="3" t="s">
        <v>7168</v>
      </c>
      <c r="AG1989" s="8" t="s">
        <v>7167</v>
      </c>
      <c r="AH1989" s="8" t="s">
        <v>7310</v>
      </c>
    </row>
    <row r="1990" spans="1:40">
      <c r="A1990" s="35">
        <v>1962</v>
      </c>
      <c r="D1990" s="53" t="s">
        <v>9593</v>
      </c>
      <c r="E1990" s="41" t="s">
        <v>7</v>
      </c>
      <c r="F1990" s="41" t="s">
        <v>9594</v>
      </c>
      <c r="G1990" s="3"/>
      <c r="H1990" s="58"/>
      <c r="I1990" s="3"/>
      <c r="J1990" s="3"/>
      <c r="K1990" s="32" t="s">
        <v>1461</v>
      </c>
      <c r="L1990" s="3" t="s">
        <v>10615</v>
      </c>
      <c r="O1990" s="6" t="s">
        <v>208</v>
      </c>
      <c r="P1990" s="4" t="s">
        <v>5016</v>
      </c>
      <c r="Q1990" s="10">
        <f t="shared" si="269"/>
        <v>0</v>
      </c>
      <c r="R1990" s="10">
        <f t="shared" si="270"/>
        <v>1</v>
      </c>
      <c r="S1990" s="10">
        <f t="shared" si="266"/>
        <v>0</v>
      </c>
      <c r="T1990" s="10">
        <f t="shared" si="272"/>
        <v>-799</v>
      </c>
      <c r="AE1990" s="18"/>
      <c r="AF1990" s="3" t="s">
        <v>5015</v>
      </c>
      <c r="AG1990" s="6" t="s">
        <v>5014</v>
      </c>
      <c r="AH1990" s="6" t="s">
        <v>7310</v>
      </c>
    </row>
    <row r="1991" spans="1:40">
      <c r="A1991" s="35">
        <v>3083</v>
      </c>
      <c r="D1991" s="53" t="s">
        <v>11482</v>
      </c>
      <c r="E1991" s="41" t="s">
        <v>7</v>
      </c>
      <c r="F1991" s="41" t="s">
        <v>11436</v>
      </c>
      <c r="G1991" s="3"/>
      <c r="H1991" s="58"/>
      <c r="I1991" s="3"/>
      <c r="J1991" s="3"/>
      <c r="K1991" s="32" t="s">
        <v>1461</v>
      </c>
      <c r="L1991" s="3" t="s">
        <v>10615</v>
      </c>
      <c r="O1991" s="6"/>
      <c r="P1991" s="4"/>
      <c r="Q1991" s="10">
        <f t="shared" si="269"/>
        <v>0</v>
      </c>
      <c r="R1991" s="10">
        <f t="shared" si="270"/>
        <v>1</v>
      </c>
      <c r="S1991" s="10">
        <f t="shared" si="266"/>
        <v>0</v>
      </c>
      <c r="T1991" s="10"/>
      <c r="AE1991" s="18"/>
      <c r="AF1991" s="3"/>
      <c r="AG1991" s="6"/>
      <c r="AH1991" s="6"/>
    </row>
    <row r="1992" spans="1:40" ht="20.100000000000001" customHeight="1">
      <c r="A1992" s="35">
        <v>2511</v>
      </c>
      <c r="D1992" s="53" t="s">
        <v>11268</v>
      </c>
      <c r="E1992" s="41" t="s">
        <v>7</v>
      </c>
      <c r="F1992" s="41" t="s">
        <v>11542</v>
      </c>
      <c r="G1992" s="3"/>
      <c r="H1992" s="58"/>
      <c r="I1992" s="3"/>
      <c r="J1992" s="3"/>
      <c r="K1992" s="32" t="s">
        <v>1461</v>
      </c>
      <c r="L1992" s="3" t="s">
        <v>10615</v>
      </c>
      <c r="O1992" s="6" t="s">
        <v>208</v>
      </c>
      <c r="P1992" s="4" t="s">
        <v>6550</v>
      </c>
      <c r="Q1992" s="10">
        <f t="shared" si="269"/>
        <v>0</v>
      </c>
      <c r="R1992" s="10">
        <f t="shared" si="270"/>
        <v>1</v>
      </c>
      <c r="S1992" s="10">
        <f t="shared" ref="S1992:S2055" si="273">R1992*Q1992</f>
        <v>0</v>
      </c>
      <c r="T1992" s="10">
        <f t="shared" ref="T1992:T2006" si="274">A1992-A1991</f>
        <v>-572</v>
      </c>
      <c r="AE1992" s="18"/>
      <c r="AF1992" s="3" t="s">
        <v>6549</v>
      </c>
      <c r="AG1992" s="6" t="s">
        <v>6548</v>
      </c>
      <c r="AH1992" s="6" t="s">
        <v>7310</v>
      </c>
    </row>
    <row r="1993" spans="1:40">
      <c r="A1993" s="35">
        <v>726</v>
      </c>
      <c r="D1993" s="54" t="s">
        <v>8233</v>
      </c>
      <c r="E1993" s="41" t="s">
        <v>7</v>
      </c>
      <c r="F1993" s="41" t="s">
        <v>1652</v>
      </c>
      <c r="G1993" s="3"/>
      <c r="H1993" s="58"/>
      <c r="I1993" s="3"/>
      <c r="J1993" s="3"/>
      <c r="K1993" s="32" t="s">
        <v>1461</v>
      </c>
      <c r="L1993" s="3" t="s">
        <v>10615</v>
      </c>
      <c r="O1993" s="6" t="s">
        <v>208</v>
      </c>
      <c r="P1993" s="4" t="s">
        <v>1651</v>
      </c>
      <c r="Q1993" s="10">
        <f t="shared" si="269"/>
        <v>0</v>
      </c>
      <c r="R1993" s="10">
        <f t="shared" si="270"/>
        <v>1</v>
      </c>
      <c r="S1993" s="10">
        <f t="shared" si="273"/>
        <v>0</v>
      </c>
      <c r="T1993" s="10">
        <f t="shared" si="274"/>
        <v>-1785</v>
      </c>
      <c r="U1993" s="1">
        <v>731</v>
      </c>
      <c r="V1993" s="1" t="s">
        <v>7988</v>
      </c>
      <c r="W1993" s="1" t="s">
        <v>7368</v>
      </c>
      <c r="X1993" s="1" t="s">
        <v>7989</v>
      </c>
      <c r="Y1993" s="1" t="s">
        <v>7209</v>
      </c>
      <c r="Z1993" s="1" t="s">
        <v>1639</v>
      </c>
      <c r="AA1993" s="1" t="s">
        <v>7</v>
      </c>
      <c r="AB1993" s="1" t="s">
        <v>1640</v>
      </c>
      <c r="AE1993" s="20"/>
      <c r="AF1993" s="1" t="s">
        <v>7983</v>
      </c>
      <c r="AG1993" s="6" t="s">
        <v>1650</v>
      </c>
      <c r="AH1993" s="1" t="s">
        <v>7368</v>
      </c>
    </row>
    <row r="1994" spans="1:40">
      <c r="A1994" s="32">
        <v>354</v>
      </c>
      <c r="D1994" s="53" t="s">
        <v>8634</v>
      </c>
      <c r="E1994" s="44" t="s">
        <v>7</v>
      </c>
      <c r="F1994" s="44" t="s">
        <v>584</v>
      </c>
      <c r="G1994" s="12"/>
      <c r="H1994" s="58"/>
      <c r="I1994" s="12"/>
      <c r="J1994" s="12"/>
      <c r="K1994" s="32" t="s">
        <v>1461</v>
      </c>
      <c r="L1994" s="12" t="s">
        <v>10615</v>
      </c>
      <c r="O1994" s="15" t="s">
        <v>208</v>
      </c>
      <c r="P1994" s="13" t="s">
        <v>583</v>
      </c>
      <c r="Q1994" s="10">
        <f t="shared" si="269"/>
        <v>0</v>
      </c>
      <c r="R1994" s="10">
        <f t="shared" si="270"/>
        <v>1</v>
      </c>
      <c r="S1994" s="10">
        <f t="shared" si="273"/>
        <v>0</v>
      </c>
      <c r="T1994" s="10">
        <f t="shared" si="274"/>
        <v>-372</v>
      </c>
      <c r="U1994" s="10">
        <v>359</v>
      </c>
      <c r="V1994" s="10" t="s">
        <v>581</v>
      </c>
      <c r="W1994" s="10" t="s">
        <v>7506</v>
      </c>
      <c r="X1994" s="10" t="s">
        <v>7209</v>
      </c>
      <c r="Y1994" s="10" t="s">
        <v>7507</v>
      </c>
      <c r="Z1994" s="10" t="s">
        <v>7</v>
      </c>
      <c r="AA1994" s="10" t="s">
        <v>584</v>
      </c>
      <c r="AB1994" s="10"/>
      <c r="AC1994" s="10"/>
      <c r="AE1994" s="18"/>
      <c r="AF1994" s="12" t="s">
        <v>582</v>
      </c>
      <c r="AG1994" s="15" t="s">
        <v>581</v>
      </c>
      <c r="AH1994" s="15" t="s">
        <v>7310</v>
      </c>
      <c r="AN1994" s="10"/>
    </row>
    <row r="1995" spans="1:40">
      <c r="A1995" s="35">
        <v>2453</v>
      </c>
      <c r="D1995" s="53" t="s">
        <v>10950</v>
      </c>
      <c r="E1995" s="41" t="s">
        <v>7</v>
      </c>
      <c r="F1995" s="41" t="s">
        <v>6403</v>
      </c>
      <c r="G1995" s="3"/>
      <c r="H1995" s="58"/>
      <c r="I1995" s="3"/>
      <c r="J1995" s="3"/>
      <c r="K1995" s="32" t="s">
        <v>1461</v>
      </c>
      <c r="L1995" s="3" t="s">
        <v>10615</v>
      </c>
      <c r="O1995" s="6" t="s">
        <v>208</v>
      </c>
      <c r="P1995" s="4" t="s">
        <v>6402</v>
      </c>
      <c r="Q1995" s="10">
        <f t="shared" si="269"/>
        <v>0</v>
      </c>
      <c r="R1995" s="10">
        <f t="shared" si="270"/>
        <v>1</v>
      </c>
      <c r="S1995" s="10">
        <f t="shared" si="273"/>
        <v>0</v>
      </c>
      <c r="T1995" s="10">
        <f t="shared" si="274"/>
        <v>2099</v>
      </c>
      <c r="AE1995" s="18"/>
      <c r="AF1995" s="3" t="s">
        <v>6401</v>
      </c>
      <c r="AG1995" s="6" t="s">
        <v>6400</v>
      </c>
      <c r="AH1995" s="6" t="s">
        <v>7310</v>
      </c>
    </row>
    <row r="1996" spans="1:40">
      <c r="A1996" s="35">
        <v>2448</v>
      </c>
      <c r="D1996" s="53" t="s">
        <v>8425</v>
      </c>
      <c r="E1996" s="41" t="s">
        <v>7</v>
      </c>
      <c r="F1996" s="41" t="s">
        <v>6389</v>
      </c>
      <c r="G1996" s="3"/>
      <c r="H1996" s="58"/>
      <c r="I1996" s="3"/>
      <c r="J1996" s="3"/>
      <c r="K1996" s="32" t="s">
        <v>1461</v>
      </c>
      <c r="L1996" s="3" t="s">
        <v>10615</v>
      </c>
      <c r="O1996" s="6" t="s">
        <v>208</v>
      </c>
      <c r="P1996" s="4" t="s">
        <v>6388</v>
      </c>
      <c r="Q1996" s="10">
        <f t="shared" si="269"/>
        <v>0</v>
      </c>
      <c r="R1996" s="10">
        <f t="shared" si="270"/>
        <v>1</v>
      </c>
      <c r="S1996" s="10">
        <f t="shared" si="273"/>
        <v>0</v>
      </c>
      <c r="T1996" s="10">
        <f t="shared" si="274"/>
        <v>-5</v>
      </c>
      <c r="AE1996" s="18"/>
      <c r="AF1996" s="3" t="s">
        <v>6385</v>
      </c>
      <c r="AG1996" s="6" t="s">
        <v>6384</v>
      </c>
      <c r="AH1996" s="6" t="s">
        <v>7310</v>
      </c>
    </row>
    <row r="1997" spans="1:40">
      <c r="A1997" s="35">
        <v>2892</v>
      </c>
      <c r="D1997" s="56" t="s">
        <v>11105</v>
      </c>
      <c r="E1997" s="51" t="s">
        <v>7</v>
      </c>
      <c r="F1997" s="43" t="s">
        <v>11086</v>
      </c>
      <c r="K1997" s="35" t="s">
        <v>1461</v>
      </c>
      <c r="L1997" s="37" t="s">
        <v>10615</v>
      </c>
      <c r="O1997" s="6" t="s">
        <v>208</v>
      </c>
      <c r="P1997" s="34" t="s">
        <v>10550</v>
      </c>
      <c r="Q1997" s="10">
        <f t="shared" si="269"/>
        <v>0</v>
      </c>
      <c r="R1997" s="10">
        <f t="shared" si="270"/>
        <v>1</v>
      </c>
      <c r="S1997" s="10">
        <f t="shared" si="273"/>
        <v>0</v>
      </c>
      <c r="T1997" s="10">
        <f t="shared" si="274"/>
        <v>444</v>
      </c>
    </row>
    <row r="1998" spans="1:40">
      <c r="A1998" s="35">
        <v>651</v>
      </c>
      <c r="D1998" s="54" t="s">
        <v>8635</v>
      </c>
      <c r="E1998" s="41" t="s">
        <v>7</v>
      </c>
      <c r="F1998" s="41" t="s">
        <v>11065</v>
      </c>
      <c r="G1998" s="3"/>
      <c r="H1998" s="58"/>
      <c r="I1998" s="3"/>
      <c r="J1998" s="3"/>
      <c r="K1998" s="32" t="s">
        <v>1461</v>
      </c>
      <c r="L1998" s="3" t="s">
        <v>10615</v>
      </c>
      <c r="O1998" s="6" t="s">
        <v>208</v>
      </c>
      <c r="P1998" s="4" t="s">
        <v>1453</v>
      </c>
      <c r="Q1998" s="10">
        <f t="shared" si="269"/>
        <v>0</v>
      </c>
      <c r="R1998" s="10">
        <f t="shared" si="270"/>
        <v>1</v>
      </c>
      <c r="S1998" s="10">
        <f t="shared" si="273"/>
        <v>0</v>
      </c>
      <c r="T1998" s="10">
        <f t="shared" si="274"/>
        <v>-2241</v>
      </c>
      <c r="U1998" s="1">
        <v>656</v>
      </c>
      <c r="V1998" s="1" t="s">
        <v>1440</v>
      </c>
      <c r="W1998" s="1" t="s">
        <v>7897</v>
      </c>
      <c r="X1998" s="1" t="s">
        <v>7568</v>
      </c>
      <c r="Y1998" s="1" t="s">
        <v>7898</v>
      </c>
      <c r="Z1998" s="1" t="s">
        <v>1442</v>
      </c>
      <c r="AE1998" s="20"/>
      <c r="AF1998" s="1" t="s">
        <v>7902</v>
      </c>
      <c r="AG1998" s="6" t="s">
        <v>1452</v>
      </c>
      <c r="AH1998" s="1" t="s">
        <v>7368</v>
      </c>
    </row>
    <row r="1999" spans="1:40">
      <c r="A1999" s="35">
        <v>2445</v>
      </c>
      <c r="D1999" s="53" t="s">
        <v>8643</v>
      </c>
      <c r="E1999" s="41" t="s">
        <v>7</v>
      </c>
      <c r="F1999" s="41" t="s">
        <v>6379</v>
      </c>
      <c r="G1999" s="3"/>
      <c r="H1999" s="58"/>
      <c r="I1999" s="3"/>
      <c r="J1999" s="3"/>
      <c r="K1999" s="32" t="s">
        <v>1461</v>
      </c>
      <c r="L1999" s="3" t="s">
        <v>10615</v>
      </c>
      <c r="O1999" s="6" t="s">
        <v>208</v>
      </c>
      <c r="P1999" s="4" t="s">
        <v>6378</v>
      </c>
      <c r="Q1999" s="10">
        <f t="shared" si="269"/>
        <v>0</v>
      </c>
      <c r="R1999" s="10">
        <f t="shared" si="270"/>
        <v>1</v>
      </c>
      <c r="S1999" s="10">
        <f t="shared" si="273"/>
        <v>0</v>
      </c>
      <c r="T1999" s="10">
        <f t="shared" si="274"/>
        <v>1794</v>
      </c>
      <c r="AE1999" s="18"/>
      <c r="AF1999" s="3" t="s">
        <v>6377</v>
      </c>
      <c r="AG1999" s="6" t="s">
        <v>6376</v>
      </c>
      <c r="AH1999" s="6" t="s">
        <v>7310</v>
      </c>
    </row>
    <row r="2000" spans="1:40">
      <c r="A2000" s="35">
        <v>2998</v>
      </c>
      <c r="D2000" s="53" t="s">
        <v>11385</v>
      </c>
      <c r="E2000" s="41" t="s">
        <v>7</v>
      </c>
      <c r="F2000" s="41" t="s">
        <v>11386</v>
      </c>
      <c r="G2000" s="3"/>
      <c r="H2000" s="58"/>
      <c r="I2000" s="3"/>
      <c r="J2000" s="3"/>
      <c r="K2000" s="32" t="s">
        <v>1461</v>
      </c>
      <c r="L2000" s="3" t="s">
        <v>10615</v>
      </c>
      <c r="O2000" s="6"/>
      <c r="P2000" s="4"/>
      <c r="Q2000" s="10">
        <f t="shared" si="269"/>
        <v>0</v>
      </c>
      <c r="R2000" s="10">
        <f t="shared" si="270"/>
        <v>1</v>
      </c>
      <c r="S2000" s="10">
        <f t="shared" si="273"/>
        <v>0</v>
      </c>
      <c r="T2000" s="10">
        <f t="shared" si="274"/>
        <v>553</v>
      </c>
      <c r="AE2000" s="18"/>
      <c r="AF2000" s="3"/>
      <c r="AG2000" s="6"/>
      <c r="AH2000" s="6"/>
    </row>
    <row r="2001" spans="1:34">
      <c r="A2001" s="35">
        <v>2041</v>
      </c>
      <c r="D2001" s="53" t="s">
        <v>8641</v>
      </c>
      <c r="E2001" s="41" t="s">
        <v>7</v>
      </c>
      <c r="F2001" s="41" t="s">
        <v>10949</v>
      </c>
      <c r="G2001" s="3"/>
      <c r="H2001" s="58"/>
      <c r="I2001" s="3"/>
      <c r="J2001" s="3"/>
      <c r="K2001" s="32" t="s">
        <v>1461</v>
      </c>
      <c r="L2001" s="3" t="s">
        <v>10615</v>
      </c>
      <c r="O2001" s="6" t="s">
        <v>208</v>
      </c>
      <c r="P2001" s="4" t="s">
        <v>5252</v>
      </c>
      <c r="Q2001" s="10">
        <f t="shared" si="269"/>
        <v>0</v>
      </c>
      <c r="R2001" s="10">
        <f t="shared" si="270"/>
        <v>1</v>
      </c>
      <c r="S2001" s="10">
        <f t="shared" si="273"/>
        <v>0</v>
      </c>
      <c r="T2001" s="10">
        <f t="shared" si="274"/>
        <v>-957</v>
      </c>
      <c r="AE2001" s="18" t="s">
        <v>9517</v>
      </c>
      <c r="AF2001" s="3" t="s">
        <v>7279</v>
      </c>
      <c r="AG2001" s="6" t="s">
        <v>5251</v>
      </c>
      <c r="AH2001" s="6" t="s">
        <v>7310</v>
      </c>
    </row>
    <row r="2002" spans="1:34">
      <c r="A2002" s="35">
        <v>3011</v>
      </c>
      <c r="D2002" s="53" t="s">
        <v>8639</v>
      </c>
      <c r="E2002" s="41" t="s">
        <v>7</v>
      </c>
      <c r="F2002" s="41" t="s">
        <v>11378</v>
      </c>
      <c r="G2002" s="3"/>
      <c r="H2002" s="60"/>
      <c r="I2002"/>
      <c r="J2002"/>
      <c r="K2002" s="32" t="s">
        <v>1461</v>
      </c>
      <c r="L2002" s="3" t="s">
        <v>10615</v>
      </c>
      <c r="O2002" s="6" t="s">
        <v>208</v>
      </c>
      <c r="P2002" s="4" t="s">
        <v>5496</v>
      </c>
      <c r="Q2002" s="10">
        <f t="shared" si="269"/>
        <v>0</v>
      </c>
      <c r="R2002" s="10">
        <f t="shared" si="270"/>
        <v>1</v>
      </c>
      <c r="S2002" s="10">
        <f t="shared" si="273"/>
        <v>0</v>
      </c>
      <c r="T2002" s="10">
        <f t="shared" si="274"/>
        <v>970</v>
      </c>
      <c r="AE2002" s="18"/>
      <c r="AF2002" s="3" t="s">
        <v>5497</v>
      </c>
      <c r="AG2002" s="6" t="s">
        <v>5496</v>
      </c>
      <c r="AH2002" s="6" t="s">
        <v>7310</v>
      </c>
    </row>
    <row r="2003" spans="1:34">
      <c r="A2003" s="35">
        <v>3012</v>
      </c>
      <c r="D2003" s="53" t="s">
        <v>11379</v>
      </c>
      <c r="E2003" s="41" t="s">
        <v>7</v>
      </c>
      <c r="F2003" s="41" t="s">
        <v>11380</v>
      </c>
      <c r="G2003" s="3"/>
      <c r="H2003" s="60"/>
      <c r="I2003"/>
      <c r="J2003"/>
      <c r="K2003" s="32" t="s">
        <v>1461</v>
      </c>
      <c r="L2003" s="3" t="s">
        <v>10615</v>
      </c>
      <c r="O2003" s="6" t="s">
        <v>208</v>
      </c>
      <c r="P2003" s="4" t="s">
        <v>5496</v>
      </c>
      <c r="Q2003" s="10">
        <f t="shared" si="269"/>
        <v>0</v>
      </c>
      <c r="R2003" s="10">
        <f t="shared" si="270"/>
        <v>1</v>
      </c>
      <c r="S2003" s="10">
        <f t="shared" si="273"/>
        <v>0</v>
      </c>
      <c r="T2003" s="10">
        <f t="shared" si="274"/>
        <v>1</v>
      </c>
      <c r="AE2003" s="18"/>
      <c r="AF2003" s="3" t="s">
        <v>5497</v>
      </c>
      <c r="AG2003" s="6" t="s">
        <v>5496</v>
      </c>
      <c r="AH2003" s="6" t="s">
        <v>7310</v>
      </c>
    </row>
    <row r="2004" spans="1:34">
      <c r="A2004" s="35">
        <v>2124</v>
      </c>
      <c r="D2004" s="53" t="s">
        <v>8639</v>
      </c>
      <c r="E2004" s="41" t="s">
        <v>7</v>
      </c>
      <c r="F2004" s="41" t="s">
        <v>11377</v>
      </c>
      <c r="G2004" s="3"/>
      <c r="H2004" s="60"/>
      <c r="I2004"/>
      <c r="J2004"/>
      <c r="K2004" s="32" t="s">
        <v>1461</v>
      </c>
      <c r="L2004" s="3" t="s">
        <v>10615</v>
      </c>
      <c r="O2004" s="6" t="s">
        <v>208</v>
      </c>
      <c r="P2004" s="4" t="s">
        <v>5496</v>
      </c>
      <c r="Q2004" s="10">
        <f t="shared" si="269"/>
        <v>0</v>
      </c>
      <c r="R2004" s="10">
        <f t="shared" si="270"/>
        <v>1</v>
      </c>
      <c r="S2004" s="10">
        <f t="shared" si="273"/>
        <v>0</v>
      </c>
      <c r="T2004" s="10">
        <f t="shared" si="274"/>
        <v>-888</v>
      </c>
      <c r="AE2004" s="18"/>
      <c r="AF2004" s="3" t="s">
        <v>5497</v>
      </c>
      <c r="AG2004" s="6" t="s">
        <v>5496</v>
      </c>
      <c r="AH2004" s="6" t="s">
        <v>7310</v>
      </c>
    </row>
    <row r="2005" spans="1:34">
      <c r="A2005" s="35">
        <v>2046</v>
      </c>
      <c r="D2005" s="53" t="s">
        <v>8314</v>
      </c>
      <c r="E2005" s="41" t="s">
        <v>7</v>
      </c>
      <c r="F2005" s="41" t="s">
        <v>5267</v>
      </c>
      <c r="G2005" s="3"/>
      <c r="H2005" s="58"/>
      <c r="I2005" s="3"/>
      <c r="J2005" s="3"/>
      <c r="K2005" s="32" t="s">
        <v>1461</v>
      </c>
      <c r="L2005" s="3" t="s">
        <v>10615</v>
      </c>
      <c r="O2005" s="6" t="s">
        <v>208</v>
      </c>
      <c r="P2005" s="4" t="s">
        <v>5266</v>
      </c>
      <c r="Q2005" s="10">
        <f t="shared" si="269"/>
        <v>0</v>
      </c>
      <c r="R2005" s="10">
        <f t="shared" si="270"/>
        <v>1</v>
      </c>
      <c r="S2005" s="10">
        <f t="shared" si="273"/>
        <v>0</v>
      </c>
      <c r="T2005" s="10">
        <f t="shared" si="274"/>
        <v>-78</v>
      </c>
      <c r="AE2005" s="18" t="s">
        <v>9517</v>
      </c>
      <c r="AF2005" s="3" t="s">
        <v>5265</v>
      </c>
      <c r="AG2005" s="6" t="s">
        <v>5264</v>
      </c>
      <c r="AH2005" s="6" t="s">
        <v>7310</v>
      </c>
    </row>
    <row r="2006" spans="1:34">
      <c r="A2006" s="35">
        <v>556</v>
      </c>
      <c r="D2006" s="53" t="s">
        <v>8633</v>
      </c>
      <c r="E2006" s="41" t="s">
        <v>7</v>
      </c>
      <c r="F2006" s="41" t="s">
        <v>1214</v>
      </c>
      <c r="G2006" s="3"/>
      <c r="H2006" s="58"/>
      <c r="I2006" s="3"/>
      <c r="J2006" s="3"/>
      <c r="K2006" s="32" t="s">
        <v>1461</v>
      </c>
      <c r="L2006" s="3" t="s">
        <v>10615</v>
      </c>
      <c r="O2006" s="6" t="s">
        <v>208</v>
      </c>
      <c r="P2006" s="4" t="s">
        <v>1213</v>
      </c>
      <c r="Q2006" s="10">
        <f t="shared" si="269"/>
        <v>0</v>
      </c>
      <c r="R2006" s="10">
        <f t="shared" si="270"/>
        <v>1</v>
      </c>
      <c r="S2006" s="10">
        <f t="shared" si="273"/>
        <v>0</v>
      </c>
      <c r="T2006" s="10">
        <f t="shared" si="274"/>
        <v>-1490</v>
      </c>
      <c r="U2006" s="1">
        <v>561</v>
      </c>
      <c r="V2006" s="1" t="s">
        <v>1205</v>
      </c>
      <c r="W2006" s="1" t="s">
        <v>7368</v>
      </c>
      <c r="X2006" s="1" t="s">
        <v>7775</v>
      </c>
      <c r="Y2006" s="1" t="s">
        <v>7209</v>
      </c>
      <c r="Z2006" s="1" t="s">
        <v>1206</v>
      </c>
      <c r="AA2006" s="1" t="s">
        <v>7</v>
      </c>
      <c r="AB2006" s="1" t="s">
        <v>1207</v>
      </c>
      <c r="AE2006" s="18"/>
      <c r="AF2006" s="3" t="s">
        <v>1212</v>
      </c>
      <c r="AG2006" s="6" t="s">
        <v>1211</v>
      </c>
      <c r="AH2006" s="6" t="s">
        <v>7310</v>
      </c>
    </row>
    <row r="2007" spans="1:34">
      <c r="A2007" s="35">
        <v>3087</v>
      </c>
      <c r="D2007" s="53" t="s">
        <v>11862</v>
      </c>
      <c r="E2007" s="41" t="s">
        <v>7</v>
      </c>
      <c r="F2007" s="41" t="s">
        <v>11502</v>
      </c>
      <c r="G2007" s="3"/>
      <c r="H2007" s="58"/>
      <c r="I2007" s="3"/>
      <c r="J2007" s="3"/>
      <c r="K2007" s="32" t="s">
        <v>1461</v>
      </c>
      <c r="L2007" s="3" t="s">
        <v>10615</v>
      </c>
      <c r="O2007" s="6"/>
      <c r="P2007" s="4"/>
      <c r="Q2007" s="10">
        <f t="shared" si="269"/>
        <v>0</v>
      </c>
      <c r="R2007" s="10">
        <f t="shared" si="270"/>
        <v>1</v>
      </c>
      <c r="S2007" s="10">
        <f t="shared" si="273"/>
        <v>0</v>
      </c>
      <c r="T2007" s="10"/>
      <c r="AE2007" s="18"/>
      <c r="AF2007" s="3"/>
      <c r="AG2007" s="6"/>
      <c r="AH2007" s="6"/>
    </row>
    <row r="2008" spans="1:34">
      <c r="A2008" s="35">
        <v>3086</v>
      </c>
      <c r="D2008" s="53" t="s">
        <v>11863</v>
      </c>
      <c r="E2008" s="41" t="s">
        <v>7</v>
      </c>
      <c r="F2008" s="41" t="s">
        <v>11502</v>
      </c>
      <c r="G2008" s="3"/>
      <c r="H2008" s="58"/>
      <c r="I2008" s="3"/>
      <c r="J2008" s="3"/>
      <c r="K2008" s="32" t="s">
        <v>1461</v>
      </c>
      <c r="L2008" s="3" t="s">
        <v>10615</v>
      </c>
      <c r="O2008" s="6"/>
      <c r="P2008" s="4"/>
      <c r="Q2008" s="10">
        <f t="shared" si="269"/>
        <v>0</v>
      </c>
      <c r="R2008" s="10">
        <f t="shared" si="270"/>
        <v>1</v>
      </c>
      <c r="S2008" s="10">
        <f t="shared" si="273"/>
        <v>0</v>
      </c>
      <c r="T2008" s="10"/>
      <c r="AE2008" s="18"/>
      <c r="AF2008" s="3"/>
      <c r="AG2008" s="6"/>
      <c r="AH2008" s="6"/>
    </row>
    <row r="2009" spans="1:34">
      <c r="A2009" s="35">
        <v>3090</v>
      </c>
      <c r="D2009" s="53" t="s">
        <v>11605</v>
      </c>
      <c r="E2009" s="41" t="s">
        <v>7</v>
      </c>
      <c r="F2009" s="41" t="s">
        <v>11493</v>
      </c>
      <c r="G2009" s="3"/>
      <c r="H2009" s="58"/>
      <c r="I2009" s="3"/>
      <c r="J2009" s="3"/>
      <c r="K2009" s="32" t="s">
        <v>1461</v>
      </c>
      <c r="L2009" s="3" t="s">
        <v>10615</v>
      </c>
      <c r="O2009" s="6"/>
      <c r="P2009" s="4"/>
      <c r="Q2009" s="10">
        <f t="shared" si="269"/>
        <v>0</v>
      </c>
      <c r="R2009" s="10">
        <f t="shared" si="270"/>
        <v>1</v>
      </c>
      <c r="S2009" s="10">
        <f t="shared" si="273"/>
        <v>0</v>
      </c>
      <c r="T2009" s="10"/>
      <c r="AE2009" s="18"/>
      <c r="AF2009" s="3"/>
      <c r="AG2009" s="6"/>
      <c r="AH2009" s="6"/>
    </row>
    <row r="2010" spans="1:34">
      <c r="A2010" s="35">
        <v>3089</v>
      </c>
      <c r="D2010" s="53" t="s">
        <v>11492</v>
      </c>
      <c r="E2010" s="41" t="s">
        <v>7</v>
      </c>
      <c r="F2010" s="41" t="s">
        <v>11508</v>
      </c>
      <c r="G2010" s="3"/>
      <c r="H2010" s="58"/>
      <c r="I2010" s="3"/>
      <c r="J2010" s="3"/>
      <c r="K2010" s="32" t="s">
        <v>1461</v>
      </c>
      <c r="L2010" s="3" t="s">
        <v>10615</v>
      </c>
      <c r="O2010" s="6"/>
      <c r="P2010" s="4"/>
      <c r="Q2010" s="10">
        <f t="shared" si="269"/>
        <v>0</v>
      </c>
      <c r="R2010" s="10">
        <f t="shared" si="270"/>
        <v>1</v>
      </c>
      <c r="S2010" s="10">
        <f t="shared" si="273"/>
        <v>0</v>
      </c>
      <c r="T2010" s="10"/>
      <c r="AE2010" s="18"/>
      <c r="AF2010" s="3"/>
      <c r="AG2010" s="6"/>
      <c r="AH2010" s="6"/>
    </row>
    <row r="2011" spans="1:34">
      <c r="A2011" s="35">
        <v>3084</v>
      </c>
      <c r="D2011" s="53" t="s">
        <v>11031</v>
      </c>
      <c r="E2011" s="41" t="s">
        <v>7</v>
      </c>
      <c r="F2011" s="41" t="s">
        <v>11503</v>
      </c>
      <c r="G2011" s="3"/>
      <c r="H2011" s="58"/>
      <c r="I2011" s="3"/>
      <c r="J2011" s="3"/>
      <c r="K2011" s="32" t="s">
        <v>1461</v>
      </c>
      <c r="L2011" s="3" t="s">
        <v>10615</v>
      </c>
      <c r="O2011" s="6"/>
      <c r="P2011" s="4"/>
      <c r="Q2011" s="10">
        <f t="shared" si="269"/>
        <v>0</v>
      </c>
      <c r="R2011" s="10">
        <f t="shared" si="270"/>
        <v>1</v>
      </c>
      <c r="S2011" s="10">
        <f t="shared" si="273"/>
        <v>0</v>
      </c>
      <c r="T2011" s="10"/>
      <c r="AE2011" s="18"/>
      <c r="AF2011" s="3"/>
      <c r="AG2011" s="6"/>
      <c r="AH2011" s="6"/>
    </row>
    <row r="2012" spans="1:34">
      <c r="A2012" s="35">
        <v>3091</v>
      </c>
      <c r="D2012" s="53" t="s">
        <v>11604</v>
      </c>
      <c r="E2012" s="41" t="s">
        <v>7</v>
      </c>
      <c r="F2012" s="41" t="s">
        <v>11504</v>
      </c>
      <c r="G2012" s="3"/>
      <c r="H2012" s="58"/>
      <c r="I2012" s="3"/>
      <c r="J2012" s="3"/>
      <c r="K2012" s="32" t="s">
        <v>1461</v>
      </c>
      <c r="L2012" s="3" t="s">
        <v>10615</v>
      </c>
      <c r="O2012" s="6"/>
      <c r="P2012" s="4"/>
      <c r="Q2012" s="10">
        <f t="shared" si="269"/>
        <v>0</v>
      </c>
      <c r="R2012" s="10">
        <f t="shared" si="270"/>
        <v>1</v>
      </c>
      <c r="S2012" s="10">
        <f t="shared" si="273"/>
        <v>0</v>
      </c>
      <c r="T2012" s="10"/>
      <c r="AE2012" s="18"/>
      <c r="AF2012" s="3"/>
      <c r="AG2012" s="6"/>
      <c r="AH2012" s="6"/>
    </row>
    <row r="2013" spans="1:34">
      <c r="A2013" s="35">
        <v>3099</v>
      </c>
      <c r="D2013" s="53" t="s">
        <v>11518</v>
      </c>
      <c r="E2013" s="41" t="s">
        <v>7</v>
      </c>
      <c r="F2013" s="41" t="s">
        <v>11507</v>
      </c>
      <c r="G2013" s="3"/>
      <c r="H2013" s="58"/>
      <c r="I2013" s="3"/>
      <c r="J2013" s="3"/>
      <c r="K2013" s="32" t="s">
        <v>1461</v>
      </c>
      <c r="L2013" s="3" t="s">
        <v>10615</v>
      </c>
      <c r="O2013" s="6"/>
      <c r="P2013" s="4"/>
      <c r="Q2013" s="10">
        <f t="shared" si="269"/>
        <v>0</v>
      </c>
      <c r="R2013" s="10">
        <f t="shared" si="270"/>
        <v>1</v>
      </c>
      <c r="S2013" s="10">
        <f t="shared" si="273"/>
        <v>0</v>
      </c>
      <c r="T2013" s="10"/>
      <c r="AE2013" s="18"/>
      <c r="AF2013" s="3"/>
      <c r="AG2013" s="6"/>
      <c r="AH2013" s="6"/>
    </row>
    <row r="2014" spans="1:34">
      <c r="A2014" s="35">
        <v>3098</v>
      </c>
      <c r="D2014" s="53" t="s">
        <v>11506</v>
      </c>
      <c r="E2014" s="41" t="s">
        <v>7</v>
      </c>
      <c r="F2014" s="41" t="s">
        <v>11509</v>
      </c>
      <c r="G2014" s="3"/>
      <c r="H2014" s="58"/>
      <c r="I2014" s="3"/>
      <c r="J2014" s="3"/>
      <c r="K2014" s="32" t="s">
        <v>1461</v>
      </c>
      <c r="L2014" s="3" t="s">
        <v>10615</v>
      </c>
      <c r="O2014" s="6"/>
      <c r="P2014" s="4"/>
      <c r="Q2014" s="10">
        <f t="shared" si="269"/>
        <v>0</v>
      </c>
      <c r="R2014" s="10">
        <f t="shared" si="270"/>
        <v>1</v>
      </c>
      <c r="S2014" s="10">
        <f t="shared" si="273"/>
        <v>0</v>
      </c>
      <c r="T2014" s="10"/>
      <c r="AE2014" s="18"/>
      <c r="AF2014" s="3"/>
      <c r="AG2014" s="6"/>
      <c r="AH2014" s="6"/>
    </row>
    <row r="2015" spans="1:34">
      <c r="A2015" s="35">
        <v>3085</v>
      </c>
      <c r="D2015" s="53" t="s">
        <v>11489</v>
      </c>
      <c r="E2015" s="41" t="s">
        <v>7</v>
      </c>
      <c r="F2015" s="41" t="s">
        <v>11490</v>
      </c>
      <c r="G2015" s="3"/>
      <c r="H2015" s="58"/>
      <c r="I2015" s="3"/>
      <c r="J2015" s="3"/>
      <c r="K2015" s="32" t="s">
        <v>1461</v>
      </c>
      <c r="L2015" s="3" t="s">
        <v>10615</v>
      </c>
      <c r="O2015" s="6"/>
      <c r="P2015" s="4"/>
      <c r="Q2015" s="10">
        <f t="shared" si="269"/>
        <v>0</v>
      </c>
      <c r="R2015" s="10">
        <f t="shared" si="270"/>
        <v>1</v>
      </c>
      <c r="S2015" s="10">
        <f t="shared" si="273"/>
        <v>0</v>
      </c>
      <c r="T2015" s="10"/>
      <c r="AE2015" s="18"/>
      <c r="AF2015" s="3"/>
      <c r="AG2015" s="6"/>
      <c r="AH2015" s="6"/>
    </row>
    <row r="2016" spans="1:34">
      <c r="A2016" s="35">
        <v>2361</v>
      </c>
      <c r="D2016" s="53" t="s">
        <v>7178</v>
      </c>
      <c r="E2016" s="41" t="s">
        <v>7</v>
      </c>
      <c r="F2016" s="41" t="s">
        <v>3247</v>
      </c>
      <c r="G2016" s="3"/>
      <c r="H2016" s="58"/>
      <c r="I2016" s="3"/>
      <c r="J2016" s="3"/>
      <c r="K2016" s="32" t="s">
        <v>1461</v>
      </c>
      <c r="L2016" s="3" t="s">
        <v>10615</v>
      </c>
      <c r="O2016" s="6" t="s">
        <v>208</v>
      </c>
      <c r="P2016" s="4" t="s">
        <v>3246</v>
      </c>
      <c r="Q2016" s="10">
        <f t="shared" si="269"/>
        <v>0</v>
      </c>
      <c r="R2016" s="10">
        <f t="shared" si="270"/>
        <v>1</v>
      </c>
      <c r="S2016" s="10">
        <f t="shared" si="273"/>
        <v>0</v>
      </c>
      <c r="T2016" s="10">
        <f t="shared" ref="T2016:T2032" si="275">A2016-A2015</f>
        <v>-724</v>
      </c>
      <c r="AE2016" s="18"/>
      <c r="AF2016" s="3" t="s">
        <v>6153</v>
      </c>
      <c r="AG2016" s="6" t="s">
        <v>3246</v>
      </c>
      <c r="AH2016" s="6" t="s">
        <v>7310</v>
      </c>
    </row>
    <row r="2017" spans="1:40">
      <c r="A2017" s="35">
        <v>1294</v>
      </c>
      <c r="B2017" s="32"/>
      <c r="C2017" s="32"/>
      <c r="D2017" s="53" t="s">
        <v>10739</v>
      </c>
      <c r="E2017" s="41" t="s">
        <v>7</v>
      </c>
      <c r="F2017" s="41" t="s">
        <v>3247</v>
      </c>
      <c r="G2017" s="3"/>
      <c r="H2017" s="58"/>
      <c r="I2017" s="3"/>
      <c r="J2017" s="3"/>
      <c r="K2017" s="32" t="s">
        <v>1461</v>
      </c>
      <c r="L2017" s="3" t="s">
        <v>10615</v>
      </c>
      <c r="M2017" s="32"/>
      <c r="N2017" s="32"/>
      <c r="O2017" s="6" t="s">
        <v>208</v>
      </c>
      <c r="P2017" s="4" t="s">
        <v>3246</v>
      </c>
      <c r="Q2017" s="10">
        <f t="shared" si="269"/>
        <v>0</v>
      </c>
      <c r="R2017" s="10">
        <f t="shared" si="270"/>
        <v>1</v>
      </c>
      <c r="S2017" s="10">
        <f t="shared" si="273"/>
        <v>0</v>
      </c>
      <c r="T2017" s="10">
        <f t="shared" si="275"/>
        <v>-1067</v>
      </c>
      <c r="AE2017" s="18"/>
      <c r="AF2017" s="3" t="s">
        <v>3245</v>
      </c>
      <c r="AG2017" s="6" t="s">
        <v>3244</v>
      </c>
      <c r="AH2017" s="6" t="s">
        <v>7310</v>
      </c>
    </row>
    <row r="2018" spans="1:40">
      <c r="A2018" s="35">
        <v>2800</v>
      </c>
      <c r="D2018" s="56" t="s">
        <v>8523</v>
      </c>
      <c r="E2018" s="42" t="s">
        <v>7</v>
      </c>
      <c r="F2018" s="43" t="s">
        <v>10459</v>
      </c>
      <c r="K2018" s="35" t="s">
        <v>1461</v>
      </c>
      <c r="L2018" s="26" t="s">
        <v>10615</v>
      </c>
      <c r="O2018" s="34"/>
      <c r="P2018" s="34" t="s">
        <v>10214</v>
      </c>
      <c r="Q2018" s="10">
        <f t="shared" si="269"/>
        <v>0</v>
      </c>
      <c r="R2018" s="10">
        <f t="shared" si="270"/>
        <v>1</v>
      </c>
      <c r="S2018" s="10">
        <f t="shared" si="273"/>
        <v>0</v>
      </c>
      <c r="T2018" s="10">
        <f t="shared" si="275"/>
        <v>1506</v>
      </c>
      <c r="AE2018"/>
      <c r="AF2018"/>
    </row>
    <row r="2019" spans="1:40">
      <c r="A2019" s="35">
        <v>2893</v>
      </c>
      <c r="D2019" s="56" t="s">
        <v>10630</v>
      </c>
      <c r="E2019" s="51" t="s">
        <v>7</v>
      </c>
      <c r="F2019" s="43" t="s">
        <v>11087</v>
      </c>
      <c r="K2019" s="35" t="s">
        <v>1461</v>
      </c>
      <c r="L2019" s="37" t="s">
        <v>10615</v>
      </c>
      <c r="O2019" s="6" t="s">
        <v>208</v>
      </c>
      <c r="P2019" s="34" t="s">
        <v>10550</v>
      </c>
      <c r="Q2019" s="10">
        <f t="shared" si="269"/>
        <v>0</v>
      </c>
      <c r="R2019" s="10">
        <f t="shared" si="270"/>
        <v>1</v>
      </c>
      <c r="S2019" s="10">
        <f t="shared" si="273"/>
        <v>0</v>
      </c>
      <c r="T2019" s="10">
        <f t="shared" si="275"/>
        <v>93</v>
      </c>
    </row>
    <row r="2020" spans="1:40">
      <c r="A2020" s="35">
        <v>1410</v>
      </c>
      <c r="B2020" s="32"/>
      <c r="C2020" s="32"/>
      <c r="D2020" s="53" t="s">
        <v>10744</v>
      </c>
      <c r="E2020" s="41" t="s">
        <v>7</v>
      </c>
      <c r="F2020" s="41" t="s">
        <v>3534</v>
      </c>
      <c r="G2020" s="3"/>
      <c r="H2020" s="58"/>
      <c r="I2020"/>
      <c r="J2020"/>
      <c r="K2020" s="32" t="s">
        <v>1461</v>
      </c>
      <c r="L2020" s="3" t="s">
        <v>10615</v>
      </c>
      <c r="M2020" s="32"/>
      <c r="N2020" s="32"/>
      <c r="O2020" s="6" t="s">
        <v>208</v>
      </c>
      <c r="P2020" s="4" t="s">
        <v>2178</v>
      </c>
      <c r="Q2020" s="10">
        <f t="shared" si="269"/>
        <v>0</v>
      </c>
      <c r="R2020" s="10">
        <f t="shared" si="270"/>
        <v>1</v>
      </c>
      <c r="S2020" s="10">
        <f t="shared" si="273"/>
        <v>0</v>
      </c>
      <c r="T2020" s="10">
        <f t="shared" si="275"/>
        <v>-1483</v>
      </c>
      <c r="AE2020" s="18"/>
      <c r="AF2020" s="3" t="s">
        <v>3533</v>
      </c>
      <c r="AG2020" s="6" t="s">
        <v>3532</v>
      </c>
      <c r="AH2020" s="6" t="s">
        <v>7310</v>
      </c>
    </row>
    <row r="2021" spans="1:40">
      <c r="A2021" s="35">
        <v>1211</v>
      </c>
      <c r="B2021" s="32"/>
      <c r="C2021" s="32"/>
      <c r="D2021" s="53" t="s">
        <v>11300</v>
      </c>
      <c r="E2021" s="41" t="s">
        <v>7</v>
      </c>
      <c r="F2021" s="41" t="s">
        <v>11391</v>
      </c>
      <c r="G2021" s="3"/>
      <c r="H2021" s="60"/>
      <c r="I2021"/>
      <c r="J2021"/>
      <c r="K2021" s="32" t="s">
        <v>1461</v>
      </c>
      <c r="L2021" s="3" t="s">
        <v>10615</v>
      </c>
      <c r="M2021" s="32"/>
      <c r="N2021" s="32"/>
      <c r="O2021" s="6" t="s">
        <v>208</v>
      </c>
      <c r="P2021" s="4" t="s">
        <v>3011</v>
      </c>
      <c r="Q2021" s="10">
        <f t="shared" si="269"/>
        <v>0</v>
      </c>
      <c r="R2021" s="10">
        <f t="shared" si="270"/>
        <v>1</v>
      </c>
      <c r="S2021" s="10">
        <f t="shared" si="273"/>
        <v>0</v>
      </c>
      <c r="T2021" s="10">
        <f t="shared" si="275"/>
        <v>-199</v>
      </c>
      <c r="AE2021" s="18"/>
      <c r="AF2021" s="3" t="s">
        <v>3010</v>
      </c>
      <c r="AG2021" s="6" t="s">
        <v>3009</v>
      </c>
      <c r="AH2021" s="6" t="s">
        <v>7310</v>
      </c>
    </row>
    <row r="2022" spans="1:40" ht="20.100000000000001" customHeight="1">
      <c r="A2022" s="35">
        <v>654</v>
      </c>
      <c r="B2022" s="32"/>
      <c r="C2022" s="32"/>
      <c r="D2022" s="54" t="s">
        <v>10395</v>
      </c>
      <c r="E2022" s="41" t="s">
        <v>7</v>
      </c>
      <c r="F2022" s="41" t="s">
        <v>11358</v>
      </c>
      <c r="G2022" s="3"/>
      <c r="H2022" s="58"/>
      <c r="I2022" s="3"/>
      <c r="J2022" s="3"/>
      <c r="K2022" s="32" t="s">
        <v>1461</v>
      </c>
      <c r="L2022" s="3" t="s">
        <v>10615</v>
      </c>
      <c r="M2022" s="32"/>
      <c r="N2022" s="32"/>
      <c r="O2022" s="6" t="s">
        <v>208</v>
      </c>
      <c r="P2022" s="4"/>
      <c r="Q2022" s="10">
        <f t="shared" si="269"/>
        <v>0</v>
      </c>
      <c r="R2022" s="10">
        <f t="shared" si="270"/>
        <v>1</v>
      </c>
      <c r="S2022" s="10">
        <f t="shared" si="273"/>
        <v>0</v>
      </c>
      <c r="T2022" s="10">
        <f t="shared" si="275"/>
        <v>-557</v>
      </c>
      <c r="U2022" s="1">
        <v>659</v>
      </c>
      <c r="V2022" s="1" t="s">
        <v>1449</v>
      </c>
      <c r="W2022" s="1" t="s">
        <v>7900</v>
      </c>
      <c r="X2022" s="1" t="s">
        <v>7209</v>
      </c>
      <c r="Y2022" s="1" t="s">
        <v>7901</v>
      </c>
      <c r="Z2022" s="1" t="s">
        <v>7</v>
      </c>
      <c r="AA2022" s="1" t="s">
        <v>1451</v>
      </c>
      <c r="AE2022" s="20"/>
      <c r="AF2022" s="1" t="s">
        <v>7904</v>
      </c>
      <c r="AG2022" s="6" t="s">
        <v>1455</v>
      </c>
      <c r="AH2022" s="1" t="s">
        <v>7368</v>
      </c>
    </row>
    <row r="2023" spans="1:40">
      <c r="A2023" s="35">
        <v>671</v>
      </c>
      <c r="B2023" s="32"/>
      <c r="C2023" s="32"/>
      <c r="D2023" s="53" t="s">
        <v>10639</v>
      </c>
      <c r="E2023" s="41" t="s">
        <v>7</v>
      </c>
      <c r="F2023" s="41" t="s">
        <v>1505</v>
      </c>
      <c r="G2023" s="3"/>
      <c r="H2023" s="58"/>
      <c r="I2023" s="3"/>
      <c r="J2023" s="3"/>
      <c r="K2023" s="32" t="s">
        <v>1461</v>
      </c>
      <c r="L2023" s="3" t="s">
        <v>10615</v>
      </c>
      <c r="M2023" s="32"/>
      <c r="N2023" s="32"/>
      <c r="O2023" s="6" t="s">
        <v>208</v>
      </c>
      <c r="P2023" s="4" t="s">
        <v>1504</v>
      </c>
      <c r="Q2023" s="10">
        <f t="shared" si="269"/>
        <v>0</v>
      </c>
      <c r="R2023" s="10">
        <f t="shared" si="270"/>
        <v>1</v>
      </c>
      <c r="S2023" s="10">
        <f t="shared" si="273"/>
        <v>0</v>
      </c>
      <c r="T2023" s="10">
        <f t="shared" si="275"/>
        <v>17</v>
      </c>
      <c r="U2023" s="1">
        <v>676</v>
      </c>
      <c r="V2023" s="1" t="s">
        <v>1489</v>
      </c>
      <c r="W2023" s="1" t="s">
        <v>7368</v>
      </c>
      <c r="X2023" s="1" t="s">
        <v>7922</v>
      </c>
      <c r="Y2023" s="1" t="s">
        <v>7209</v>
      </c>
      <c r="Z2023" s="1" t="s">
        <v>7923</v>
      </c>
      <c r="AA2023" s="1" t="s">
        <v>7</v>
      </c>
      <c r="AB2023" s="1" t="s">
        <v>1491</v>
      </c>
      <c r="AE2023" s="18"/>
      <c r="AF2023" s="3" t="s">
        <v>1503</v>
      </c>
      <c r="AG2023" s="6" t="s">
        <v>1502</v>
      </c>
      <c r="AH2023" s="6" t="s">
        <v>7310</v>
      </c>
    </row>
    <row r="2024" spans="1:40">
      <c r="A2024" s="35">
        <v>3014</v>
      </c>
      <c r="D2024" s="52" t="s">
        <v>11408</v>
      </c>
      <c r="E2024" s="51" t="s">
        <v>7</v>
      </c>
      <c r="F2024" s="51" t="s">
        <v>11439</v>
      </c>
      <c r="K2024" s="23" t="s">
        <v>1461</v>
      </c>
      <c r="L2024" s="7" t="s">
        <v>10615</v>
      </c>
      <c r="Q2024" s="10">
        <f t="shared" si="269"/>
        <v>0</v>
      </c>
      <c r="R2024" s="10">
        <f t="shared" si="270"/>
        <v>1</v>
      </c>
      <c r="S2024" s="10">
        <f t="shared" si="273"/>
        <v>0</v>
      </c>
      <c r="T2024" s="10">
        <f t="shared" si="275"/>
        <v>2343</v>
      </c>
    </row>
    <row r="2025" spans="1:40">
      <c r="A2025" s="35">
        <v>2931</v>
      </c>
      <c r="D2025" s="52" t="s">
        <v>10932</v>
      </c>
      <c r="E2025" s="51" t="s">
        <v>7</v>
      </c>
      <c r="F2025" s="51" t="s">
        <v>11088</v>
      </c>
      <c r="K2025" s="39" t="s">
        <v>1461</v>
      </c>
      <c r="L2025" s="7" t="s">
        <v>10615</v>
      </c>
      <c r="O2025" s="6" t="s">
        <v>208</v>
      </c>
      <c r="P2025" t="s">
        <v>73</v>
      </c>
      <c r="Q2025" s="10">
        <f t="shared" si="269"/>
        <v>0</v>
      </c>
      <c r="R2025" s="10">
        <f t="shared" si="270"/>
        <v>1</v>
      </c>
      <c r="S2025" s="10">
        <f t="shared" si="273"/>
        <v>0</v>
      </c>
      <c r="T2025" s="10">
        <f t="shared" si="275"/>
        <v>-83</v>
      </c>
      <c r="AN2025" s="10"/>
    </row>
    <row r="2026" spans="1:40">
      <c r="A2026" s="35">
        <v>2192</v>
      </c>
      <c r="D2026" s="53" t="s">
        <v>9875</v>
      </c>
      <c r="E2026" s="41" t="s">
        <v>7</v>
      </c>
      <c r="F2026" s="41" t="s">
        <v>5720</v>
      </c>
      <c r="G2026" s="3"/>
      <c r="H2026" s="58"/>
      <c r="I2026" s="3"/>
      <c r="J2026" s="3"/>
      <c r="K2026" s="22" t="s">
        <v>1461</v>
      </c>
      <c r="L2026" s="3" t="s">
        <v>10615</v>
      </c>
      <c r="O2026" s="6" t="s">
        <v>208</v>
      </c>
      <c r="P2026" s="4" t="s">
        <v>5719</v>
      </c>
      <c r="Q2026" s="10">
        <f t="shared" si="269"/>
        <v>0</v>
      </c>
      <c r="R2026" s="10">
        <f t="shared" si="270"/>
        <v>1</v>
      </c>
      <c r="S2026" s="10">
        <f t="shared" si="273"/>
        <v>0</v>
      </c>
      <c r="T2026" s="10">
        <f t="shared" si="275"/>
        <v>-739</v>
      </c>
      <c r="AE2026" s="18"/>
      <c r="AF2026" s="3" t="s">
        <v>5718</v>
      </c>
      <c r="AG2026" s="6" t="s">
        <v>5717</v>
      </c>
      <c r="AH2026" s="6" t="s">
        <v>7310</v>
      </c>
    </row>
    <row r="2027" spans="1:40">
      <c r="A2027" s="35">
        <v>2807</v>
      </c>
      <c r="D2027" s="56" t="s">
        <v>11066</v>
      </c>
      <c r="E2027" s="42" t="s">
        <v>7</v>
      </c>
      <c r="F2027" s="43" t="s">
        <v>10229</v>
      </c>
      <c r="K2027" s="35" t="s">
        <v>1461</v>
      </c>
      <c r="L2027" s="26" t="s">
        <v>10615</v>
      </c>
      <c r="O2027" s="34"/>
      <c r="P2027" s="34" t="s">
        <v>10230</v>
      </c>
      <c r="Q2027" s="10">
        <f t="shared" si="269"/>
        <v>0</v>
      </c>
      <c r="R2027" s="10">
        <f t="shared" si="270"/>
        <v>1</v>
      </c>
      <c r="S2027" s="10">
        <f t="shared" si="273"/>
        <v>0</v>
      </c>
      <c r="T2027" s="10">
        <f t="shared" si="275"/>
        <v>615</v>
      </c>
      <c r="AE2027"/>
      <c r="AF2027"/>
    </row>
    <row r="2028" spans="1:40">
      <c r="A2028" s="35">
        <v>961</v>
      </c>
      <c r="D2028" s="53" t="s">
        <v>9412</v>
      </c>
      <c r="E2028" s="41" t="s">
        <v>7</v>
      </c>
      <c r="F2028" s="41" t="s">
        <v>10279</v>
      </c>
      <c r="G2028" s="3"/>
      <c r="H2028" s="59"/>
      <c r="I2028" s="34"/>
      <c r="J2028" s="34"/>
      <c r="K2028" s="32" t="s">
        <v>1461</v>
      </c>
      <c r="L2028" s="3" t="s">
        <v>10615</v>
      </c>
      <c r="O2028" s="6" t="s">
        <v>208</v>
      </c>
      <c r="P2028" s="4" t="s">
        <v>2303</v>
      </c>
      <c r="Q2028" s="10">
        <f t="shared" si="269"/>
        <v>0</v>
      </c>
      <c r="R2028" s="10">
        <f t="shared" si="270"/>
        <v>1</v>
      </c>
      <c r="S2028" s="10">
        <f t="shared" si="273"/>
        <v>0</v>
      </c>
      <c r="T2028" s="10">
        <f t="shared" si="275"/>
        <v>-1846</v>
      </c>
      <c r="AE2028" s="18"/>
      <c r="AF2028" s="3" t="s">
        <v>8125</v>
      </c>
      <c r="AG2028" s="6" t="s">
        <v>2302</v>
      </c>
      <c r="AH2028" s="6" t="s">
        <v>7310</v>
      </c>
    </row>
    <row r="2029" spans="1:40">
      <c r="A2029" s="35">
        <v>1723</v>
      </c>
      <c r="D2029" s="53" t="s">
        <v>11225</v>
      </c>
      <c r="E2029" s="41" t="s">
        <v>7</v>
      </c>
      <c r="F2029" s="41" t="s">
        <v>4397</v>
      </c>
      <c r="G2029" s="3"/>
      <c r="H2029" s="58"/>
      <c r="I2029"/>
      <c r="J2029"/>
      <c r="K2029" s="32" t="s">
        <v>1461</v>
      </c>
      <c r="L2029" s="3" t="s">
        <v>10615</v>
      </c>
      <c r="O2029" s="6" t="s">
        <v>208</v>
      </c>
      <c r="P2029" s="4" t="s">
        <v>4396</v>
      </c>
      <c r="Q2029" s="10">
        <f t="shared" si="269"/>
        <v>0</v>
      </c>
      <c r="R2029" s="10">
        <f t="shared" si="270"/>
        <v>1</v>
      </c>
      <c r="S2029" s="10">
        <f t="shared" si="273"/>
        <v>0</v>
      </c>
      <c r="T2029" s="10">
        <f t="shared" si="275"/>
        <v>762</v>
      </c>
      <c r="AE2029" s="18"/>
      <c r="AF2029" s="3" t="s">
        <v>4395</v>
      </c>
      <c r="AG2029" s="6" t="s">
        <v>4394</v>
      </c>
      <c r="AH2029" s="6" t="s">
        <v>7310</v>
      </c>
    </row>
    <row r="2030" spans="1:40">
      <c r="A2030" s="35">
        <v>2209</v>
      </c>
      <c r="D2030" s="53" t="s">
        <v>10421</v>
      </c>
      <c r="E2030" s="41" t="s">
        <v>7</v>
      </c>
      <c r="F2030" s="41" t="s">
        <v>5696</v>
      </c>
      <c r="G2030" s="3"/>
      <c r="H2030" s="58"/>
      <c r="I2030" s="3"/>
      <c r="J2030" s="3"/>
      <c r="K2030" s="32" t="s">
        <v>1461</v>
      </c>
      <c r="L2030" s="3" t="s">
        <v>10615</v>
      </c>
      <c r="O2030" s="6" t="s">
        <v>208</v>
      </c>
      <c r="P2030" s="4" t="s">
        <v>3614</v>
      </c>
      <c r="Q2030" s="10">
        <f t="shared" si="269"/>
        <v>0</v>
      </c>
      <c r="R2030" s="10">
        <f t="shared" si="270"/>
        <v>1</v>
      </c>
      <c r="S2030" s="10">
        <f t="shared" si="273"/>
        <v>0</v>
      </c>
      <c r="T2030" s="10">
        <f t="shared" si="275"/>
        <v>486</v>
      </c>
      <c r="AE2030" s="18"/>
      <c r="AF2030" s="3" t="s">
        <v>5776</v>
      </c>
      <c r="AG2030" s="6" t="s">
        <v>5775</v>
      </c>
      <c r="AH2030" s="6" t="s">
        <v>7310</v>
      </c>
    </row>
    <row r="2031" spans="1:40">
      <c r="A2031" s="35">
        <v>2878</v>
      </c>
      <c r="D2031" s="53" t="s">
        <v>10312</v>
      </c>
      <c r="E2031" s="41" t="s">
        <v>7</v>
      </c>
      <c r="F2031" s="41" t="s">
        <v>5696</v>
      </c>
      <c r="G2031" s="3"/>
      <c r="H2031" s="58"/>
      <c r="I2031" s="3"/>
      <c r="J2031" s="3"/>
      <c r="K2031" s="32" t="s">
        <v>1461</v>
      </c>
      <c r="L2031" s="3" t="s">
        <v>10615</v>
      </c>
      <c r="O2031" s="6" t="s">
        <v>208</v>
      </c>
      <c r="P2031" s="4" t="s">
        <v>3614</v>
      </c>
      <c r="Q2031" s="10">
        <f t="shared" si="269"/>
        <v>0</v>
      </c>
      <c r="R2031" s="10">
        <f t="shared" si="270"/>
        <v>1</v>
      </c>
      <c r="S2031" s="10">
        <f t="shared" si="273"/>
        <v>0</v>
      </c>
      <c r="T2031" s="10">
        <f t="shared" si="275"/>
        <v>669</v>
      </c>
      <c r="AE2031" s="18"/>
      <c r="AF2031" s="3" t="s">
        <v>5776</v>
      </c>
      <c r="AG2031" s="6" t="s">
        <v>5775</v>
      </c>
      <c r="AH2031" s="6" t="s">
        <v>7310</v>
      </c>
    </row>
    <row r="2032" spans="1:40">
      <c r="A2032" s="35">
        <v>2999</v>
      </c>
      <c r="D2032" s="53" t="s">
        <v>11381</v>
      </c>
      <c r="E2032" s="41" t="s">
        <v>7</v>
      </c>
      <c r="F2032" s="41" t="s">
        <v>11382</v>
      </c>
      <c r="G2032" s="3"/>
      <c r="H2032" s="58"/>
      <c r="I2032" s="3"/>
      <c r="J2032" s="3"/>
      <c r="K2032" s="32" t="s">
        <v>1461</v>
      </c>
      <c r="L2032" s="3" t="s">
        <v>10615</v>
      </c>
      <c r="O2032" s="6"/>
      <c r="P2032" s="4"/>
      <c r="Q2032" s="10">
        <f t="shared" si="269"/>
        <v>0</v>
      </c>
      <c r="R2032" s="10">
        <f t="shared" si="270"/>
        <v>1</v>
      </c>
      <c r="S2032" s="10">
        <f t="shared" si="273"/>
        <v>0</v>
      </c>
      <c r="T2032" s="10">
        <f t="shared" si="275"/>
        <v>121</v>
      </c>
      <c r="AE2032" s="18"/>
      <c r="AF2032" s="3"/>
      <c r="AG2032" s="6"/>
      <c r="AH2032" s="6"/>
    </row>
    <row r="2033" spans="1:34">
      <c r="A2033" s="35">
        <v>3000</v>
      </c>
      <c r="D2033" s="53" t="s">
        <v>11383</v>
      </c>
      <c r="E2033" s="41" t="s">
        <v>7</v>
      </c>
      <c r="F2033" s="41" t="s">
        <v>11384</v>
      </c>
      <c r="G2033" s="3"/>
      <c r="H2033" s="58"/>
      <c r="I2033" s="3"/>
      <c r="J2033" s="3"/>
      <c r="K2033" s="32" t="s">
        <v>1461</v>
      </c>
      <c r="L2033" s="3" t="s">
        <v>10615</v>
      </c>
      <c r="O2033" s="6"/>
      <c r="P2033" s="4"/>
      <c r="Q2033" s="10">
        <f t="shared" si="269"/>
        <v>0</v>
      </c>
      <c r="R2033" s="10">
        <f t="shared" si="270"/>
        <v>1</v>
      </c>
      <c r="S2033" s="10">
        <f t="shared" si="273"/>
        <v>0</v>
      </c>
      <c r="T2033" s="10" t="e">
        <f>A2033-#REF!</f>
        <v>#REF!</v>
      </c>
      <c r="AE2033" s="18"/>
      <c r="AF2033" s="3"/>
      <c r="AG2033" s="6"/>
      <c r="AH2033" s="6"/>
    </row>
    <row r="2034" spans="1:34">
      <c r="A2034" s="35">
        <v>2845</v>
      </c>
      <c r="D2034" s="56" t="s">
        <v>10313</v>
      </c>
      <c r="E2034" s="42" t="s">
        <v>7</v>
      </c>
      <c r="F2034" s="43" t="s">
        <v>10330</v>
      </c>
      <c r="K2034" s="35" t="s">
        <v>1461</v>
      </c>
      <c r="L2034" s="29" t="s">
        <v>10615</v>
      </c>
      <c r="O2034" s="6" t="s">
        <v>208</v>
      </c>
      <c r="P2034" s="34" t="s">
        <v>10323</v>
      </c>
      <c r="Q2034" s="10">
        <f t="shared" si="269"/>
        <v>0</v>
      </c>
      <c r="R2034" s="10">
        <f t="shared" si="270"/>
        <v>1</v>
      </c>
      <c r="S2034" s="10">
        <f t="shared" si="273"/>
        <v>0</v>
      </c>
      <c r="T2034" s="10">
        <f t="shared" ref="T2034:T2049" si="276">A2034-A2033</f>
        <v>-155</v>
      </c>
    </row>
    <row r="2035" spans="1:34">
      <c r="A2035" s="35">
        <v>1086</v>
      </c>
      <c r="B2035" s="32"/>
      <c r="C2035" s="32"/>
      <c r="D2035" s="53" t="s">
        <v>9461</v>
      </c>
      <c r="E2035" s="41" t="s">
        <v>7</v>
      </c>
      <c r="F2035" s="41" t="s">
        <v>1461</v>
      </c>
      <c r="G2035" s="3"/>
      <c r="H2035" s="58"/>
      <c r="I2035" s="3"/>
      <c r="J2035" s="3"/>
      <c r="K2035" s="32" t="s">
        <v>1461</v>
      </c>
      <c r="L2035" s="3" t="s">
        <v>10615</v>
      </c>
      <c r="M2035" s="32"/>
      <c r="N2035" s="32"/>
      <c r="O2035" s="6" t="s">
        <v>208</v>
      </c>
      <c r="P2035" s="4" t="s">
        <v>1460</v>
      </c>
      <c r="Q2035" s="10">
        <f t="shared" si="269"/>
        <v>0</v>
      </c>
      <c r="R2035" s="10">
        <f t="shared" si="270"/>
        <v>1</v>
      </c>
      <c r="S2035" s="10">
        <f t="shared" si="273"/>
        <v>0</v>
      </c>
      <c r="T2035" s="10">
        <f t="shared" si="276"/>
        <v>-1759</v>
      </c>
      <c r="AE2035" s="18"/>
      <c r="AF2035" s="3" t="s">
        <v>2655</v>
      </c>
      <c r="AG2035" s="6" t="s">
        <v>2654</v>
      </c>
      <c r="AH2035" s="6" t="s">
        <v>7310</v>
      </c>
    </row>
    <row r="2036" spans="1:34">
      <c r="A2036" s="35">
        <v>1031</v>
      </c>
      <c r="D2036" s="53" t="s">
        <v>8646</v>
      </c>
      <c r="E2036" s="41" t="s">
        <v>7</v>
      </c>
      <c r="F2036" s="41" t="s">
        <v>2519</v>
      </c>
      <c r="G2036" s="3"/>
      <c r="H2036" s="59"/>
      <c r="I2036" s="34"/>
      <c r="J2036" s="34"/>
      <c r="K2036" s="32" t="s">
        <v>1461</v>
      </c>
      <c r="L2036" s="3" t="s">
        <v>10615</v>
      </c>
      <c r="O2036" s="6" t="s">
        <v>208</v>
      </c>
      <c r="P2036" s="4" t="s">
        <v>2518</v>
      </c>
      <c r="Q2036" s="10">
        <f t="shared" ref="Q2036:Q2099" si="277">IF(D2036=D2035 &amp; K2036 = K2035,1,0)</f>
        <v>0</v>
      </c>
      <c r="R2036" s="10">
        <f t="shared" ref="R2036:R2099" si="278">IF(K2036=K2035,1,0)</f>
        <v>1</v>
      </c>
      <c r="S2036" s="10">
        <f t="shared" si="273"/>
        <v>0</v>
      </c>
      <c r="T2036" s="10">
        <f t="shared" si="276"/>
        <v>-55</v>
      </c>
      <c r="AE2036" s="18" t="s">
        <v>8101</v>
      </c>
      <c r="AF2036" s="3" t="s">
        <v>2517</v>
      </c>
      <c r="AG2036" s="6" t="s">
        <v>2516</v>
      </c>
      <c r="AH2036" s="6" t="s">
        <v>7310</v>
      </c>
    </row>
    <row r="2037" spans="1:34">
      <c r="A2037" s="35">
        <v>2890</v>
      </c>
      <c r="D2037" s="56" t="s">
        <v>10625</v>
      </c>
      <c r="E2037" s="51" t="s">
        <v>7</v>
      </c>
      <c r="F2037" s="43" t="s">
        <v>10563</v>
      </c>
      <c r="K2037" s="35" t="s">
        <v>1461</v>
      </c>
      <c r="L2037" s="37" t="s">
        <v>10615</v>
      </c>
      <c r="O2037" s="6" t="s">
        <v>208</v>
      </c>
      <c r="P2037" s="34" t="s">
        <v>10548</v>
      </c>
      <c r="Q2037" s="10">
        <f t="shared" si="277"/>
        <v>0</v>
      </c>
      <c r="R2037" s="10">
        <f t="shared" si="278"/>
        <v>1</v>
      </c>
      <c r="S2037" s="10">
        <f t="shared" si="273"/>
        <v>0</v>
      </c>
      <c r="T2037" s="10">
        <f t="shared" si="276"/>
        <v>1859</v>
      </c>
    </row>
    <row r="2038" spans="1:34">
      <c r="A2038" s="35">
        <v>2275</v>
      </c>
      <c r="D2038" s="53" t="s">
        <v>8642</v>
      </c>
      <c r="E2038" s="41" t="s">
        <v>7</v>
      </c>
      <c r="F2038" s="41" t="s">
        <v>10460</v>
      </c>
      <c r="G2038" s="3"/>
      <c r="H2038" s="58"/>
      <c r="I2038" s="3"/>
      <c r="J2038" s="3"/>
      <c r="K2038" s="32" t="s">
        <v>1461</v>
      </c>
      <c r="L2038" s="3" t="s">
        <v>10615</v>
      </c>
      <c r="O2038" s="6" t="s">
        <v>208</v>
      </c>
      <c r="P2038" s="4" t="s">
        <v>5934</v>
      </c>
      <c r="Q2038" s="10">
        <f t="shared" si="277"/>
        <v>0</v>
      </c>
      <c r="R2038" s="10">
        <f t="shared" si="278"/>
        <v>1</v>
      </c>
      <c r="S2038" s="10">
        <f t="shared" si="273"/>
        <v>0</v>
      </c>
      <c r="T2038" s="10">
        <f t="shared" si="276"/>
        <v>-615</v>
      </c>
      <c r="AE2038" s="18"/>
      <c r="AF2038" s="3" t="s">
        <v>5933</v>
      </c>
      <c r="AG2038" s="6" t="s">
        <v>5932</v>
      </c>
      <c r="AH2038" s="6" t="s">
        <v>7310</v>
      </c>
    </row>
    <row r="2039" spans="1:34">
      <c r="A2039" s="35">
        <v>1709</v>
      </c>
      <c r="D2039" s="53" t="s">
        <v>10690</v>
      </c>
      <c r="E2039" s="41" t="s">
        <v>7</v>
      </c>
      <c r="F2039" s="41" t="s">
        <v>4364</v>
      </c>
      <c r="G2039" s="3"/>
      <c r="H2039" s="58"/>
      <c r="I2039"/>
      <c r="J2039"/>
      <c r="K2039" s="32" t="s">
        <v>1461</v>
      </c>
      <c r="L2039" s="3" t="s">
        <v>10615</v>
      </c>
      <c r="O2039" s="6" t="s">
        <v>208</v>
      </c>
      <c r="P2039" s="4" t="s">
        <v>4363</v>
      </c>
      <c r="Q2039" s="10">
        <f t="shared" si="277"/>
        <v>0</v>
      </c>
      <c r="R2039" s="10">
        <f t="shared" si="278"/>
        <v>1</v>
      </c>
      <c r="S2039" s="10">
        <f t="shared" si="273"/>
        <v>0</v>
      </c>
      <c r="T2039" s="10">
        <f t="shared" si="276"/>
        <v>-566</v>
      </c>
      <c r="AE2039" s="18"/>
      <c r="AF2039" s="3" t="s">
        <v>4362</v>
      </c>
      <c r="AG2039" s="6" t="s">
        <v>4361</v>
      </c>
      <c r="AH2039" s="6" t="s">
        <v>7310</v>
      </c>
    </row>
    <row r="2040" spans="1:34">
      <c r="A2040" s="35">
        <v>2524</v>
      </c>
      <c r="D2040" s="53" t="s">
        <v>9948</v>
      </c>
      <c r="E2040" s="41" t="s">
        <v>7</v>
      </c>
      <c r="F2040" s="41" t="s">
        <v>6580</v>
      </c>
      <c r="G2040" s="3"/>
      <c r="H2040" s="58"/>
      <c r="I2040" s="3"/>
      <c r="J2040" s="3"/>
      <c r="K2040" s="32" t="s">
        <v>1461</v>
      </c>
      <c r="L2040" s="3" t="s">
        <v>10615</v>
      </c>
      <c r="O2040" s="6" t="s">
        <v>208</v>
      </c>
      <c r="P2040" s="4" t="s">
        <v>6579</v>
      </c>
      <c r="Q2040" s="10">
        <f t="shared" si="277"/>
        <v>0</v>
      </c>
      <c r="R2040" s="10">
        <f t="shared" si="278"/>
        <v>1</v>
      </c>
      <c r="S2040" s="10">
        <f t="shared" si="273"/>
        <v>0</v>
      </c>
      <c r="T2040" s="10">
        <f t="shared" si="276"/>
        <v>815</v>
      </c>
      <c r="AE2040" s="18"/>
      <c r="AF2040" s="3" t="s">
        <v>6578</v>
      </c>
      <c r="AG2040" s="6" t="s">
        <v>6577</v>
      </c>
      <c r="AH2040" s="6" t="s">
        <v>7310</v>
      </c>
    </row>
    <row r="2041" spans="1:34">
      <c r="A2041" s="35">
        <v>2323</v>
      </c>
      <c r="D2041" s="53" t="s">
        <v>11585</v>
      </c>
      <c r="E2041" s="41" t="s">
        <v>7</v>
      </c>
      <c r="F2041" s="41" t="s">
        <v>11390</v>
      </c>
      <c r="G2041" s="3"/>
      <c r="H2041" s="58"/>
      <c r="I2041" s="3"/>
      <c r="J2041" s="3"/>
      <c r="K2041" s="32" t="s">
        <v>1461</v>
      </c>
      <c r="L2041" s="3" t="s">
        <v>10615</v>
      </c>
      <c r="O2041" s="6" t="s">
        <v>208</v>
      </c>
      <c r="P2041" s="4" t="s">
        <v>6049</v>
      </c>
      <c r="Q2041" s="10">
        <f t="shared" si="277"/>
        <v>0</v>
      </c>
      <c r="R2041" s="10">
        <f t="shared" si="278"/>
        <v>1</v>
      </c>
      <c r="S2041" s="10">
        <f t="shared" si="273"/>
        <v>0</v>
      </c>
      <c r="T2041" s="10">
        <f t="shared" si="276"/>
        <v>-201</v>
      </c>
      <c r="AE2041" s="18"/>
      <c r="AF2041" s="3" t="s">
        <v>6048</v>
      </c>
      <c r="AG2041" s="6" t="s">
        <v>6047</v>
      </c>
      <c r="AH2041" s="6" t="s">
        <v>7310</v>
      </c>
    </row>
    <row r="2042" spans="1:34">
      <c r="A2042" s="35">
        <v>1706</v>
      </c>
      <c r="D2042" s="53" t="s">
        <v>10693</v>
      </c>
      <c r="E2042" s="41" t="s">
        <v>7</v>
      </c>
      <c r="F2042" s="41" t="s">
        <v>4353</v>
      </c>
      <c r="G2042" s="3"/>
      <c r="H2042" s="58"/>
      <c r="I2042"/>
      <c r="J2042"/>
      <c r="K2042" s="32" t="s">
        <v>1461</v>
      </c>
      <c r="L2042" s="3" t="s">
        <v>10615</v>
      </c>
      <c r="O2042" s="6" t="s">
        <v>208</v>
      </c>
      <c r="P2042" s="4" t="s">
        <v>4352</v>
      </c>
      <c r="Q2042" s="10">
        <f t="shared" si="277"/>
        <v>0</v>
      </c>
      <c r="R2042" s="10">
        <f t="shared" si="278"/>
        <v>1</v>
      </c>
      <c r="S2042" s="10">
        <f t="shared" si="273"/>
        <v>0</v>
      </c>
      <c r="T2042" s="10">
        <f t="shared" si="276"/>
        <v>-617</v>
      </c>
      <c r="AE2042" s="18"/>
      <c r="AF2042" s="3" t="s">
        <v>4351</v>
      </c>
      <c r="AG2042" s="6" t="s">
        <v>4350</v>
      </c>
      <c r="AH2042" s="6" t="s">
        <v>7310</v>
      </c>
    </row>
    <row r="2043" spans="1:34">
      <c r="A2043" s="35">
        <v>3007</v>
      </c>
      <c r="D2043" s="53" t="s">
        <v>11364</v>
      </c>
      <c r="E2043" s="41" t="s">
        <v>7</v>
      </c>
      <c r="F2043" s="41" t="s">
        <v>11365</v>
      </c>
      <c r="G2043" s="3"/>
      <c r="H2043" s="58"/>
      <c r="I2043" s="3"/>
      <c r="J2043" s="3"/>
      <c r="K2043" s="32" t="s">
        <v>1461</v>
      </c>
      <c r="L2043" s="3" t="s">
        <v>10615</v>
      </c>
      <c r="O2043" s="6" t="s">
        <v>208</v>
      </c>
      <c r="P2043" s="4" t="s">
        <v>6342</v>
      </c>
      <c r="Q2043" s="10">
        <f t="shared" si="277"/>
        <v>0</v>
      </c>
      <c r="R2043" s="10">
        <f t="shared" si="278"/>
        <v>1</v>
      </c>
      <c r="S2043" s="10">
        <f t="shared" si="273"/>
        <v>0</v>
      </c>
      <c r="T2043" s="10">
        <f t="shared" si="276"/>
        <v>1301</v>
      </c>
      <c r="AE2043" s="18"/>
      <c r="AF2043" s="3" t="s">
        <v>6341</v>
      </c>
      <c r="AG2043" s="6" t="s">
        <v>6340</v>
      </c>
      <c r="AH2043" s="6" t="s">
        <v>7310</v>
      </c>
    </row>
    <row r="2044" spans="1:34">
      <c r="A2044" s="35">
        <v>2337</v>
      </c>
      <c r="D2044" s="53" t="s">
        <v>11592</v>
      </c>
      <c r="E2044" s="41" t="s">
        <v>7</v>
      </c>
      <c r="F2044" s="41" t="s">
        <v>10424</v>
      </c>
      <c r="G2044" s="3"/>
      <c r="H2044" s="58"/>
      <c r="I2044" s="3"/>
      <c r="J2044" s="3"/>
      <c r="K2044" s="32" t="s">
        <v>1461</v>
      </c>
      <c r="L2044" s="3" t="s">
        <v>10615</v>
      </c>
      <c r="O2044" s="6" t="s">
        <v>208</v>
      </c>
      <c r="P2044" s="4" t="s">
        <v>2169</v>
      </c>
      <c r="Q2044" s="10">
        <f t="shared" si="277"/>
        <v>0</v>
      </c>
      <c r="R2044" s="10">
        <f t="shared" si="278"/>
        <v>1</v>
      </c>
      <c r="S2044" s="10">
        <f t="shared" si="273"/>
        <v>0</v>
      </c>
      <c r="T2044" s="10">
        <f t="shared" si="276"/>
        <v>-670</v>
      </c>
      <c r="AE2044" s="18"/>
      <c r="AF2044" s="3" t="s">
        <v>6095</v>
      </c>
      <c r="AG2044" s="6" t="s">
        <v>6094</v>
      </c>
      <c r="AH2044" s="6" t="s">
        <v>7310</v>
      </c>
    </row>
    <row r="2045" spans="1:34">
      <c r="A2045" s="35">
        <v>2605</v>
      </c>
      <c r="D2045" s="53" t="s">
        <v>10847</v>
      </c>
      <c r="E2045" s="41" t="s">
        <v>7</v>
      </c>
      <c r="F2045" s="41" t="s">
        <v>10849</v>
      </c>
      <c r="G2045" s="3"/>
      <c r="H2045" s="58"/>
      <c r="I2045" s="3"/>
      <c r="J2045" s="3"/>
      <c r="K2045" s="32" t="s">
        <v>1461</v>
      </c>
      <c r="L2045" s="3" t="s">
        <v>10615</v>
      </c>
      <c r="O2045" s="6" t="s">
        <v>208</v>
      </c>
      <c r="P2045" t="s">
        <v>10848</v>
      </c>
      <c r="Q2045" s="10">
        <f t="shared" si="277"/>
        <v>0</v>
      </c>
      <c r="R2045" s="10">
        <f t="shared" si="278"/>
        <v>1</v>
      </c>
      <c r="S2045" s="10">
        <f t="shared" si="273"/>
        <v>0</v>
      </c>
      <c r="T2045" s="10">
        <f t="shared" si="276"/>
        <v>268</v>
      </c>
      <c r="AE2045" s="18"/>
      <c r="AF2045" s="3" t="s">
        <v>8146</v>
      </c>
      <c r="AG2045" s="6" t="s">
        <v>6788</v>
      </c>
      <c r="AH2045" s="6" t="s">
        <v>7310</v>
      </c>
    </row>
    <row r="2046" spans="1:34">
      <c r="A2046" s="35">
        <v>642</v>
      </c>
      <c r="D2046" s="53" t="s">
        <v>9884</v>
      </c>
      <c r="E2046" s="41" t="s">
        <v>7</v>
      </c>
      <c r="F2046" s="41" t="s">
        <v>1427</v>
      </c>
      <c r="G2046" s="3"/>
      <c r="H2046" s="58"/>
      <c r="I2046" s="3"/>
      <c r="J2046" s="3"/>
      <c r="K2046" s="32" t="s">
        <v>1461</v>
      </c>
      <c r="L2046" s="3" t="s">
        <v>10615</v>
      </c>
      <c r="O2046" s="6" t="s">
        <v>208</v>
      </c>
      <c r="P2046" s="4" t="s">
        <v>1426</v>
      </c>
      <c r="Q2046" s="10">
        <f t="shared" si="277"/>
        <v>0</v>
      </c>
      <c r="R2046" s="10">
        <f t="shared" si="278"/>
        <v>1</v>
      </c>
      <c r="S2046" s="10">
        <f t="shared" si="273"/>
        <v>0</v>
      </c>
      <c r="T2046" s="10">
        <f t="shared" si="276"/>
        <v>-1963</v>
      </c>
      <c r="U2046" s="1">
        <v>647</v>
      </c>
      <c r="V2046" s="1" t="s">
        <v>7885</v>
      </c>
      <c r="AE2046" s="18"/>
      <c r="AF2046" s="3" t="s">
        <v>8173</v>
      </c>
      <c r="AG2046" s="6" t="s">
        <v>1425</v>
      </c>
      <c r="AH2046" s="6" t="s">
        <v>7368</v>
      </c>
    </row>
    <row r="2047" spans="1:34">
      <c r="A2047" s="35">
        <v>646</v>
      </c>
      <c r="D2047" s="54" t="s">
        <v>8636</v>
      </c>
      <c r="E2047" s="41" t="s">
        <v>7</v>
      </c>
      <c r="F2047" s="41" t="s">
        <v>1439</v>
      </c>
      <c r="G2047" s="3"/>
      <c r="H2047" s="58"/>
      <c r="I2047" s="3"/>
      <c r="J2047" s="3"/>
      <c r="K2047" s="32" t="s">
        <v>1461</v>
      </c>
      <c r="L2047" s="3" t="s">
        <v>10615</v>
      </c>
      <c r="O2047" s="6" t="s">
        <v>208</v>
      </c>
      <c r="P2047" s="4" t="s">
        <v>1438</v>
      </c>
      <c r="Q2047" s="10">
        <f t="shared" si="277"/>
        <v>0</v>
      </c>
      <c r="R2047" s="10">
        <f t="shared" si="278"/>
        <v>1</v>
      </c>
      <c r="S2047" s="10">
        <f t="shared" si="273"/>
        <v>0</v>
      </c>
      <c r="T2047" s="10">
        <f t="shared" si="276"/>
        <v>4</v>
      </c>
      <c r="U2047" s="1">
        <v>651</v>
      </c>
      <c r="V2047" s="1" t="s">
        <v>7892</v>
      </c>
      <c r="W2047" s="1" t="s">
        <v>7209</v>
      </c>
      <c r="X2047" s="1" t="s">
        <v>1426</v>
      </c>
      <c r="Y2047" s="1" t="s">
        <v>7</v>
      </c>
      <c r="Z2047" s="1" t="s">
        <v>1427</v>
      </c>
      <c r="AE2047" s="20"/>
      <c r="AF2047" s="1" t="s">
        <v>7896</v>
      </c>
      <c r="AG2047" s="6" t="s">
        <v>1437</v>
      </c>
      <c r="AH2047" s="1" t="s">
        <v>7368</v>
      </c>
    </row>
    <row r="2048" spans="1:34">
      <c r="A2048" s="35">
        <v>650</v>
      </c>
      <c r="D2048" s="54" t="s">
        <v>8637</v>
      </c>
      <c r="E2048" s="41" t="s">
        <v>7</v>
      </c>
      <c r="F2048" s="41" t="s">
        <v>1451</v>
      </c>
      <c r="G2048" s="3"/>
      <c r="H2048" s="58"/>
      <c r="I2048" s="3"/>
      <c r="J2048" s="3"/>
      <c r="K2048" s="32" t="s">
        <v>1461</v>
      </c>
      <c r="L2048" s="3" t="s">
        <v>10615</v>
      </c>
      <c r="O2048" s="6" t="s">
        <v>208</v>
      </c>
      <c r="P2048" s="4" t="s">
        <v>1450</v>
      </c>
      <c r="Q2048" s="10">
        <f t="shared" si="277"/>
        <v>0</v>
      </c>
      <c r="R2048" s="10">
        <f t="shared" si="278"/>
        <v>1</v>
      </c>
      <c r="S2048" s="10">
        <f t="shared" si="273"/>
        <v>0</v>
      </c>
      <c r="T2048" s="10">
        <f t="shared" si="276"/>
        <v>4</v>
      </c>
      <c r="U2048" s="1">
        <v>655</v>
      </c>
      <c r="V2048" s="1" t="s">
        <v>1437</v>
      </c>
      <c r="W2048" s="1" t="s">
        <v>7368</v>
      </c>
      <c r="X2048" s="1" t="s">
        <v>7896</v>
      </c>
      <c r="Y2048" s="1" t="s">
        <v>7209</v>
      </c>
      <c r="Z2048" s="1" t="s">
        <v>1438</v>
      </c>
      <c r="AA2048" s="1" t="s">
        <v>7</v>
      </c>
      <c r="AB2048" s="1" t="s">
        <v>1439</v>
      </c>
      <c r="AE2048" s="20"/>
      <c r="AF2048" s="1" t="s">
        <v>7900</v>
      </c>
      <c r="AG2048" s="6" t="s">
        <v>1449</v>
      </c>
      <c r="AH2048" s="6" t="s">
        <v>7368</v>
      </c>
    </row>
    <row r="2049" spans="1:34">
      <c r="A2049" s="35">
        <v>2834</v>
      </c>
      <c r="D2049" s="56" t="s">
        <v>10309</v>
      </c>
      <c r="E2049" s="51" t="s">
        <v>7</v>
      </c>
      <c r="F2049" s="43" t="s">
        <v>11430</v>
      </c>
      <c r="K2049" s="35" t="s">
        <v>1461</v>
      </c>
      <c r="L2049" s="37" t="s">
        <v>10615</v>
      </c>
      <c r="P2049" s="34" t="s">
        <v>10317</v>
      </c>
      <c r="Q2049" s="10">
        <f t="shared" si="277"/>
        <v>0</v>
      </c>
      <c r="R2049" s="10">
        <f t="shared" si="278"/>
        <v>1</v>
      </c>
      <c r="S2049" s="10">
        <f t="shared" si="273"/>
        <v>0</v>
      </c>
      <c r="T2049" s="10">
        <f t="shared" si="276"/>
        <v>2184</v>
      </c>
    </row>
    <row r="2050" spans="1:34">
      <c r="A2050" s="35">
        <v>3082</v>
      </c>
      <c r="D2050" s="53" t="s">
        <v>11483</v>
      </c>
      <c r="E2050" s="41" t="s">
        <v>7</v>
      </c>
      <c r="F2050" s="41" t="s">
        <v>11435</v>
      </c>
      <c r="G2050" s="3"/>
      <c r="H2050" s="58"/>
      <c r="I2050" s="3"/>
      <c r="J2050" s="3"/>
      <c r="K2050" s="32" t="s">
        <v>1461</v>
      </c>
      <c r="L2050" s="3" t="s">
        <v>10615</v>
      </c>
      <c r="O2050" s="6"/>
      <c r="P2050" s="4"/>
      <c r="Q2050" s="10">
        <f t="shared" si="277"/>
        <v>0</v>
      </c>
      <c r="R2050" s="10">
        <f t="shared" si="278"/>
        <v>1</v>
      </c>
      <c r="S2050" s="10">
        <f t="shared" si="273"/>
        <v>0</v>
      </c>
      <c r="T2050" s="10"/>
      <c r="AE2050" s="18"/>
      <c r="AF2050" s="3"/>
      <c r="AG2050" s="6"/>
      <c r="AH2050" s="6"/>
    </row>
    <row r="2051" spans="1:34">
      <c r="A2051" s="35">
        <v>3096</v>
      </c>
      <c r="D2051" s="53" t="s">
        <v>11485</v>
      </c>
      <c r="E2051" s="41" t="s">
        <v>7</v>
      </c>
      <c r="F2051" s="41" t="s">
        <v>11484</v>
      </c>
      <c r="G2051" s="3"/>
      <c r="H2051" s="58"/>
      <c r="I2051" s="3"/>
      <c r="J2051" s="3"/>
      <c r="K2051" s="32" t="s">
        <v>1461</v>
      </c>
      <c r="L2051" s="3" t="s">
        <v>10615</v>
      </c>
      <c r="O2051" s="6"/>
      <c r="P2051" s="4"/>
      <c r="Q2051" s="10">
        <f t="shared" si="277"/>
        <v>0</v>
      </c>
      <c r="R2051" s="10">
        <f t="shared" si="278"/>
        <v>1</v>
      </c>
      <c r="S2051" s="10">
        <f t="shared" si="273"/>
        <v>0</v>
      </c>
      <c r="T2051" s="10"/>
      <c r="AE2051" s="18"/>
      <c r="AF2051" s="3"/>
      <c r="AG2051" s="6"/>
      <c r="AH2051" s="6"/>
    </row>
    <row r="2052" spans="1:34">
      <c r="A2052" s="35">
        <v>993</v>
      </c>
      <c r="D2052" s="53" t="s">
        <v>9421</v>
      </c>
      <c r="E2052" s="41" t="s">
        <v>7</v>
      </c>
      <c r="F2052" s="41" t="s">
        <v>10575</v>
      </c>
      <c r="G2052" s="3"/>
      <c r="H2052" s="59"/>
      <c r="I2052" s="34"/>
      <c r="J2052" s="34"/>
      <c r="K2052" s="22" t="s">
        <v>1461</v>
      </c>
      <c r="L2052" s="3" t="s">
        <v>10615</v>
      </c>
      <c r="O2052" s="6" t="s">
        <v>208</v>
      </c>
      <c r="P2052" s="4" t="s">
        <v>2394</v>
      </c>
      <c r="Q2052" s="10">
        <f t="shared" si="277"/>
        <v>0</v>
      </c>
      <c r="R2052" s="10">
        <f t="shared" si="278"/>
        <v>1</v>
      </c>
      <c r="S2052" s="10">
        <f t="shared" si="273"/>
        <v>0</v>
      </c>
      <c r="T2052" s="10">
        <f t="shared" ref="T2052:T2086" si="279">A2052-A2051</f>
        <v>-2103</v>
      </c>
      <c r="AE2052" s="18"/>
      <c r="AF2052" s="3" t="s">
        <v>2393</v>
      </c>
      <c r="AG2052" s="6" t="s">
        <v>2392</v>
      </c>
      <c r="AH2052" s="6" t="s">
        <v>7310</v>
      </c>
    </row>
    <row r="2053" spans="1:34">
      <c r="A2053" s="35">
        <v>1746</v>
      </c>
      <c r="D2053" s="53" t="s">
        <v>10705</v>
      </c>
      <c r="E2053" s="41" t="s">
        <v>7</v>
      </c>
      <c r="F2053" s="41" t="s">
        <v>4451</v>
      </c>
      <c r="G2053" s="3"/>
      <c r="H2053" s="59"/>
      <c r="I2053" s="9"/>
      <c r="J2053" s="3"/>
      <c r="K2053" s="32" t="s">
        <v>1461</v>
      </c>
      <c r="L2053" s="3" t="s">
        <v>10615</v>
      </c>
      <c r="O2053" s="6" t="s">
        <v>219</v>
      </c>
      <c r="P2053" s="4" t="s">
        <v>4450</v>
      </c>
      <c r="Q2053" s="10">
        <f t="shared" si="277"/>
        <v>0</v>
      </c>
      <c r="R2053" s="10">
        <f t="shared" si="278"/>
        <v>1</v>
      </c>
      <c r="S2053" s="10">
        <f t="shared" si="273"/>
        <v>0</v>
      </c>
      <c r="T2053" s="10">
        <f t="shared" si="279"/>
        <v>753</v>
      </c>
      <c r="AE2053" s="18"/>
      <c r="AF2053" s="3" t="s">
        <v>4449</v>
      </c>
      <c r="AG2053" s="6" t="s">
        <v>4448</v>
      </c>
      <c r="AH2053" s="6" t="s">
        <v>7310</v>
      </c>
    </row>
    <row r="2054" spans="1:34">
      <c r="A2054" s="35">
        <v>2567</v>
      </c>
      <c r="D2054" s="53" t="s">
        <v>9741</v>
      </c>
      <c r="E2054" s="41" t="s">
        <v>7</v>
      </c>
      <c r="F2054" s="41" t="s">
        <v>11354</v>
      </c>
      <c r="G2054" s="3"/>
      <c r="H2054" s="58"/>
      <c r="I2054" s="3"/>
      <c r="J2054" s="3"/>
      <c r="K2054" s="32" t="s">
        <v>1461</v>
      </c>
      <c r="L2054" s="3" t="s">
        <v>10615</v>
      </c>
      <c r="O2054" s="6" t="s">
        <v>208</v>
      </c>
      <c r="P2054" s="4" t="s">
        <v>6704</v>
      </c>
      <c r="Q2054" s="10">
        <f t="shared" si="277"/>
        <v>0</v>
      </c>
      <c r="R2054" s="10">
        <f t="shared" si="278"/>
        <v>1</v>
      </c>
      <c r="S2054" s="10">
        <f t="shared" si="273"/>
        <v>0</v>
      </c>
      <c r="T2054" s="10">
        <f t="shared" si="279"/>
        <v>821</v>
      </c>
      <c r="AE2054" s="18"/>
      <c r="AF2054" s="3" t="s">
        <v>6703</v>
      </c>
      <c r="AG2054" s="6" t="s">
        <v>6702</v>
      </c>
      <c r="AH2054" s="6" t="s">
        <v>7310</v>
      </c>
    </row>
    <row r="2055" spans="1:34">
      <c r="A2055" s="32">
        <v>2891</v>
      </c>
      <c r="D2055" s="56" t="s">
        <v>10629</v>
      </c>
      <c r="E2055" s="51" t="s">
        <v>7</v>
      </c>
      <c r="F2055" s="43" t="s">
        <v>11584</v>
      </c>
      <c r="K2055" s="35" t="s">
        <v>1461</v>
      </c>
      <c r="L2055" s="37" t="s">
        <v>10615</v>
      </c>
      <c r="O2055" s="6" t="s">
        <v>208</v>
      </c>
      <c r="P2055" s="34" t="s">
        <v>10549</v>
      </c>
      <c r="Q2055" s="10">
        <f t="shared" si="277"/>
        <v>0</v>
      </c>
      <c r="R2055" s="10">
        <f t="shared" si="278"/>
        <v>1</v>
      </c>
      <c r="S2055" s="10">
        <f t="shared" si="273"/>
        <v>0</v>
      </c>
      <c r="T2055" s="10">
        <f t="shared" si="279"/>
        <v>324</v>
      </c>
    </row>
    <row r="2056" spans="1:34">
      <c r="A2056" s="35">
        <v>3008</v>
      </c>
      <c r="D2056" s="53" t="s">
        <v>11360</v>
      </c>
      <c r="E2056" s="41" t="s">
        <v>7</v>
      </c>
      <c r="F2056" s="41" t="s">
        <v>11361</v>
      </c>
      <c r="G2056" s="3"/>
      <c r="H2056" s="58"/>
      <c r="I2056" s="3"/>
      <c r="J2056" s="3"/>
      <c r="K2056" s="32" t="s">
        <v>1461</v>
      </c>
      <c r="L2056" s="3" t="s">
        <v>10615</v>
      </c>
      <c r="O2056" s="6" t="s">
        <v>208</v>
      </c>
      <c r="P2056" s="4" t="s">
        <v>6342</v>
      </c>
      <c r="Q2056" s="10">
        <f t="shared" si="277"/>
        <v>0</v>
      </c>
      <c r="R2056" s="10">
        <f t="shared" si="278"/>
        <v>1</v>
      </c>
      <c r="S2056" s="10">
        <f t="shared" ref="S2056:S2119" si="280">R2056*Q2056</f>
        <v>0</v>
      </c>
      <c r="T2056" s="10">
        <f t="shared" si="279"/>
        <v>117</v>
      </c>
      <c r="AE2056" s="18"/>
      <c r="AF2056" s="3" t="s">
        <v>6341</v>
      </c>
      <c r="AG2056" s="6" t="s">
        <v>6340</v>
      </c>
      <c r="AH2056" s="6" t="s">
        <v>7310</v>
      </c>
    </row>
    <row r="2057" spans="1:34">
      <c r="A2057" s="35">
        <v>1347</v>
      </c>
      <c r="B2057" s="32"/>
      <c r="C2057" s="32"/>
      <c r="D2057" s="53" t="s">
        <v>9443</v>
      </c>
      <c r="E2057" s="41" t="s">
        <v>7</v>
      </c>
      <c r="F2057" s="41" t="s">
        <v>11461</v>
      </c>
      <c r="G2057" s="3"/>
      <c r="H2057" s="60"/>
      <c r="I2057"/>
      <c r="J2057"/>
      <c r="K2057" s="32" t="s">
        <v>1461</v>
      </c>
      <c r="L2057" s="3" t="s">
        <v>10615</v>
      </c>
      <c r="M2057" s="32"/>
      <c r="N2057" s="32"/>
      <c r="O2057" s="6" t="s">
        <v>208</v>
      </c>
      <c r="P2057" s="4" t="s">
        <v>3389</v>
      </c>
      <c r="Q2057" s="10">
        <f t="shared" si="277"/>
        <v>0</v>
      </c>
      <c r="R2057" s="10">
        <f t="shared" si="278"/>
        <v>1</v>
      </c>
      <c r="S2057" s="10">
        <f t="shared" si="280"/>
        <v>0</v>
      </c>
      <c r="T2057" s="10">
        <f t="shared" si="279"/>
        <v>-1661</v>
      </c>
      <c r="AE2057" s="18" t="s">
        <v>9506</v>
      </c>
      <c r="AF2057" s="3" t="s">
        <v>3388</v>
      </c>
      <c r="AG2057" s="6" t="s">
        <v>3387</v>
      </c>
      <c r="AH2057" s="6" t="s">
        <v>7310</v>
      </c>
    </row>
    <row r="2058" spans="1:34">
      <c r="A2058" s="35">
        <v>2838</v>
      </c>
      <c r="D2058" s="56" t="s">
        <v>10566</v>
      </c>
      <c r="E2058" s="42" t="s">
        <v>7</v>
      </c>
      <c r="F2058" s="43" t="s">
        <v>10463</v>
      </c>
      <c r="K2058" s="35" t="s">
        <v>1461</v>
      </c>
      <c r="L2058" s="29" t="s">
        <v>10615</v>
      </c>
      <c r="P2058" s="34" t="s">
        <v>10320</v>
      </c>
      <c r="Q2058" s="10">
        <f t="shared" si="277"/>
        <v>0</v>
      </c>
      <c r="R2058" s="10">
        <f t="shared" si="278"/>
        <v>1</v>
      </c>
      <c r="S2058" s="10">
        <f t="shared" si="280"/>
        <v>0</v>
      </c>
      <c r="T2058" s="10">
        <f t="shared" si="279"/>
        <v>1491</v>
      </c>
    </row>
    <row r="2059" spans="1:34">
      <c r="A2059" s="35">
        <v>2841</v>
      </c>
      <c r="D2059" s="56" t="s">
        <v>10726</v>
      </c>
      <c r="E2059" s="42" t="s">
        <v>7</v>
      </c>
      <c r="F2059" s="43" t="s">
        <v>10463</v>
      </c>
      <c r="K2059" s="35" t="s">
        <v>1461</v>
      </c>
      <c r="L2059" s="29" t="s">
        <v>10615</v>
      </c>
      <c r="P2059" s="34" t="s">
        <v>10322</v>
      </c>
      <c r="Q2059" s="10">
        <f t="shared" si="277"/>
        <v>0</v>
      </c>
      <c r="R2059" s="10">
        <f t="shared" si="278"/>
        <v>1</v>
      </c>
      <c r="S2059" s="10">
        <f t="shared" si="280"/>
        <v>0</v>
      </c>
      <c r="T2059" s="10">
        <f t="shared" si="279"/>
        <v>3</v>
      </c>
    </row>
    <row r="2060" spans="1:34">
      <c r="A2060" s="35">
        <v>2126</v>
      </c>
      <c r="D2060" s="53" t="s">
        <v>8639</v>
      </c>
      <c r="E2060" s="41" t="s">
        <v>7</v>
      </c>
      <c r="F2060" s="41" t="s">
        <v>10491</v>
      </c>
      <c r="G2060" s="3"/>
      <c r="H2060" s="58"/>
      <c r="I2060" s="3"/>
      <c r="J2060" s="3"/>
      <c r="K2060" s="32" t="s">
        <v>1461</v>
      </c>
      <c r="L2060" s="3" t="s">
        <v>10615</v>
      </c>
      <c r="O2060" s="6" t="s">
        <v>208</v>
      </c>
      <c r="P2060" s="4" t="s">
        <v>5503</v>
      </c>
      <c r="Q2060" s="10">
        <f t="shared" si="277"/>
        <v>0</v>
      </c>
      <c r="R2060" s="10">
        <f t="shared" si="278"/>
        <v>1</v>
      </c>
      <c r="S2060" s="10">
        <f t="shared" si="280"/>
        <v>0</v>
      </c>
      <c r="T2060" s="10">
        <f t="shared" si="279"/>
        <v>-715</v>
      </c>
      <c r="AE2060" s="18"/>
      <c r="AF2060" s="3" t="s">
        <v>5497</v>
      </c>
      <c r="AG2060" s="6" t="s">
        <v>5502</v>
      </c>
      <c r="AH2060" s="6" t="s">
        <v>7310</v>
      </c>
    </row>
    <row r="2061" spans="1:34">
      <c r="A2061" s="35">
        <v>2842</v>
      </c>
      <c r="D2061" s="56" t="s">
        <v>8644</v>
      </c>
      <c r="E2061" s="42" t="s">
        <v>7</v>
      </c>
      <c r="F2061" s="43" t="s">
        <v>10845</v>
      </c>
      <c r="K2061" s="35" t="s">
        <v>1461</v>
      </c>
      <c r="L2061" s="29" t="s">
        <v>10615</v>
      </c>
      <c r="P2061" s="34" t="s">
        <v>10846</v>
      </c>
      <c r="Q2061" s="10">
        <f t="shared" si="277"/>
        <v>0</v>
      </c>
      <c r="R2061" s="10">
        <f t="shared" si="278"/>
        <v>1</v>
      </c>
      <c r="S2061" s="10">
        <f t="shared" si="280"/>
        <v>0</v>
      </c>
      <c r="T2061" s="10">
        <f t="shared" si="279"/>
        <v>716</v>
      </c>
    </row>
    <row r="2062" spans="1:34">
      <c r="A2062" s="35">
        <v>1032</v>
      </c>
      <c r="D2062" s="53" t="s">
        <v>8645</v>
      </c>
      <c r="E2062" s="41" t="s">
        <v>7</v>
      </c>
      <c r="F2062" s="41" t="s">
        <v>10131</v>
      </c>
      <c r="G2062" s="3"/>
      <c r="H2062" s="59"/>
      <c r="I2062" s="34"/>
      <c r="J2062" s="34"/>
      <c r="K2062" s="22" t="s">
        <v>1461</v>
      </c>
      <c r="L2062" s="3" t="s">
        <v>10615</v>
      </c>
      <c r="O2062" s="6" t="s">
        <v>208</v>
      </c>
      <c r="P2062" s="4" t="s">
        <v>2522</v>
      </c>
      <c r="Q2062" s="10">
        <f t="shared" si="277"/>
        <v>0</v>
      </c>
      <c r="R2062" s="10">
        <f t="shared" si="278"/>
        <v>1</v>
      </c>
      <c r="S2062" s="10">
        <f t="shared" si="280"/>
        <v>0</v>
      </c>
      <c r="T2062" s="10">
        <f t="shared" si="279"/>
        <v>-1810</v>
      </c>
      <c r="AE2062" s="18"/>
      <c r="AF2062" s="3" t="s">
        <v>2521</v>
      </c>
      <c r="AG2062" s="6" t="s">
        <v>2520</v>
      </c>
      <c r="AH2062" s="6" t="s">
        <v>7310</v>
      </c>
    </row>
    <row r="2063" spans="1:34">
      <c r="A2063" s="35">
        <v>2409</v>
      </c>
      <c r="D2063" s="53" t="s">
        <v>10241</v>
      </c>
      <c r="E2063" s="41" t="s">
        <v>7</v>
      </c>
      <c r="F2063" s="41" t="s">
        <v>6282</v>
      </c>
      <c r="G2063" s="3"/>
      <c r="H2063" s="60"/>
      <c r="I2063"/>
      <c r="J2063"/>
      <c r="K2063" s="22" t="s">
        <v>1461</v>
      </c>
      <c r="L2063" s="3" t="s">
        <v>10615</v>
      </c>
      <c r="O2063" s="6" t="s">
        <v>208</v>
      </c>
      <c r="P2063" s="4" t="s">
        <v>6281</v>
      </c>
      <c r="Q2063" s="10">
        <f t="shared" si="277"/>
        <v>0</v>
      </c>
      <c r="R2063" s="10">
        <f t="shared" si="278"/>
        <v>1</v>
      </c>
      <c r="S2063" s="10">
        <f t="shared" si="280"/>
        <v>0</v>
      </c>
      <c r="T2063" s="10">
        <f t="shared" si="279"/>
        <v>1377</v>
      </c>
      <c r="AE2063" s="18"/>
      <c r="AF2063" s="3" t="s">
        <v>6277</v>
      </c>
      <c r="AG2063" s="6" t="s">
        <v>6273</v>
      </c>
      <c r="AH2063" s="6" t="s">
        <v>7310</v>
      </c>
    </row>
    <row r="2064" spans="1:34">
      <c r="A2064" s="35">
        <v>3009</v>
      </c>
      <c r="D2064" s="53" t="s">
        <v>11362</v>
      </c>
      <c r="E2064" s="41" t="s">
        <v>7</v>
      </c>
      <c r="F2064" s="41" t="s">
        <v>11363</v>
      </c>
      <c r="G2064" s="3"/>
      <c r="H2064" s="58"/>
      <c r="I2064" s="3"/>
      <c r="J2064" s="3"/>
      <c r="K2064" s="32" t="s">
        <v>1461</v>
      </c>
      <c r="L2064" s="3" t="s">
        <v>10615</v>
      </c>
      <c r="O2064" s="6" t="s">
        <v>208</v>
      </c>
      <c r="P2064" s="4" t="s">
        <v>6342</v>
      </c>
      <c r="Q2064" s="10">
        <f t="shared" si="277"/>
        <v>0</v>
      </c>
      <c r="R2064" s="10">
        <f t="shared" si="278"/>
        <v>1</v>
      </c>
      <c r="S2064" s="10">
        <f t="shared" si="280"/>
        <v>0</v>
      </c>
      <c r="T2064" s="10">
        <f t="shared" si="279"/>
        <v>600</v>
      </c>
      <c r="AE2064" s="18"/>
      <c r="AF2064" s="3" t="s">
        <v>6341</v>
      </c>
      <c r="AG2064" s="6" t="s">
        <v>6340</v>
      </c>
      <c r="AH2064" s="6" t="s">
        <v>7310</v>
      </c>
    </row>
    <row r="2065" spans="1:39">
      <c r="A2065" s="35">
        <v>2457</v>
      </c>
      <c r="D2065" s="53" t="s">
        <v>8964</v>
      </c>
      <c r="E2065" s="41" t="s">
        <v>245</v>
      </c>
      <c r="F2065" s="41" t="s">
        <v>8188</v>
      </c>
      <c r="G2065" s="3"/>
      <c r="H2065" s="58"/>
      <c r="I2065" s="3"/>
      <c r="J2065" s="3"/>
      <c r="K2065" s="32" t="s">
        <v>1461</v>
      </c>
      <c r="L2065" s="3" t="s">
        <v>10616</v>
      </c>
      <c r="O2065" s="6" t="s">
        <v>243</v>
      </c>
      <c r="P2065" s="4" t="s">
        <v>8189</v>
      </c>
      <c r="Q2065" s="10">
        <f t="shared" si="277"/>
        <v>0</v>
      </c>
      <c r="R2065" s="10">
        <f t="shared" si="278"/>
        <v>1</v>
      </c>
      <c r="S2065" s="10">
        <f t="shared" si="280"/>
        <v>0</v>
      </c>
      <c r="T2065" s="10">
        <f t="shared" si="279"/>
        <v>-552</v>
      </c>
      <c r="AD2065" s="10"/>
      <c r="AE2065" s="18"/>
      <c r="AF2065" s="3" t="s">
        <v>6408</v>
      </c>
      <c r="AG2065" s="6" t="s">
        <v>6407</v>
      </c>
      <c r="AH2065" s="6" t="s">
        <v>7310</v>
      </c>
      <c r="AI2065" s="10"/>
      <c r="AJ2065" s="10"/>
      <c r="AK2065" s="10"/>
      <c r="AL2065" s="10"/>
      <c r="AM2065" s="10"/>
    </row>
    <row r="2066" spans="1:39">
      <c r="A2066" s="35">
        <v>1970</v>
      </c>
      <c r="D2066" s="53" t="s">
        <v>8902</v>
      </c>
      <c r="E2066" s="41" t="s">
        <v>170</v>
      </c>
      <c r="F2066" s="41" t="s">
        <v>10519</v>
      </c>
      <c r="G2066" s="3"/>
      <c r="H2066" s="58">
        <v>1</v>
      </c>
      <c r="I2066" s="3"/>
      <c r="J2066" s="3"/>
      <c r="K2066" s="32" t="s">
        <v>10474</v>
      </c>
      <c r="L2066" s="3" t="s">
        <v>10620</v>
      </c>
      <c r="O2066" s="6" t="s">
        <v>219</v>
      </c>
      <c r="P2066" s="4" t="s">
        <v>5042</v>
      </c>
      <c r="Q2066" s="10">
        <f t="shared" si="277"/>
        <v>0</v>
      </c>
      <c r="R2066" s="10">
        <f t="shared" si="278"/>
        <v>0</v>
      </c>
      <c r="S2066" s="10">
        <f t="shared" si="280"/>
        <v>0</v>
      </c>
      <c r="T2066" s="10">
        <f t="shared" si="279"/>
        <v>-487</v>
      </c>
      <c r="AE2066" s="18" t="s">
        <v>7212</v>
      </c>
      <c r="AF2066" s="3" t="s">
        <v>5041</v>
      </c>
      <c r="AG2066" s="6" t="s">
        <v>5040</v>
      </c>
      <c r="AH2066" s="6" t="s">
        <v>7310</v>
      </c>
      <c r="AL2066" s="3" t="s">
        <v>170</v>
      </c>
      <c r="AM2066" s="3" t="s">
        <v>5043</v>
      </c>
    </row>
    <row r="2067" spans="1:39">
      <c r="A2067" s="35">
        <v>1495</v>
      </c>
      <c r="D2067" s="53" t="s">
        <v>9533</v>
      </c>
      <c r="E2067" s="41" t="s">
        <v>170</v>
      </c>
      <c r="F2067" s="41" t="s">
        <v>9167</v>
      </c>
      <c r="G2067" s="3"/>
      <c r="H2067" s="58"/>
      <c r="I2067" s="3"/>
      <c r="J2067" s="3"/>
      <c r="K2067" s="32" t="s">
        <v>10474</v>
      </c>
      <c r="L2067" s="3" t="s">
        <v>10620</v>
      </c>
      <c r="O2067" s="6" t="s">
        <v>219</v>
      </c>
      <c r="P2067" s="4" t="s">
        <v>3768</v>
      </c>
      <c r="Q2067" s="10">
        <f t="shared" si="277"/>
        <v>0</v>
      </c>
      <c r="R2067" s="10">
        <f t="shared" si="278"/>
        <v>1</v>
      </c>
      <c r="S2067" s="10">
        <f t="shared" si="280"/>
        <v>0</v>
      </c>
      <c r="T2067" s="10">
        <f t="shared" si="279"/>
        <v>-475</v>
      </c>
      <c r="AE2067" s="18" t="s">
        <v>7212</v>
      </c>
      <c r="AF2067" s="3" t="s">
        <v>3767</v>
      </c>
      <c r="AG2067" s="6" t="s">
        <v>3766</v>
      </c>
      <c r="AH2067" s="6" t="s">
        <v>7310</v>
      </c>
      <c r="AL2067" s="3" t="s">
        <v>170</v>
      </c>
      <c r="AM2067" s="3" t="s">
        <v>3769</v>
      </c>
    </row>
    <row r="2068" spans="1:39">
      <c r="A2068" s="35">
        <v>1325</v>
      </c>
      <c r="D2068" s="53" t="s">
        <v>11151</v>
      </c>
      <c r="E2068" s="41" t="s">
        <v>170</v>
      </c>
      <c r="F2068" s="41" t="s">
        <v>10525</v>
      </c>
      <c r="G2068" s="3"/>
      <c r="H2068" s="58">
        <v>1</v>
      </c>
      <c r="I2068" s="3"/>
      <c r="J2068" s="3"/>
      <c r="K2068" s="32" t="s">
        <v>10474</v>
      </c>
      <c r="L2068" s="3" t="s">
        <v>10620</v>
      </c>
      <c r="O2068" s="6" t="s">
        <v>219</v>
      </c>
      <c r="P2068" s="4" t="s">
        <v>3337</v>
      </c>
      <c r="Q2068" s="10">
        <f t="shared" si="277"/>
        <v>0</v>
      </c>
      <c r="R2068" s="10">
        <f t="shared" si="278"/>
        <v>1</v>
      </c>
      <c r="S2068" s="10">
        <f t="shared" si="280"/>
        <v>0</v>
      </c>
      <c r="T2068" s="10">
        <f t="shared" si="279"/>
        <v>-170</v>
      </c>
      <c r="AE2068" s="18" t="s">
        <v>9499</v>
      </c>
      <c r="AF2068" s="3" t="s">
        <v>3336</v>
      </c>
      <c r="AG2068" s="6" t="s">
        <v>3335</v>
      </c>
      <c r="AH2068" s="6" t="s">
        <v>7310</v>
      </c>
      <c r="AL2068" s="3" t="s">
        <v>170</v>
      </c>
      <c r="AM2068" s="3" t="s">
        <v>3338</v>
      </c>
    </row>
    <row r="2069" spans="1:39">
      <c r="A2069" s="35">
        <v>1544</v>
      </c>
      <c r="D2069" s="53" t="s">
        <v>8595</v>
      </c>
      <c r="E2069" s="41" t="s">
        <v>170</v>
      </c>
      <c r="F2069" s="41" t="s">
        <v>9238</v>
      </c>
      <c r="G2069" s="3"/>
      <c r="H2069" s="58"/>
      <c r="I2069" s="3"/>
      <c r="J2069" s="3"/>
      <c r="K2069" s="32" t="s">
        <v>10474</v>
      </c>
      <c r="L2069" s="3" t="s">
        <v>10620</v>
      </c>
      <c r="O2069" s="6" t="s">
        <v>219</v>
      </c>
      <c r="P2069" s="4" t="s">
        <v>3928</v>
      </c>
      <c r="Q2069" s="10">
        <f t="shared" si="277"/>
        <v>0</v>
      </c>
      <c r="R2069" s="10">
        <f t="shared" si="278"/>
        <v>1</v>
      </c>
      <c r="S2069" s="10">
        <f t="shared" si="280"/>
        <v>0</v>
      </c>
      <c r="T2069" s="10">
        <f t="shared" si="279"/>
        <v>219</v>
      </c>
      <c r="AE2069" s="18" t="s">
        <v>9517</v>
      </c>
      <c r="AF2069" s="3" t="s">
        <v>3925</v>
      </c>
      <c r="AG2069" s="6" t="s">
        <v>3924</v>
      </c>
      <c r="AH2069" s="6" t="s">
        <v>7310</v>
      </c>
      <c r="AL2069" s="3" t="s">
        <v>170</v>
      </c>
      <c r="AM2069" s="3" t="s">
        <v>3929</v>
      </c>
    </row>
    <row r="2070" spans="1:39">
      <c r="A2070" s="35">
        <v>1636</v>
      </c>
      <c r="D2070" s="53" t="s">
        <v>8933</v>
      </c>
      <c r="E2070" s="41" t="s">
        <v>170</v>
      </c>
      <c r="F2070" s="41" t="s">
        <v>4184</v>
      </c>
      <c r="G2070" s="3"/>
      <c r="H2070" s="58">
        <v>1</v>
      </c>
      <c r="I2070" s="3"/>
      <c r="J2070" s="3"/>
      <c r="K2070" s="32" t="s">
        <v>10474</v>
      </c>
      <c r="L2070" s="3" t="s">
        <v>10620</v>
      </c>
      <c r="O2070" s="6" t="s">
        <v>219</v>
      </c>
      <c r="P2070" s="4" t="s">
        <v>4183</v>
      </c>
      <c r="Q2070" s="10">
        <f t="shared" si="277"/>
        <v>0</v>
      </c>
      <c r="R2070" s="10">
        <f t="shared" si="278"/>
        <v>1</v>
      </c>
      <c r="S2070" s="10">
        <f t="shared" si="280"/>
        <v>0</v>
      </c>
      <c r="T2070" s="10">
        <f t="shared" si="279"/>
        <v>92</v>
      </c>
      <c r="AE2070" s="18" t="s">
        <v>9517</v>
      </c>
      <c r="AF2070" s="3" t="s">
        <v>4180</v>
      </c>
      <c r="AG2070" s="6" t="s">
        <v>4179</v>
      </c>
      <c r="AH2070" s="6" t="s">
        <v>7310</v>
      </c>
      <c r="AL2070" s="3" t="s">
        <v>170</v>
      </c>
      <c r="AM2070" s="3" t="s">
        <v>3692</v>
      </c>
    </row>
    <row r="2071" spans="1:39">
      <c r="A2071" s="35">
        <v>2862</v>
      </c>
      <c r="D2071" s="52" t="s">
        <v>11144</v>
      </c>
      <c r="E2071" s="46" t="s">
        <v>170</v>
      </c>
      <c r="F2071" s="46" t="s">
        <v>2647</v>
      </c>
      <c r="K2071" s="35" t="s">
        <v>10474</v>
      </c>
      <c r="L2071" s="7" t="s">
        <v>10620</v>
      </c>
      <c r="O2071" s="6" t="s">
        <v>219</v>
      </c>
      <c r="P2071" s="4" t="s">
        <v>2646</v>
      </c>
      <c r="Q2071" s="10">
        <f t="shared" si="277"/>
        <v>0</v>
      </c>
      <c r="R2071" s="10">
        <f t="shared" si="278"/>
        <v>1</v>
      </c>
      <c r="S2071" s="10">
        <f t="shared" si="280"/>
        <v>0</v>
      </c>
      <c r="T2071" s="10">
        <f t="shared" si="279"/>
        <v>1226</v>
      </c>
    </row>
    <row r="2072" spans="1:39">
      <c r="A2072" s="35">
        <v>450</v>
      </c>
      <c r="D2072" s="54" t="s">
        <v>11126</v>
      </c>
      <c r="E2072" s="41" t="s">
        <v>170</v>
      </c>
      <c r="F2072" s="41" t="s">
        <v>10506</v>
      </c>
      <c r="G2072" s="3"/>
      <c r="H2072" s="58">
        <v>1</v>
      </c>
      <c r="I2072" s="3"/>
      <c r="J2072" s="3"/>
      <c r="K2072" s="32" t="s">
        <v>10474</v>
      </c>
      <c r="L2072" s="3" t="s">
        <v>10620</v>
      </c>
      <c r="O2072" s="6" t="s">
        <v>219</v>
      </c>
      <c r="P2072" s="4" t="s">
        <v>881</v>
      </c>
      <c r="Q2072" s="10">
        <f t="shared" si="277"/>
        <v>0</v>
      </c>
      <c r="R2072" s="10">
        <f t="shared" si="278"/>
        <v>1</v>
      </c>
      <c r="S2072" s="10">
        <f t="shared" si="280"/>
        <v>0</v>
      </c>
      <c r="T2072" s="10">
        <f t="shared" si="279"/>
        <v>-2412</v>
      </c>
      <c r="U2072" s="1">
        <v>455</v>
      </c>
      <c r="V2072" s="1" t="s">
        <v>7630</v>
      </c>
      <c r="W2072" s="1" t="s">
        <v>7631</v>
      </c>
      <c r="X2072" s="1" t="s">
        <v>7362</v>
      </c>
      <c r="Y2072" s="1" t="s">
        <v>878</v>
      </c>
      <c r="Z2072" s="1" t="s">
        <v>170</v>
      </c>
      <c r="AA2072" s="1" t="s">
        <v>879</v>
      </c>
      <c r="AE2072" s="20"/>
      <c r="AF2072" s="1" t="s">
        <v>7633</v>
      </c>
      <c r="AG2072" s="6" t="s">
        <v>880</v>
      </c>
      <c r="AH2072" s="1" t="s">
        <v>7368</v>
      </c>
      <c r="AL2072" s="3" t="s">
        <v>170</v>
      </c>
      <c r="AM2072" s="3" t="s">
        <v>882</v>
      </c>
    </row>
    <row r="2073" spans="1:39">
      <c r="A2073" s="35">
        <v>1569</v>
      </c>
      <c r="D2073" s="53" t="s">
        <v>8926</v>
      </c>
      <c r="E2073" s="41" t="s">
        <v>170</v>
      </c>
      <c r="F2073" s="41" t="s">
        <v>10507</v>
      </c>
      <c r="G2073" s="3"/>
      <c r="H2073" s="58">
        <v>1</v>
      </c>
      <c r="I2073" s="3"/>
      <c r="J2073" s="3"/>
      <c r="K2073" s="32" t="s">
        <v>10474</v>
      </c>
      <c r="L2073" s="3" t="s">
        <v>10620</v>
      </c>
      <c r="O2073" s="6" t="s">
        <v>219</v>
      </c>
      <c r="P2073" s="4" t="s">
        <v>4008</v>
      </c>
      <c r="Q2073" s="10">
        <f t="shared" si="277"/>
        <v>0</v>
      </c>
      <c r="R2073" s="10">
        <f t="shared" si="278"/>
        <v>1</v>
      </c>
      <c r="S2073" s="10">
        <f t="shared" si="280"/>
        <v>0</v>
      </c>
      <c r="T2073" s="10">
        <f t="shared" si="279"/>
        <v>1119</v>
      </c>
      <c r="AE2073" s="18" t="s">
        <v>9517</v>
      </c>
      <c r="AF2073" s="3" t="s">
        <v>4007</v>
      </c>
      <c r="AG2073" s="6" t="s">
        <v>4006</v>
      </c>
      <c r="AH2073" s="6" t="s">
        <v>7310</v>
      </c>
      <c r="AL2073" s="3" t="s">
        <v>170</v>
      </c>
      <c r="AM2073" s="3" t="s">
        <v>4009</v>
      </c>
    </row>
    <row r="2074" spans="1:39">
      <c r="A2074" s="35">
        <v>883</v>
      </c>
      <c r="B2074" s="32"/>
      <c r="C2074" s="32"/>
      <c r="D2074" s="53" t="s">
        <v>9395</v>
      </c>
      <c r="E2074" s="41" t="s">
        <v>7</v>
      </c>
      <c r="F2074" s="41" t="s">
        <v>11051</v>
      </c>
      <c r="G2074" s="3"/>
      <c r="H2074" s="60"/>
      <c r="I2074"/>
      <c r="J2074"/>
      <c r="K2074" s="22" t="s">
        <v>10474</v>
      </c>
      <c r="L2074" s="3" t="s">
        <v>10615</v>
      </c>
      <c r="M2074" s="32"/>
      <c r="N2074" s="32"/>
      <c r="O2074" s="6" t="s">
        <v>208</v>
      </c>
      <c r="P2074" s="4" t="s">
        <v>2110</v>
      </c>
      <c r="Q2074" s="10">
        <f t="shared" si="277"/>
        <v>0</v>
      </c>
      <c r="R2074" s="10">
        <f t="shared" si="278"/>
        <v>1</v>
      </c>
      <c r="S2074" s="10">
        <f t="shared" si="280"/>
        <v>0</v>
      </c>
      <c r="T2074" s="10">
        <f t="shared" si="279"/>
        <v>-686</v>
      </c>
      <c r="AE2074" s="18"/>
      <c r="AF2074" s="3" t="s">
        <v>2109</v>
      </c>
      <c r="AG2074" s="6" t="s">
        <v>2108</v>
      </c>
      <c r="AH2074" s="6" t="s">
        <v>7310</v>
      </c>
    </row>
    <row r="2075" spans="1:39">
      <c r="A2075" s="35">
        <v>455</v>
      </c>
      <c r="D2075" s="54" t="s">
        <v>8829</v>
      </c>
      <c r="E2075" s="41" t="s">
        <v>170</v>
      </c>
      <c r="F2075" s="41" t="s">
        <v>896</v>
      </c>
      <c r="G2075" s="3"/>
      <c r="H2075" s="58"/>
      <c r="I2075" s="3"/>
      <c r="J2075" s="3"/>
      <c r="K2075" s="32" t="s">
        <v>10472</v>
      </c>
      <c r="L2075" s="3" t="s">
        <v>10620</v>
      </c>
      <c r="O2075" s="6" t="s">
        <v>219</v>
      </c>
      <c r="P2075" s="4" t="s">
        <v>895</v>
      </c>
      <c r="Q2075" s="10">
        <f t="shared" si="277"/>
        <v>0</v>
      </c>
      <c r="R2075" s="10">
        <f t="shared" si="278"/>
        <v>0</v>
      </c>
      <c r="S2075" s="10">
        <f t="shared" si="280"/>
        <v>0</v>
      </c>
      <c r="T2075" s="10">
        <f t="shared" si="279"/>
        <v>-428</v>
      </c>
      <c r="U2075" s="1">
        <v>460</v>
      </c>
      <c r="V2075" s="1" t="s">
        <v>893</v>
      </c>
      <c r="W2075" s="1" t="s">
        <v>7368</v>
      </c>
      <c r="X2075" s="1" t="s">
        <v>7640</v>
      </c>
      <c r="Y2075" s="1" t="s">
        <v>7209</v>
      </c>
      <c r="Z2075" s="1" t="s">
        <v>637</v>
      </c>
      <c r="AA2075" s="1" t="s">
        <v>7</v>
      </c>
      <c r="AB2075" s="1" t="s">
        <v>638</v>
      </c>
      <c r="AE2075" s="20"/>
      <c r="AF2075" s="1" t="s">
        <v>7641</v>
      </c>
      <c r="AG2075" s="6" t="s">
        <v>894</v>
      </c>
      <c r="AH2075" s="1" t="s">
        <v>7368</v>
      </c>
      <c r="AL2075" s="3" t="s">
        <v>170</v>
      </c>
      <c r="AM2075" s="3" t="s">
        <v>896</v>
      </c>
    </row>
    <row r="2076" spans="1:39">
      <c r="A2076" s="35">
        <v>780</v>
      </c>
      <c r="B2076" s="32"/>
      <c r="C2076" s="32"/>
      <c r="D2076" s="53" t="s">
        <v>10403</v>
      </c>
      <c r="E2076" s="41" t="s">
        <v>170</v>
      </c>
      <c r="F2076" s="41" t="s">
        <v>9814</v>
      </c>
      <c r="G2076" s="3"/>
      <c r="H2076" s="58">
        <v>1</v>
      </c>
      <c r="I2076"/>
      <c r="J2076"/>
      <c r="K2076" s="32" t="s">
        <v>10472</v>
      </c>
      <c r="L2076" s="3" t="s">
        <v>10620</v>
      </c>
      <c r="M2076" s="32"/>
      <c r="N2076" s="32"/>
      <c r="O2076" s="6" t="s">
        <v>219</v>
      </c>
      <c r="P2076" s="4" t="s">
        <v>1533</v>
      </c>
      <c r="Q2076" s="10">
        <f t="shared" si="277"/>
        <v>0</v>
      </c>
      <c r="R2076" s="10">
        <f t="shared" si="278"/>
        <v>1</v>
      </c>
      <c r="S2076" s="10">
        <f t="shared" si="280"/>
        <v>0</v>
      </c>
      <c r="T2076" s="10">
        <f t="shared" si="279"/>
        <v>325</v>
      </c>
      <c r="U2076" s="1">
        <v>785</v>
      </c>
      <c r="V2076" s="1" t="s">
        <v>1792</v>
      </c>
      <c r="W2076" s="1" t="s">
        <v>8069</v>
      </c>
      <c r="X2076" s="1" t="s">
        <v>7362</v>
      </c>
      <c r="Y2076" s="1" t="s">
        <v>1796</v>
      </c>
      <c r="Z2076" s="1" t="s">
        <v>170</v>
      </c>
      <c r="AA2076" s="1" t="s">
        <v>671</v>
      </c>
      <c r="AE2076" s="18"/>
      <c r="AF2076" s="3" t="s">
        <v>1814</v>
      </c>
      <c r="AG2076" s="6" t="s">
        <v>1813</v>
      </c>
      <c r="AH2076" s="6" t="s">
        <v>7310</v>
      </c>
      <c r="AL2076" s="3" t="s">
        <v>170</v>
      </c>
      <c r="AM2076" s="3" t="s">
        <v>1534</v>
      </c>
    </row>
    <row r="2077" spans="1:39">
      <c r="A2077" s="35">
        <v>1511</v>
      </c>
      <c r="D2077" s="53" t="s">
        <v>8924</v>
      </c>
      <c r="E2077" s="41" t="s">
        <v>170</v>
      </c>
      <c r="F2077" s="41" t="s">
        <v>9221</v>
      </c>
      <c r="G2077" s="3"/>
      <c r="H2077" s="58">
        <v>1</v>
      </c>
      <c r="I2077" s="3"/>
      <c r="J2077" s="3"/>
      <c r="K2077" s="32" t="s">
        <v>10472</v>
      </c>
      <c r="L2077" s="3" t="s">
        <v>10620</v>
      </c>
      <c r="O2077" s="6" t="s">
        <v>219</v>
      </c>
      <c r="P2077" s="4" t="s">
        <v>3818</v>
      </c>
      <c r="Q2077" s="10">
        <f t="shared" si="277"/>
        <v>0</v>
      </c>
      <c r="R2077" s="10">
        <f t="shared" si="278"/>
        <v>1</v>
      </c>
      <c r="S2077" s="10">
        <f t="shared" si="280"/>
        <v>0</v>
      </c>
      <c r="T2077" s="10">
        <f t="shared" si="279"/>
        <v>731</v>
      </c>
      <c r="AE2077" s="18"/>
      <c r="AF2077" s="3" t="s">
        <v>3817</v>
      </c>
      <c r="AG2077" s="6" t="s">
        <v>3816</v>
      </c>
      <c r="AH2077" s="6" t="s">
        <v>7310</v>
      </c>
      <c r="AL2077" s="3" t="s">
        <v>170</v>
      </c>
      <c r="AM2077" s="3" t="s">
        <v>3819</v>
      </c>
    </row>
    <row r="2078" spans="1:39">
      <c r="A2078" s="35">
        <v>1513</v>
      </c>
      <c r="D2078" s="53" t="s">
        <v>8924</v>
      </c>
      <c r="E2078" s="41" t="s">
        <v>170</v>
      </c>
      <c r="F2078" s="41" t="s">
        <v>10362</v>
      </c>
      <c r="G2078" s="3"/>
      <c r="H2078" s="58">
        <v>1</v>
      </c>
      <c r="I2078" s="3"/>
      <c r="J2078" s="3"/>
      <c r="K2078" s="32" t="s">
        <v>10472</v>
      </c>
      <c r="L2078" s="3" t="s">
        <v>10620</v>
      </c>
      <c r="O2078" s="6" t="s">
        <v>219</v>
      </c>
      <c r="P2078" s="34" t="s">
        <v>10498</v>
      </c>
      <c r="Q2078" s="10">
        <f t="shared" si="277"/>
        <v>0</v>
      </c>
      <c r="R2078" s="10">
        <f t="shared" si="278"/>
        <v>1</v>
      </c>
      <c r="S2078" s="10">
        <f t="shared" si="280"/>
        <v>0</v>
      </c>
      <c r="T2078" s="10">
        <f t="shared" si="279"/>
        <v>2</v>
      </c>
      <c r="AE2078" s="18" t="s">
        <v>9537</v>
      </c>
      <c r="AF2078" s="3" t="s">
        <v>3820</v>
      </c>
      <c r="AG2078" s="6" t="s">
        <v>3816</v>
      </c>
      <c r="AH2078" s="6" t="s">
        <v>7310</v>
      </c>
      <c r="AL2078" s="3" t="s">
        <v>170</v>
      </c>
      <c r="AM2078" s="3" t="s">
        <v>3823</v>
      </c>
    </row>
    <row r="2079" spans="1:39">
      <c r="A2079" s="35">
        <v>1800</v>
      </c>
      <c r="D2079" s="53" t="s">
        <v>9009</v>
      </c>
      <c r="E2079" s="41" t="s">
        <v>7</v>
      </c>
      <c r="F2079" s="41" t="s">
        <v>4576</v>
      </c>
      <c r="G2079" s="3"/>
      <c r="H2079" s="58">
        <v>1</v>
      </c>
      <c r="I2079" s="3"/>
      <c r="J2079" s="3"/>
      <c r="K2079" s="32" t="s">
        <v>10472</v>
      </c>
      <c r="L2079" s="3" t="s">
        <v>10615</v>
      </c>
      <c r="O2079" s="6" t="s">
        <v>208</v>
      </c>
      <c r="P2079" s="4" t="s">
        <v>4575</v>
      </c>
      <c r="Q2079" s="10">
        <f t="shared" si="277"/>
        <v>0</v>
      </c>
      <c r="R2079" s="10">
        <f t="shared" si="278"/>
        <v>1</v>
      </c>
      <c r="S2079" s="10">
        <f t="shared" si="280"/>
        <v>0</v>
      </c>
      <c r="T2079" s="10">
        <f t="shared" si="279"/>
        <v>287</v>
      </c>
      <c r="AD2079" s="10"/>
      <c r="AE2079" s="18" t="s">
        <v>9517</v>
      </c>
      <c r="AF2079" s="3" t="s">
        <v>4574</v>
      </c>
      <c r="AG2079" s="6" t="s">
        <v>4573</v>
      </c>
      <c r="AH2079" s="6" t="s">
        <v>7310</v>
      </c>
      <c r="AI2079" s="10"/>
      <c r="AJ2079" s="10"/>
      <c r="AK2079" s="10"/>
      <c r="AL2079" s="10"/>
      <c r="AM2079" s="10"/>
    </row>
    <row r="2080" spans="1:39">
      <c r="A2080" s="35">
        <v>1335</v>
      </c>
      <c r="D2080" s="53" t="s">
        <v>9913</v>
      </c>
      <c r="E2080" s="41" t="s">
        <v>7</v>
      </c>
      <c r="F2080" s="41" t="s">
        <v>3359</v>
      </c>
      <c r="G2080" s="3"/>
      <c r="H2080" s="58"/>
      <c r="I2080" s="3"/>
      <c r="J2080" s="3"/>
      <c r="K2080" s="32" t="s">
        <v>10472</v>
      </c>
      <c r="L2080" s="3" t="s">
        <v>10615</v>
      </c>
      <c r="O2080" s="6" t="s">
        <v>208</v>
      </c>
      <c r="P2080" s="4" t="s">
        <v>3358</v>
      </c>
      <c r="Q2080" s="10">
        <f t="shared" si="277"/>
        <v>0</v>
      </c>
      <c r="R2080" s="10">
        <f t="shared" si="278"/>
        <v>1</v>
      </c>
      <c r="S2080" s="10">
        <f t="shared" si="280"/>
        <v>0</v>
      </c>
      <c r="T2080" s="10">
        <f t="shared" si="279"/>
        <v>-465</v>
      </c>
      <c r="AE2080" s="18"/>
      <c r="AF2080" s="3" t="s">
        <v>3357</v>
      </c>
      <c r="AG2080" s="6" t="s">
        <v>3356</v>
      </c>
      <c r="AH2080" s="6" t="s">
        <v>7310</v>
      </c>
    </row>
    <row r="2081" spans="1:39">
      <c r="A2081" s="35">
        <v>1801</v>
      </c>
      <c r="D2081" s="53" t="s">
        <v>9008</v>
      </c>
      <c r="E2081" s="41" t="s">
        <v>245</v>
      </c>
      <c r="F2081" s="41" t="s">
        <v>4576</v>
      </c>
      <c r="G2081" s="3"/>
      <c r="H2081" s="58">
        <v>1</v>
      </c>
      <c r="I2081" s="3"/>
      <c r="J2081" s="3"/>
      <c r="K2081" s="32" t="s">
        <v>10472</v>
      </c>
      <c r="L2081" s="3" t="s">
        <v>10616</v>
      </c>
      <c r="O2081" s="6" t="s">
        <v>243</v>
      </c>
      <c r="P2081" s="4" t="s">
        <v>4575</v>
      </c>
      <c r="Q2081" s="10">
        <f t="shared" si="277"/>
        <v>0</v>
      </c>
      <c r="R2081" s="10">
        <f t="shared" si="278"/>
        <v>1</v>
      </c>
      <c r="S2081" s="10">
        <f t="shared" si="280"/>
        <v>0</v>
      </c>
      <c r="T2081" s="10">
        <f t="shared" si="279"/>
        <v>466</v>
      </c>
      <c r="AD2081" s="10"/>
      <c r="AE2081" s="18" t="s">
        <v>9517</v>
      </c>
      <c r="AF2081" s="3" t="s">
        <v>4578</v>
      </c>
      <c r="AG2081" s="6" t="s">
        <v>4577</v>
      </c>
      <c r="AH2081" s="6" t="s">
        <v>7310</v>
      </c>
      <c r="AI2081" s="10"/>
      <c r="AJ2081" s="10"/>
      <c r="AK2081" s="10"/>
      <c r="AL2081" s="10"/>
      <c r="AM2081" s="10"/>
    </row>
    <row r="2082" spans="1:39" ht="20.100000000000001" customHeight="1">
      <c r="A2082" s="35">
        <v>2607</v>
      </c>
      <c r="D2082" s="53" t="s">
        <v>10412</v>
      </c>
      <c r="E2082" s="41" t="s">
        <v>245</v>
      </c>
      <c r="F2082" s="41" t="s">
        <v>6795</v>
      </c>
      <c r="G2082" s="3"/>
      <c r="H2082" s="58"/>
      <c r="I2082" s="3"/>
      <c r="J2082" s="3"/>
      <c r="K2082" s="32" t="s">
        <v>10472</v>
      </c>
      <c r="L2082" s="3" t="s">
        <v>10616</v>
      </c>
      <c r="O2082" s="6" t="s">
        <v>243</v>
      </c>
      <c r="P2082" s="4" t="s">
        <v>6794</v>
      </c>
      <c r="Q2082" s="10">
        <f t="shared" si="277"/>
        <v>0</v>
      </c>
      <c r="R2082" s="10">
        <f t="shared" si="278"/>
        <v>1</v>
      </c>
      <c r="S2082" s="10">
        <f t="shared" si="280"/>
        <v>0</v>
      </c>
      <c r="T2082" s="10">
        <f t="shared" si="279"/>
        <v>806</v>
      </c>
      <c r="AD2082" s="10"/>
      <c r="AE2082" s="18"/>
      <c r="AF2082" s="3" t="s">
        <v>8148</v>
      </c>
      <c r="AG2082" s="6" t="s">
        <v>6792</v>
      </c>
      <c r="AH2082" s="6" t="s">
        <v>7310</v>
      </c>
      <c r="AI2082" s="10"/>
      <c r="AJ2082" s="10"/>
      <c r="AK2082" s="10"/>
      <c r="AL2082" s="10"/>
      <c r="AM2082" s="10"/>
    </row>
    <row r="2083" spans="1:39">
      <c r="A2083" s="35">
        <v>766</v>
      </c>
      <c r="D2083" s="54" t="s">
        <v>9014</v>
      </c>
      <c r="E2083" s="41" t="s">
        <v>245</v>
      </c>
      <c r="F2083" s="41" t="s">
        <v>1770</v>
      </c>
      <c r="G2083" s="3"/>
      <c r="H2083" s="58">
        <v>1</v>
      </c>
      <c r="I2083" s="3"/>
      <c r="J2083" s="3"/>
      <c r="K2083" s="32" t="s">
        <v>10472</v>
      </c>
      <c r="L2083" s="3" t="s">
        <v>10616</v>
      </c>
      <c r="O2083" s="6" t="s">
        <v>243</v>
      </c>
      <c r="P2083" s="4" t="s">
        <v>1769</v>
      </c>
      <c r="Q2083" s="10">
        <f t="shared" si="277"/>
        <v>0</v>
      </c>
      <c r="R2083" s="10">
        <f t="shared" si="278"/>
        <v>1</v>
      </c>
      <c r="S2083" s="10">
        <f t="shared" si="280"/>
        <v>0</v>
      </c>
      <c r="T2083" s="10">
        <f t="shared" si="279"/>
        <v>-1841</v>
      </c>
      <c r="U2083" s="1">
        <v>771</v>
      </c>
      <c r="V2083" s="1" t="s">
        <v>1753</v>
      </c>
      <c r="W2083" s="1" t="s">
        <v>7368</v>
      </c>
      <c r="X2083" s="1" t="s">
        <v>8051</v>
      </c>
      <c r="Y2083" s="1" t="s">
        <v>7366</v>
      </c>
      <c r="Z2083" s="1" t="s">
        <v>1754</v>
      </c>
      <c r="AA2083" s="1" t="s">
        <v>227</v>
      </c>
      <c r="AB2083" s="1" t="s">
        <v>1755</v>
      </c>
      <c r="AD2083" s="10"/>
      <c r="AE2083" s="20"/>
      <c r="AF2083" s="1" t="s">
        <v>8059</v>
      </c>
      <c r="AG2083" s="6" t="s">
        <v>1768</v>
      </c>
      <c r="AH2083" s="1" t="s">
        <v>7368</v>
      </c>
      <c r="AI2083" s="10"/>
      <c r="AJ2083" s="10"/>
      <c r="AK2083" s="10"/>
      <c r="AL2083" s="10"/>
      <c r="AM2083" s="10"/>
    </row>
    <row r="2084" spans="1:39">
      <c r="A2084" s="35">
        <v>2485</v>
      </c>
      <c r="D2084" s="53" t="s">
        <v>9026</v>
      </c>
      <c r="E2084" s="41" t="s">
        <v>245</v>
      </c>
      <c r="F2084" s="41" t="s">
        <v>6476</v>
      </c>
      <c r="G2084" s="3"/>
      <c r="H2084" s="58"/>
      <c r="I2084" s="3"/>
      <c r="J2084" s="3"/>
      <c r="K2084" s="32" t="s">
        <v>10472</v>
      </c>
      <c r="L2084" s="3" t="s">
        <v>10616</v>
      </c>
      <c r="O2084" s="6" t="s">
        <v>243</v>
      </c>
      <c r="P2084" s="4" t="s">
        <v>6475</v>
      </c>
      <c r="Q2084" s="10">
        <f t="shared" si="277"/>
        <v>0</v>
      </c>
      <c r="R2084" s="10">
        <f t="shared" si="278"/>
        <v>1</v>
      </c>
      <c r="S2084" s="10">
        <f t="shared" si="280"/>
        <v>0</v>
      </c>
      <c r="T2084" s="10">
        <f t="shared" si="279"/>
        <v>1719</v>
      </c>
      <c r="AD2084" s="10"/>
      <c r="AE2084" s="18"/>
      <c r="AF2084" s="3" t="s">
        <v>6474</v>
      </c>
      <c r="AG2084" s="6" t="s">
        <v>6473</v>
      </c>
      <c r="AH2084" s="6" t="s">
        <v>7310</v>
      </c>
      <c r="AI2084" s="10"/>
      <c r="AJ2084" s="10"/>
      <c r="AK2084" s="10"/>
      <c r="AL2084" s="10"/>
      <c r="AM2084" s="10"/>
    </row>
    <row r="2085" spans="1:39">
      <c r="A2085" s="35">
        <v>769</v>
      </c>
      <c r="D2085" s="53" t="s">
        <v>9013</v>
      </c>
      <c r="E2085" s="41" t="s">
        <v>245</v>
      </c>
      <c r="F2085" s="41" t="s">
        <v>1781</v>
      </c>
      <c r="G2085" s="3"/>
      <c r="H2085" s="58"/>
      <c r="I2085" s="3"/>
      <c r="J2085" s="3"/>
      <c r="K2085" s="32" t="s">
        <v>10472</v>
      </c>
      <c r="L2085" s="3" t="s">
        <v>10616</v>
      </c>
      <c r="O2085" s="6" t="s">
        <v>243</v>
      </c>
      <c r="P2085" s="4" t="s">
        <v>1780</v>
      </c>
      <c r="Q2085" s="10">
        <f t="shared" si="277"/>
        <v>0</v>
      </c>
      <c r="R2085" s="10">
        <f t="shared" si="278"/>
        <v>1</v>
      </c>
      <c r="S2085" s="10">
        <f t="shared" si="280"/>
        <v>0</v>
      </c>
      <c r="T2085" s="10">
        <f t="shared" si="279"/>
        <v>-1716</v>
      </c>
      <c r="U2085" s="1">
        <v>774</v>
      </c>
      <c r="V2085" s="1" t="s">
        <v>8054</v>
      </c>
      <c r="W2085" s="1" t="s">
        <v>7368</v>
      </c>
      <c r="X2085" s="1" t="s">
        <v>8055</v>
      </c>
      <c r="Y2085" s="1" t="s">
        <v>7362</v>
      </c>
      <c r="Z2085" s="1" t="s">
        <v>8056</v>
      </c>
      <c r="AD2085" s="10"/>
      <c r="AE2085" s="18" t="s">
        <v>9348</v>
      </c>
      <c r="AF2085" s="3" t="s">
        <v>1779</v>
      </c>
      <c r="AG2085" s="6" t="s">
        <v>1778</v>
      </c>
      <c r="AH2085" s="6" t="s">
        <v>7310</v>
      </c>
      <c r="AI2085" s="10"/>
      <c r="AJ2085" s="10"/>
      <c r="AK2085" s="10"/>
      <c r="AL2085" s="10"/>
      <c r="AM2085" s="10"/>
    </row>
    <row r="2086" spans="1:39">
      <c r="A2086" s="35">
        <v>1390</v>
      </c>
      <c r="B2086" s="32"/>
      <c r="C2086" s="32"/>
      <c r="D2086" s="53" t="s">
        <v>10671</v>
      </c>
      <c r="E2086" s="41" t="s">
        <v>245</v>
      </c>
      <c r="F2086" s="41" t="s">
        <v>1121</v>
      </c>
      <c r="G2086" s="3" t="s">
        <v>10351</v>
      </c>
      <c r="H2086" s="58">
        <v>1</v>
      </c>
      <c r="I2086" s="3"/>
      <c r="J2086" s="3"/>
      <c r="K2086" s="32" t="s">
        <v>10472</v>
      </c>
      <c r="L2086" s="3" t="s">
        <v>10616</v>
      </c>
      <c r="M2086" s="32"/>
      <c r="N2086" s="32"/>
      <c r="O2086" s="6" t="s">
        <v>243</v>
      </c>
      <c r="P2086" s="4" t="s">
        <v>1124</v>
      </c>
      <c r="Q2086" s="10">
        <f t="shared" si="277"/>
        <v>0</v>
      </c>
      <c r="R2086" s="10">
        <f t="shared" si="278"/>
        <v>1</v>
      </c>
      <c r="S2086" s="10">
        <f t="shared" si="280"/>
        <v>0</v>
      </c>
      <c r="T2086" s="10">
        <f t="shared" si="279"/>
        <v>621</v>
      </c>
      <c r="AD2086" s="10"/>
      <c r="AE2086" s="18"/>
      <c r="AF2086" s="3" t="s">
        <v>3479</v>
      </c>
      <c r="AG2086" s="6" t="s">
        <v>3478</v>
      </c>
      <c r="AH2086" s="6" t="s">
        <v>7310</v>
      </c>
      <c r="AI2086" s="10"/>
      <c r="AJ2086" s="10"/>
      <c r="AK2086" s="10"/>
      <c r="AL2086" s="10"/>
      <c r="AM2086" s="10"/>
    </row>
    <row r="2087" spans="1:39">
      <c r="A2087" s="35">
        <v>2259</v>
      </c>
      <c r="D2087" s="53" t="s">
        <v>9024</v>
      </c>
      <c r="E2087" s="41" t="s">
        <v>245</v>
      </c>
      <c r="F2087" s="41" t="s">
        <v>1121</v>
      </c>
      <c r="G2087" s="3"/>
      <c r="H2087" s="58">
        <v>1</v>
      </c>
      <c r="I2087" s="3"/>
      <c r="J2087" s="3"/>
      <c r="K2087" s="32" t="s">
        <v>10472</v>
      </c>
      <c r="L2087" s="3" t="s">
        <v>10616</v>
      </c>
      <c r="O2087" s="6" t="s">
        <v>243</v>
      </c>
      <c r="P2087" s="4" t="s">
        <v>1124</v>
      </c>
      <c r="Q2087" s="10">
        <f t="shared" si="277"/>
        <v>0</v>
      </c>
      <c r="R2087" s="10">
        <f t="shared" si="278"/>
        <v>1</v>
      </c>
      <c r="S2087" s="10">
        <f t="shared" si="280"/>
        <v>0</v>
      </c>
      <c r="T2087" s="10" t="e">
        <f>A2087-#REF!</f>
        <v>#REF!</v>
      </c>
      <c r="AD2087" s="10"/>
      <c r="AE2087" s="18"/>
      <c r="AF2087" s="3" t="s">
        <v>5892</v>
      </c>
      <c r="AG2087" s="6" t="s">
        <v>5891</v>
      </c>
      <c r="AH2087" s="6" t="s">
        <v>7310</v>
      </c>
      <c r="AI2087" s="10"/>
      <c r="AJ2087" s="10"/>
      <c r="AK2087" s="10"/>
      <c r="AL2087" s="10"/>
      <c r="AM2087" s="10"/>
    </row>
    <row r="2088" spans="1:39">
      <c r="A2088" s="35">
        <v>2257</v>
      </c>
      <c r="D2088" s="53" t="s">
        <v>9683</v>
      </c>
      <c r="E2088" s="41" t="s">
        <v>245</v>
      </c>
      <c r="F2088" s="41" t="s">
        <v>1121</v>
      </c>
      <c r="G2088" s="3"/>
      <c r="H2088" s="58">
        <v>1</v>
      </c>
      <c r="I2088" s="3"/>
      <c r="J2088" s="3"/>
      <c r="K2088" s="32" t="s">
        <v>10472</v>
      </c>
      <c r="L2088" s="3" t="s">
        <v>10616</v>
      </c>
      <c r="O2088" s="6" t="s">
        <v>243</v>
      </c>
      <c r="P2088" s="4" t="s">
        <v>1124</v>
      </c>
      <c r="Q2088" s="10">
        <f t="shared" si="277"/>
        <v>0</v>
      </c>
      <c r="R2088" s="10">
        <f t="shared" si="278"/>
        <v>1</v>
      </c>
      <c r="S2088" s="10">
        <f t="shared" si="280"/>
        <v>0</v>
      </c>
      <c r="T2088" s="10">
        <f t="shared" ref="T2088:T2119" si="281">A2088-A2087</f>
        <v>-2</v>
      </c>
      <c r="AD2088" s="10"/>
      <c r="AE2088" s="18"/>
      <c r="AF2088" s="3" t="s">
        <v>5886</v>
      </c>
      <c r="AG2088" s="6" t="s">
        <v>5885</v>
      </c>
      <c r="AH2088" s="6" t="s">
        <v>7310</v>
      </c>
      <c r="AI2088" s="10"/>
      <c r="AJ2088" s="10"/>
      <c r="AK2088" s="10"/>
      <c r="AL2088" s="10"/>
      <c r="AM2088" s="10"/>
    </row>
    <row r="2089" spans="1:39">
      <c r="A2089" s="35">
        <v>529</v>
      </c>
      <c r="D2089" s="53" t="s">
        <v>11096</v>
      </c>
      <c r="E2089" s="41" t="s">
        <v>245</v>
      </c>
      <c r="F2089" s="41" t="s">
        <v>1125</v>
      </c>
      <c r="G2089" s="3"/>
      <c r="H2089" s="58">
        <v>1</v>
      </c>
      <c r="I2089" s="3"/>
      <c r="J2089" s="3"/>
      <c r="K2089" s="32" t="s">
        <v>10472</v>
      </c>
      <c r="L2089" s="3" t="s">
        <v>10616</v>
      </c>
      <c r="O2089" s="6" t="s">
        <v>243</v>
      </c>
      <c r="P2089" s="4" t="s">
        <v>1124</v>
      </c>
      <c r="Q2089" s="10">
        <f t="shared" si="277"/>
        <v>0</v>
      </c>
      <c r="R2089" s="10">
        <f t="shared" si="278"/>
        <v>1</v>
      </c>
      <c r="S2089" s="10">
        <f t="shared" si="280"/>
        <v>0</v>
      </c>
      <c r="T2089" s="10">
        <f t="shared" si="281"/>
        <v>-1728</v>
      </c>
      <c r="U2089" s="1">
        <v>534</v>
      </c>
      <c r="V2089" s="1" t="s">
        <v>1117</v>
      </c>
      <c r="W2089" s="1" t="s">
        <v>7368</v>
      </c>
      <c r="X2089" s="1" t="s">
        <v>7736</v>
      </c>
      <c r="Y2089" s="1" t="s">
        <v>7375</v>
      </c>
      <c r="Z2089" s="1" t="s">
        <v>1118</v>
      </c>
      <c r="AA2089" s="1" t="s">
        <v>245</v>
      </c>
      <c r="AB2089" s="1" t="s">
        <v>1119</v>
      </c>
      <c r="AD2089" s="10"/>
      <c r="AE2089" s="18"/>
      <c r="AF2089" s="3" t="s">
        <v>1123</v>
      </c>
      <c r="AG2089" s="6" t="s">
        <v>1122</v>
      </c>
      <c r="AH2089" s="6" t="s">
        <v>7310</v>
      </c>
      <c r="AI2089" s="10"/>
      <c r="AJ2089" s="10"/>
      <c r="AK2089" s="10"/>
      <c r="AL2089" s="10"/>
      <c r="AM2089" s="10"/>
    </row>
    <row r="2090" spans="1:39">
      <c r="A2090" s="35">
        <v>533</v>
      </c>
      <c r="D2090" s="54" t="s">
        <v>11098</v>
      </c>
      <c r="E2090" s="41" t="s">
        <v>245</v>
      </c>
      <c r="F2090" s="41" t="s">
        <v>1136</v>
      </c>
      <c r="G2090" s="3"/>
      <c r="H2090" s="58"/>
      <c r="I2090" s="3"/>
      <c r="J2090" s="3"/>
      <c r="K2090" s="32" t="s">
        <v>10472</v>
      </c>
      <c r="L2090" s="3" t="s">
        <v>10616</v>
      </c>
      <c r="O2090" s="6" t="s">
        <v>243</v>
      </c>
      <c r="P2090" s="4" t="s">
        <v>1135</v>
      </c>
      <c r="Q2090" s="10">
        <f t="shared" si="277"/>
        <v>0</v>
      </c>
      <c r="R2090" s="10">
        <f t="shared" si="278"/>
        <v>1</v>
      </c>
      <c r="S2090" s="10">
        <f t="shared" si="280"/>
        <v>0</v>
      </c>
      <c r="T2090" s="10">
        <f t="shared" si="281"/>
        <v>4</v>
      </c>
      <c r="U2090" s="1">
        <v>538</v>
      </c>
      <c r="V2090" s="1" t="s">
        <v>1129</v>
      </c>
      <c r="W2090" s="1" t="s">
        <v>7743</v>
      </c>
      <c r="X2090" s="1" t="s">
        <v>7362</v>
      </c>
      <c r="Y2090" s="1" t="s">
        <v>1057</v>
      </c>
      <c r="Z2090" s="1" t="s">
        <v>170</v>
      </c>
      <c r="AA2090" s="1" t="s">
        <v>1058</v>
      </c>
      <c r="AD2090" s="10"/>
      <c r="AE2090" s="20"/>
      <c r="AF2090" s="1" t="s">
        <v>7744</v>
      </c>
      <c r="AG2090" s="6" t="s">
        <v>1134</v>
      </c>
      <c r="AH2090" s="1" t="s">
        <v>7368</v>
      </c>
      <c r="AI2090" s="10"/>
      <c r="AJ2090" s="10"/>
      <c r="AK2090" s="10"/>
      <c r="AL2090" s="10"/>
      <c r="AM2090" s="10"/>
    </row>
    <row r="2091" spans="1:39" ht="20.100000000000001" customHeight="1">
      <c r="A2091" s="35">
        <v>1140</v>
      </c>
      <c r="B2091" s="32"/>
      <c r="C2091" s="32"/>
      <c r="D2091" s="53" t="s">
        <v>9472</v>
      </c>
      <c r="E2091" s="41" t="s">
        <v>245</v>
      </c>
      <c r="F2091" s="41" t="s">
        <v>2806</v>
      </c>
      <c r="G2091" s="3"/>
      <c r="H2091" s="58">
        <v>1</v>
      </c>
      <c r="I2091" s="3"/>
      <c r="J2091" s="3"/>
      <c r="K2091" s="32" t="s">
        <v>10472</v>
      </c>
      <c r="L2091" s="3" t="s">
        <v>10616</v>
      </c>
      <c r="M2091" s="32"/>
      <c r="N2091" s="32"/>
      <c r="O2091" s="6" t="s">
        <v>243</v>
      </c>
      <c r="P2091" s="4" t="s">
        <v>2805</v>
      </c>
      <c r="Q2091" s="10">
        <f t="shared" si="277"/>
        <v>0</v>
      </c>
      <c r="R2091" s="10">
        <f t="shared" si="278"/>
        <v>1</v>
      </c>
      <c r="S2091" s="10">
        <f t="shared" si="280"/>
        <v>0</v>
      </c>
      <c r="T2091" s="10">
        <f t="shared" si="281"/>
        <v>607</v>
      </c>
      <c r="AD2091" s="10"/>
      <c r="AE2091" s="18"/>
      <c r="AF2091" s="3" t="s">
        <v>2804</v>
      </c>
      <c r="AG2091" s="6" t="s">
        <v>2803</v>
      </c>
      <c r="AH2091" s="6" t="s">
        <v>7310</v>
      </c>
      <c r="AI2091" s="10"/>
      <c r="AJ2091" s="10"/>
      <c r="AK2091" s="10"/>
      <c r="AL2091" s="10"/>
      <c r="AM2091" s="10"/>
    </row>
    <row r="2092" spans="1:39">
      <c r="A2092" s="35">
        <v>2440</v>
      </c>
      <c r="D2092" s="53" t="s">
        <v>10413</v>
      </c>
      <c r="E2092" s="41" t="s">
        <v>245</v>
      </c>
      <c r="F2092" s="41" t="s">
        <v>6364</v>
      </c>
      <c r="G2092" s="3"/>
      <c r="H2092" s="58"/>
      <c r="I2092" s="3"/>
      <c r="J2092" s="3"/>
      <c r="K2092" s="22" t="s">
        <v>10472</v>
      </c>
      <c r="L2092" s="3" t="s">
        <v>10616</v>
      </c>
      <c r="O2092" s="6" t="s">
        <v>243</v>
      </c>
      <c r="P2092" s="4" t="s">
        <v>6363</v>
      </c>
      <c r="Q2092" s="10">
        <f t="shared" si="277"/>
        <v>0</v>
      </c>
      <c r="R2092" s="10">
        <f t="shared" si="278"/>
        <v>1</v>
      </c>
      <c r="S2092" s="10">
        <f t="shared" si="280"/>
        <v>0</v>
      </c>
      <c r="T2092" s="10">
        <f t="shared" si="281"/>
        <v>1300</v>
      </c>
      <c r="AD2092" s="10"/>
      <c r="AE2092" s="18"/>
      <c r="AF2092" s="3" t="s">
        <v>6362</v>
      </c>
      <c r="AG2092" s="6" t="s">
        <v>6361</v>
      </c>
      <c r="AH2092" s="6" t="s">
        <v>7310</v>
      </c>
      <c r="AI2092" s="10"/>
      <c r="AJ2092" s="10"/>
      <c r="AK2092" s="10"/>
      <c r="AL2092" s="10"/>
      <c r="AM2092" s="10"/>
    </row>
    <row r="2093" spans="1:39">
      <c r="A2093" s="35">
        <v>1139</v>
      </c>
      <c r="B2093" s="32"/>
      <c r="C2093" s="32"/>
      <c r="D2093" s="53" t="s">
        <v>8976</v>
      </c>
      <c r="E2093" s="41" t="s">
        <v>245</v>
      </c>
      <c r="F2093" s="41" t="s">
        <v>2802</v>
      </c>
      <c r="G2093" s="3"/>
      <c r="H2093" s="58">
        <v>1</v>
      </c>
      <c r="I2093" s="3"/>
      <c r="J2093" s="3"/>
      <c r="K2093" s="22" t="s">
        <v>10472</v>
      </c>
      <c r="L2093" s="3" t="s">
        <v>10616</v>
      </c>
      <c r="M2093" s="32"/>
      <c r="N2093" s="32"/>
      <c r="O2093" s="6" t="s">
        <v>243</v>
      </c>
      <c r="P2093" s="4" t="s">
        <v>2801</v>
      </c>
      <c r="Q2093" s="10">
        <f t="shared" si="277"/>
        <v>0</v>
      </c>
      <c r="R2093" s="10">
        <f t="shared" si="278"/>
        <v>1</v>
      </c>
      <c r="S2093" s="10">
        <f t="shared" si="280"/>
        <v>0</v>
      </c>
      <c r="T2093" s="10">
        <f t="shared" si="281"/>
        <v>-1301</v>
      </c>
      <c r="AD2093" s="10"/>
      <c r="AE2093" s="18"/>
      <c r="AF2093" s="3" t="s">
        <v>2800</v>
      </c>
      <c r="AG2093" s="6" t="s">
        <v>2799</v>
      </c>
      <c r="AH2093" s="6" t="s">
        <v>7310</v>
      </c>
      <c r="AI2093" s="10"/>
      <c r="AJ2093" s="10"/>
      <c r="AK2093" s="10"/>
      <c r="AL2093" s="10"/>
      <c r="AM2093" s="10"/>
    </row>
    <row r="2094" spans="1:39">
      <c r="A2094" s="35">
        <v>770</v>
      </c>
      <c r="D2094" s="53" t="s">
        <v>9015</v>
      </c>
      <c r="E2094" s="41" t="s">
        <v>245</v>
      </c>
      <c r="F2094" s="41" t="s">
        <v>1785</v>
      </c>
      <c r="G2094" s="3"/>
      <c r="H2094" s="58">
        <v>1</v>
      </c>
      <c r="I2094" s="3"/>
      <c r="J2094" s="3"/>
      <c r="K2094" s="32" t="s">
        <v>10472</v>
      </c>
      <c r="L2094" s="3" t="s">
        <v>10616</v>
      </c>
      <c r="O2094" s="6" t="s">
        <v>243</v>
      </c>
      <c r="P2094" s="4" t="s">
        <v>1784</v>
      </c>
      <c r="Q2094" s="10">
        <f t="shared" si="277"/>
        <v>0</v>
      </c>
      <c r="R2094" s="10">
        <f t="shared" si="278"/>
        <v>1</v>
      </c>
      <c r="S2094" s="10">
        <f t="shared" si="280"/>
        <v>0</v>
      </c>
      <c r="T2094" s="10">
        <f t="shared" si="281"/>
        <v>-369</v>
      </c>
      <c r="U2094" s="1">
        <v>775</v>
      </c>
      <c r="V2094" s="1" t="s">
        <v>1765</v>
      </c>
      <c r="W2094" s="1" t="s">
        <v>8057</v>
      </c>
      <c r="X2094" s="1" t="s">
        <v>7375</v>
      </c>
      <c r="Y2094" s="1" t="s">
        <v>8058</v>
      </c>
      <c r="Z2094" s="1" t="s">
        <v>245</v>
      </c>
      <c r="AA2094" s="1" t="s">
        <v>1785</v>
      </c>
      <c r="AD2094" s="10"/>
      <c r="AE2094" s="18" t="s">
        <v>8101</v>
      </c>
      <c r="AF2094" s="3" t="s">
        <v>1783</v>
      </c>
      <c r="AG2094" s="6" t="s">
        <v>1782</v>
      </c>
      <c r="AH2094" s="6" t="s">
        <v>7310</v>
      </c>
      <c r="AI2094" s="10"/>
      <c r="AJ2094" s="10"/>
      <c r="AK2094" s="10"/>
      <c r="AL2094" s="10"/>
      <c r="AM2094" s="10"/>
    </row>
    <row r="2095" spans="1:39">
      <c r="A2095" s="35">
        <v>1141</v>
      </c>
      <c r="B2095" s="32"/>
      <c r="C2095" s="32"/>
      <c r="D2095" s="53" t="s">
        <v>9473</v>
      </c>
      <c r="E2095" s="41" t="s">
        <v>245</v>
      </c>
      <c r="F2095" s="41" t="s">
        <v>2808</v>
      </c>
      <c r="G2095" s="3"/>
      <c r="H2095" s="58">
        <v>1</v>
      </c>
      <c r="I2095" s="3"/>
      <c r="J2095" s="3"/>
      <c r="K2095" s="32" t="s">
        <v>10472</v>
      </c>
      <c r="L2095" s="3" t="s">
        <v>10616</v>
      </c>
      <c r="M2095" s="32"/>
      <c r="N2095" s="32"/>
      <c r="O2095" s="6" t="s">
        <v>243</v>
      </c>
      <c r="P2095" s="4" t="s">
        <v>2807</v>
      </c>
      <c r="Q2095" s="10">
        <f t="shared" si="277"/>
        <v>0</v>
      </c>
      <c r="R2095" s="10">
        <f t="shared" si="278"/>
        <v>1</v>
      </c>
      <c r="S2095" s="10">
        <f t="shared" si="280"/>
        <v>0</v>
      </c>
      <c r="T2095" s="10">
        <f t="shared" si="281"/>
        <v>371</v>
      </c>
      <c r="AD2095" s="10"/>
      <c r="AE2095" s="18"/>
      <c r="AF2095" s="3" t="s">
        <v>2804</v>
      </c>
      <c r="AG2095" s="6" t="s">
        <v>2803</v>
      </c>
      <c r="AH2095" s="6" t="s">
        <v>7310</v>
      </c>
      <c r="AI2095" s="10"/>
      <c r="AJ2095" s="10"/>
      <c r="AK2095" s="10"/>
      <c r="AL2095" s="10"/>
      <c r="AM2095" s="10"/>
    </row>
    <row r="2096" spans="1:39">
      <c r="A2096" s="35">
        <v>765</v>
      </c>
      <c r="D2096" s="54" t="s">
        <v>9012</v>
      </c>
      <c r="E2096" s="41" t="s">
        <v>245</v>
      </c>
      <c r="F2096" s="41" t="s">
        <v>1767</v>
      </c>
      <c r="G2096" s="3"/>
      <c r="H2096" s="58"/>
      <c r="I2096" s="3"/>
      <c r="J2096" s="3"/>
      <c r="K2096" s="32" t="s">
        <v>10472</v>
      </c>
      <c r="L2096" s="3" t="s">
        <v>10616</v>
      </c>
      <c r="O2096" s="6" t="s">
        <v>243</v>
      </c>
      <c r="P2096" s="4" t="s">
        <v>1766</v>
      </c>
      <c r="Q2096" s="10">
        <f t="shared" si="277"/>
        <v>0</v>
      </c>
      <c r="R2096" s="10">
        <f t="shared" si="278"/>
        <v>1</v>
      </c>
      <c r="S2096" s="10">
        <f t="shared" si="280"/>
        <v>0</v>
      </c>
      <c r="T2096" s="10">
        <f t="shared" si="281"/>
        <v>-376</v>
      </c>
      <c r="U2096" s="1">
        <v>770</v>
      </c>
      <c r="V2096" s="1" t="s">
        <v>1750</v>
      </c>
      <c r="W2096" s="1" t="s">
        <v>7368</v>
      </c>
      <c r="X2096" s="1" t="s">
        <v>8050</v>
      </c>
      <c r="Y2096" s="1" t="s">
        <v>7209</v>
      </c>
      <c r="Z2096" s="1" t="s">
        <v>1751</v>
      </c>
      <c r="AA2096" s="1" t="s">
        <v>7</v>
      </c>
      <c r="AB2096" s="1" t="s">
        <v>1752</v>
      </c>
      <c r="AD2096" s="10"/>
      <c r="AE2096" s="20"/>
      <c r="AF2096" s="1" t="s">
        <v>8057</v>
      </c>
      <c r="AG2096" s="6" t="s">
        <v>1765</v>
      </c>
      <c r="AH2096" s="6" t="s">
        <v>7368</v>
      </c>
      <c r="AI2096" s="10"/>
      <c r="AJ2096" s="10"/>
      <c r="AK2096" s="10"/>
      <c r="AL2096" s="10"/>
      <c r="AM2096" s="10"/>
    </row>
    <row r="2097" spans="1:40">
      <c r="A2097" s="35">
        <v>2137</v>
      </c>
      <c r="D2097" s="53" t="s">
        <v>11233</v>
      </c>
      <c r="E2097" s="41" t="s">
        <v>245</v>
      </c>
      <c r="F2097" s="41" t="s">
        <v>5535</v>
      </c>
      <c r="G2097" s="3"/>
      <c r="H2097" s="58">
        <v>1</v>
      </c>
      <c r="I2097" s="3"/>
      <c r="J2097" s="3"/>
      <c r="K2097" s="32" t="s">
        <v>10472</v>
      </c>
      <c r="L2097" s="3" t="s">
        <v>10616</v>
      </c>
      <c r="O2097" s="6" t="s">
        <v>243</v>
      </c>
      <c r="P2097" s="4" t="s">
        <v>5534</v>
      </c>
      <c r="Q2097" s="10">
        <f t="shared" si="277"/>
        <v>0</v>
      </c>
      <c r="R2097" s="10">
        <f t="shared" si="278"/>
        <v>1</v>
      </c>
      <c r="S2097" s="10">
        <f t="shared" si="280"/>
        <v>0</v>
      </c>
      <c r="T2097" s="10">
        <f t="shared" si="281"/>
        <v>1372</v>
      </c>
      <c r="AD2097" s="10"/>
      <c r="AE2097" s="18"/>
      <c r="AF2097" s="3" t="s">
        <v>5537</v>
      </c>
      <c r="AG2097" s="6" t="s">
        <v>5536</v>
      </c>
      <c r="AH2097" s="6" t="s">
        <v>7310</v>
      </c>
      <c r="AI2097" s="10"/>
      <c r="AJ2097" s="10"/>
      <c r="AK2097" s="10"/>
      <c r="AL2097" s="10"/>
      <c r="AM2097" s="10"/>
    </row>
    <row r="2098" spans="1:40">
      <c r="A2098" s="35">
        <v>2863</v>
      </c>
      <c r="D2098" s="53" t="s">
        <v>11228</v>
      </c>
      <c r="E2098" s="41" t="s">
        <v>245</v>
      </c>
      <c r="F2098" s="41" t="s">
        <v>3355</v>
      </c>
      <c r="G2098" s="3"/>
      <c r="H2098" s="58"/>
      <c r="I2098" s="3"/>
      <c r="J2098" s="3"/>
      <c r="K2098" s="32" t="s">
        <v>10472</v>
      </c>
      <c r="L2098" s="3" t="s">
        <v>10616</v>
      </c>
      <c r="O2098" s="6" t="s">
        <v>243</v>
      </c>
      <c r="P2098" s="4" t="s">
        <v>3354</v>
      </c>
      <c r="Q2098" s="10">
        <f t="shared" si="277"/>
        <v>0</v>
      </c>
      <c r="R2098" s="10">
        <f t="shared" si="278"/>
        <v>1</v>
      </c>
      <c r="S2098" s="10">
        <f t="shared" si="280"/>
        <v>0</v>
      </c>
      <c r="T2098" s="10">
        <f t="shared" si="281"/>
        <v>726</v>
      </c>
      <c r="AD2098" s="10"/>
      <c r="AE2098" s="18" t="s">
        <v>9603</v>
      </c>
      <c r="AF2098" s="3" t="s">
        <v>5062</v>
      </c>
      <c r="AG2098" s="6" t="s">
        <v>5061</v>
      </c>
      <c r="AH2098" s="6" t="s">
        <v>7310</v>
      </c>
      <c r="AI2098" s="10"/>
      <c r="AJ2098" s="10"/>
      <c r="AK2098" s="10"/>
      <c r="AL2098" s="10"/>
      <c r="AM2098" s="10"/>
    </row>
    <row r="2099" spans="1:40">
      <c r="A2099" s="35">
        <v>1978</v>
      </c>
      <c r="D2099" s="53" t="s">
        <v>10363</v>
      </c>
      <c r="E2099" s="41" t="s">
        <v>245</v>
      </c>
      <c r="F2099" s="41" t="s">
        <v>3355</v>
      </c>
      <c r="G2099" s="3"/>
      <c r="H2099" s="58"/>
      <c r="I2099" s="3"/>
      <c r="J2099" s="3"/>
      <c r="K2099" s="32" t="s">
        <v>10472</v>
      </c>
      <c r="L2099" s="3" t="s">
        <v>10616</v>
      </c>
      <c r="O2099" s="6" t="s">
        <v>243</v>
      </c>
      <c r="P2099" s="4" t="s">
        <v>3354</v>
      </c>
      <c r="Q2099" s="10">
        <f t="shared" si="277"/>
        <v>0</v>
      </c>
      <c r="R2099" s="10">
        <f t="shared" si="278"/>
        <v>1</v>
      </c>
      <c r="S2099" s="10">
        <f t="shared" si="280"/>
        <v>0</v>
      </c>
      <c r="T2099" s="10">
        <f t="shared" si="281"/>
        <v>-885</v>
      </c>
      <c r="AD2099" s="10"/>
      <c r="AE2099" s="18" t="s">
        <v>9603</v>
      </c>
      <c r="AF2099" s="3" t="s">
        <v>5062</v>
      </c>
      <c r="AG2099" s="6" t="s">
        <v>5061</v>
      </c>
      <c r="AH2099" s="6" t="s">
        <v>7310</v>
      </c>
      <c r="AI2099" s="10"/>
      <c r="AJ2099" s="10"/>
      <c r="AK2099" s="10"/>
      <c r="AL2099" s="10"/>
      <c r="AM2099" s="10"/>
    </row>
    <row r="2100" spans="1:40">
      <c r="A2100" s="35">
        <v>2513</v>
      </c>
      <c r="D2100" s="53" t="s">
        <v>11269</v>
      </c>
      <c r="E2100" s="41" t="s">
        <v>245</v>
      </c>
      <c r="F2100" s="41" t="s">
        <v>3355</v>
      </c>
      <c r="G2100" s="3"/>
      <c r="H2100" s="60"/>
      <c r="I2100"/>
      <c r="J2100"/>
      <c r="K2100" s="32" t="s">
        <v>10472</v>
      </c>
      <c r="L2100" s="3" t="s">
        <v>10616</v>
      </c>
      <c r="O2100" s="6" t="s">
        <v>243</v>
      </c>
      <c r="P2100" s="4" t="s">
        <v>6557</v>
      </c>
      <c r="Q2100" s="10">
        <f t="shared" ref="Q2100:Q2163" si="282">IF(D2100=D2099 &amp; K2100 = K2099,1,0)</f>
        <v>0</v>
      </c>
      <c r="R2100" s="10">
        <f t="shared" ref="R2100:R2163" si="283">IF(K2100=K2099,1,0)</f>
        <v>1</v>
      </c>
      <c r="S2100" s="10">
        <f t="shared" si="280"/>
        <v>0</v>
      </c>
      <c r="T2100" s="10">
        <f t="shared" si="281"/>
        <v>535</v>
      </c>
      <c r="AD2100" s="10"/>
      <c r="AE2100" s="18"/>
      <c r="AF2100" s="3" t="s">
        <v>6556</v>
      </c>
      <c r="AG2100" s="6" t="s">
        <v>6555</v>
      </c>
      <c r="AH2100" s="6" t="s">
        <v>7310</v>
      </c>
      <c r="AI2100" s="10"/>
      <c r="AJ2100" s="10"/>
      <c r="AK2100" s="10"/>
      <c r="AL2100" s="10"/>
      <c r="AM2100" s="10"/>
    </row>
    <row r="2101" spans="1:40">
      <c r="A2101" s="35">
        <v>1327</v>
      </c>
      <c r="D2101" s="53" t="s">
        <v>11153</v>
      </c>
      <c r="E2101" s="41" t="s">
        <v>245</v>
      </c>
      <c r="F2101" s="41" t="s">
        <v>3344</v>
      </c>
      <c r="G2101" s="3"/>
      <c r="H2101" s="58"/>
      <c r="I2101" s="3"/>
      <c r="J2101" s="3"/>
      <c r="K2101" s="32" t="s">
        <v>10472</v>
      </c>
      <c r="L2101" s="3" t="s">
        <v>10616</v>
      </c>
      <c r="O2101" s="6" t="s">
        <v>243</v>
      </c>
      <c r="P2101" s="4" t="s">
        <v>3343</v>
      </c>
      <c r="Q2101" s="10">
        <f t="shared" si="282"/>
        <v>0</v>
      </c>
      <c r="R2101" s="10">
        <f t="shared" si="283"/>
        <v>1</v>
      </c>
      <c r="S2101" s="10">
        <f t="shared" si="280"/>
        <v>0</v>
      </c>
      <c r="T2101" s="10">
        <f t="shared" si="281"/>
        <v>-1186</v>
      </c>
      <c r="AD2101" s="10"/>
      <c r="AE2101" s="18" t="s">
        <v>9501</v>
      </c>
      <c r="AF2101" s="3" t="s">
        <v>3340</v>
      </c>
      <c r="AG2101" s="6" t="s">
        <v>3339</v>
      </c>
      <c r="AH2101" s="6" t="s">
        <v>7310</v>
      </c>
      <c r="AI2101" s="10"/>
      <c r="AJ2101" s="10"/>
      <c r="AK2101" s="10"/>
      <c r="AL2101" s="10"/>
      <c r="AM2101" s="10"/>
    </row>
    <row r="2102" spans="1:40">
      <c r="A2102" s="32">
        <v>328</v>
      </c>
      <c r="D2102" s="53" t="s">
        <v>8989</v>
      </c>
      <c r="E2102" s="44" t="s">
        <v>245</v>
      </c>
      <c r="F2102" s="44" t="s">
        <v>506</v>
      </c>
      <c r="G2102" s="12"/>
      <c r="H2102" s="58">
        <v>1</v>
      </c>
      <c r="I2102" s="12"/>
      <c r="J2102" s="12"/>
      <c r="K2102" s="32" t="s">
        <v>10472</v>
      </c>
      <c r="L2102" s="12" t="s">
        <v>10616</v>
      </c>
      <c r="O2102" s="15" t="s">
        <v>243</v>
      </c>
      <c r="P2102" s="13" t="s">
        <v>505</v>
      </c>
      <c r="Q2102" s="10">
        <f t="shared" si="282"/>
        <v>0</v>
      </c>
      <c r="R2102" s="10">
        <f t="shared" si="283"/>
        <v>1</v>
      </c>
      <c r="S2102" s="10">
        <f t="shared" si="280"/>
        <v>0</v>
      </c>
      <c r="T2102" s="10">
        <f t="shared" si="281"/>
        <v>-999</v>
      </c>
      <c r="U2102" s="10">
        <v>333</v>
      </c>
      <c r="V2102" s="10" t="s">
        <v>503</v>
      </c>
      <c r="W2102" s="10" t="s">
        <v>7471</v>
      </c>
      <c r="X2102" s="10" t="s">
        <v>7375</v>
      </c>
      <c r="Y2102" s="10" t="s">
        <v>505</v>
      </c>
      <c r="Z2102" s="10" t="s">
        <v>245</v>
      </c>
      <c r="AA2102" s="10" t="s">
        <v>506</v>
      </c>
      <c r="AB2102" s="10"/>
      <c r="AC2102" s="10"/>
      <c r="AD2102" s="10"/>
      <c r="AE2102" s="18"/>
      <c r="AF2102" s="12" t="s">
        <v>504</v>
      </c>
      <c r="AG2102" s="15" t="s">
        <v>503</v>
      </c>
      <c r="AH2102" s="15" t="s">
        <v>7310</v>
      </c>
      <c r="AI2102" s="10"/>
      <c r="AJ2102" s="10"/>
      <c r="AK2102" s="10"/>
      <c r="AL2102" s="10"/>
      <c r="AM2102" s="10"/>
      <c r="AN2102" s="10"/>
    </row>
    <row r="2103" spans="1:40">
      <c r="A2103" s="35">
        <v>2569</v>
      </c>
      <c r="D2103" s="53" t="s">
        <v>9028</v>
      </c>
      <c r="E2103" s="41" t="s">
        <v>245</v>
      </c>
      <c r="F2103" s="41" t="s">
        <v>6708</v>
      </c>
      <c r="G2103" s="3"/>
      <c r="H2103" s="58">
        <v>1</v>
      </c>
      <c r="I2103" s="3"/>
      <c r="J2103" s="3"/>
      <c r="K2103" s="32" t="s">
        <v>10472</v>
      </c>
      <c r="L2103" s="3" t="s">
        <v>10616</v>
      </c>
      <c r="O2103" s="6" t="s">
        <v>243</v>
      </c>
      <c r="P2103" s="4" t="s">
        <v>6707</v>
      </c>
      <c r="Q2103" s="10">
        <f t="shared" si="282"/>
        <v>0</v>
      </c>
      <c r="R2103" s="10">
        <f t="shared" si="283"/>
        <v>1</v>
      </c>
      <c r="S2103" s="10">
        <f t="shared" si="280"/>
        <v>0</v>
      </c>
      <c r="T2103" s="10">
        <f t="shared" si="281"/>
        <v>2241</v>
      </c>
      <c r="AD2103" s="10"/>
      <c r="AE2103" s="18"/>
      <c r="AF2103" s="3" t="s">
        <v>6706</v>
      </c>
      <c r="AG2103" s="6" t="s">
        <v>6705</v>
      </c>
      <c r="AH2103" s="6" t="s">
        <v>7310</v>
      </c>
      <c r="AI2103" s="10"/>
      <c r="AJ2103" s="10"/>
      <c r="AK2103" s="10"/>
      <c r="AL2103" s="10"/>
      <c r="AM2103" s="10"/>
    </row>
    <row r="2104" spans="1:40">
      <c r="A2104" s="35">
        <v>1858</v>
      </c>
      <c r="D2104" s="53" t="s">
        <v>9577</v>
      </c>
      <c r="E2104" s="41" t="s">
        <v>7</v>
      </c>
      <c r="F2104" s="41" t="s">
        <v>4746</v>
      </c>
      <c r="G2104" s="3"/>
      <c r="H2104" s="58"/>
      <c r="I2104" s="3"/>
      <c r="J2104" s="3"/>
      <c r="K2104" s="32" t="s">
        <v>10597</v>
      </c>
      <c r="L2104" s="3" t="s">
        <v>10615</v>
      </c>
      <c r="O2104" s="6" t="s">
        <v>208</v>
      </c>
      <c r="P2104" s="4" t="s">
        <v>4745</v>
      </c>
      <c r="Q2104" s="10">
        <f t="shared" si="282"/>
        <v>0</v>
      </c>
      <c r="R2104" s="10">
        <f t="shared" si="283"/>
        <v>0</v>
      </c>
      <c r="S2104" s="10">
        <f t="shared" si="280"/>
        <v>0</v>
      </c>
      <c r="T2104" s="10">
        <f t="shared" si="281"/>
        <v>-711</v>
      </c>
      <c r="AE2104" s="18"/>
      <c r="AF2104" s="3" t="s">
        <v>4744</v>
      </c>
      <c r="AG2104" s="6" t="s">
        <v>4740</v>
      </c>
      <c r="AH2104" s="6" t="s">
        <v>7310</v>
      </c>
    </row>
    <row r="2105" spans="1:40">
      <c r="A2105" s="35">
        <v>550</v>
      </c>
      <c r="D2105" s="54" t="s">
        <v>8805</v>
      </c>
      <c r="E2105" s="41" t="s">
        <v>170</v>
      </c>
      <c r="F2105" s="41" t="s">
        <v>9134</v>
      </c>
      <c r="G2105" s="3"/>
      <c r="H2105" s="58"/>
      <c r="I2105" s="3"/>
      <c r="J2105" s="3"/>
      <c r="K2105" s="32" t="s">
        <v>7140</v>
      </c>
      <c r="L2105" s="3" t="s">
        <v>10620</v>
      </c>
      <c r="O2105" s="6" t="s">
        <v>219</v>
      </c>
      <c r="P2105" s="4" t="s">
        <v>1194</v>
      </c>
      <c r="Q2105" s="10">
        <f t="shared" si="282"/>
        <v>0</v>
      </c>
      <c r="R2105" s="10">
        <f t="shared" si="283"/>
        <v>0</v>
      </c>
      <c r="S2105" s="10">
        <f t="shared" si="280"/>
        <v>0</v>
      </c>
      <c r="T2105" s="10">
        <f t="shared" si="281"/>
        <v>-1308</v>
      </c>
      <c r="U2105" s="1">
        <v>555</v>
      </c>
      <c r="V2105" s="1" t="s">
        <v>1185</v>
      </c>
      <c r="W2105" s="1" t="s">
        <v>7368</v>
      </c>
      <c r="X2105" s="1" t="s">
        <v>7766</v>
      </c>
      <c r="Y2105" s="1" t="s">
        <v>7362</v>
      </c>
      <c r="Z2105" s="1" t="s">
        <v>1187</v>
      </c>
      <c r="AA2105" s="1" t="s">
        <v>170</v>
      </c>
      <c r="AB2105" s="1" t="s">
        <v>1188</v>
      </c>
      <c r="AE2105" s="20"/>
      <c r="AF2105" s="1" t="s">
        <v>7768</v>
      </c>
      <c r="AG2105" s="6" t="s">
        <v>1193</v>
      </c>
      <c r="AH2105" s="1" t="s">
        <v>7368</v>
      </c>
      <c r="AL2105" s="3" t="s">
        <v>170</v>
      </c>
      <c r="AM2105" s="3" t="s">
        <v>1195</v>
      </c>
    </row>
    <row r="2106" spans="1:40">
      <c r="A2106" s="32">
        <v>2916</v>
      </c>
      <c r="D2106" s="54" t="s">
        <v>9391</v>
      </c>
      <c r="E2106" s="41" t="s">
        <v>170</v>
      </c>
      <c r="F2106" s="41" t="s">
        <v>10925</v>
      </c>
      <c r="G2106" s="3"/>
      <c r="H2106" s="58"/>
      <c r="I2106" s="3"/>
      <c r="J2106" s="3"/>
      <c r="K2106" s="32" t="s">
        <v>7140</v>
      </c>
      <c r="L2106" s="3" t="s">
        <v>10620</v>
      </c>
      <c r="O2106" s="6" t="s">
        <v>219</v>
      </c>
      <c r="P2106" s="4"/>
      <c r="Q2106" s="10">
        <f t="shared" si="282"/>
        <v>0</v>
      </c>
      <c r="R2106" s="10">
        <f t="shared" si="283"/>
        <v>1</v>
      </c>
      <c r="S2106" s="10">
        <f t="shared" si="280"/>
        <v>0</v>
      </c>
      <c r="T2106" s="10">
        <f t="shared" si="281"/>
        <v>2366</v>
      </c>
      <c r="AE2106" s="20"/>
      <c r="AF2106" s="1"/>
      <c r="AG2106" s="6"/>
      <c r="AH2106" s="1"/>
      <c r="AL2106" s="3"/>
      <c r="AM2106" s="3"/>
    </row>
    <row r="2107" spans="1:40">
      <c r="A2107" s="32">
        <v>326</v>
      </c>
      <c r="D2107" s="53" t="s">
        <v>8821</v>
      </c>
      <c r="E2107" s="44" t="s">
        <v>170</v>
      </c>
      <c r="F2107" s="44" t="s">
        <v>494</v>
      </c>
      <c r="G2107" s="12"/>
      <c r="H2107" s="58"/>
      <c r="I2107" s="12"/>
      <c r="J2107" s="12"/>
      <c r="K2107" s="32" t="s">
        <v>7140</v>
      </c>
      <c r="L2107" s="12" t="s">
        <v>10620</v>
      </c>
      <c r="O2107" s="15" t="s">
        <v>219</v>
      </c>
      <c r="P2107" s="13" t="s">
        <v>497</v>
      </c>
      <c r="Q2107" s="10">
        <f t="shared" si="282"/>
        <v>0</v>
      </c>
      <c r="R2107" s="10">
        <f t="shared" si="283"/>
        <v>1</v>
      </c>
      <c r="S2107" s="10">
        <f t="shared" si="280"/>
        <v>0</v>
      </c>
      <c r="T2107" s="10">
        <f t="shared" si="281"/>
        <v>-2590</v>
      </c>
      <c r="U2107" s="10">
        <v>331</v>
      </c>
      <c r="V2107" s="10" t="s">
        <v>7468</v>
      </c>
      <c r="W2107" s="10" t="s">
        <v>7469</v>
      </c>
      <c r="X2107" s="10" t="s">
        <v>7362</v>
      </c>
      <c r="Y2107" s="10" t="s">
        <v>497</v>
      </c>
      <c r="Z2107" s="10" t="s">
        <v>170</v>
      </c>
      <c r="AA2107" s="10" t="s">
        <v>498</v>
      </c>
      <c r="AB2107" s="10"/>
      <c r="AC2107" s="10"/>
      <c r="AE2107" s="18"/>
      <c r="AF2107" s="12" t="s">
        <v>496</v>
      </c>
      <c r="AG2107" s="15" t="s">
        <v>495</v>
      </c>
      <c r="AH2107" s="15" t="s">
        <v>7310</v>
      </c>
      <c r="AL2107" s="12" t="s">
        <v>170</v>
      </c>
      <c r="AM2107" s="12" t="s">
        <v>498</v>
      </c>
      <c r="AN2107" s="10"/>
    </row>
    <row r="2108" spans="1:40">
      <c r="A2108" s="35">
        <v>1622</v>
      </c>
      <c r="D2108" s="53" t="s">
        <v>10893</v>
      </c>
      <c r="E2108" s="41" t="s">
        <v>170</v>
      </c>
      <c r="F2108" s="41" t="s">
        <v>10899</v>
      </c>
      <c r="G2108" s="3"/>
      <c r="H2108" s="58"/>
      <c r="I2108" s="3"/>
      <c r="J2108" s="3"/>
      <c r="K2108" s="32" t="s">
        <v>7140</v>
      </c>
      <c r="L2108" s="3" t="s">
        <v>10620</v>
      </c>
      <c r="O2108" s="6" t="s">
        <v>219</v>
      </c>
      <c r="P2108" t="s">
        <v>10894</v>
      </c>
      <c r="Q2108" s="10">
        <f t="shared" si="282"/>
        <v>0</v>
      </c>
      <c r="R2108" s="10">
        <f t="shared" si="283"/>
        <v>1</v>
      </c>
      <c r="S2108" s="10">
        <f t="shared" si="280"/>
        <v>0</v>
      </c>
      <c r="T2108" s="10">
        <f t="shared" si="281"/>
        <v>1296</v>
      </c>
      <c r="AE2108" s="18"/>
      <c r="AF2108" s="3" t="s">
        <v>4157</v>
      </c>
      <c r="AG2108" s="6" t="s">
        <v>4156</v>
      </c>
      <c r="AH2108" s="6" t="s">
        <v>7310</v>
      </c>
    </row>
    <row r="2109" spans="1:40">
      <c r="A2109" s="35">
        <v>1300</v>
      </c>
      <c r="D2109" s="53" t="s">
        <v>11159</v>
      </c>
      <c r="E2109" s="41" t="s">
        <v>170</v>
      </c>
      <c r="F2109" s="41" t="s">
        <v>9192</v>
      </c>
      <c r="G2109" s="3"/>
      <c r="H2109" s="58"/>
      <c r="I2109"/>
      <c r="J2109"/>
      <c r="K2109" s="32" t="s">
        <v>7140</v>
      </c>
      <c r="L2109" s="3" t="s">
        <v>10620</v>
      </c>
      <c r="O2109" s="6" t="s">
        <v>219</v>
      </c>
      <c r="P2109" s="4" t="s">
        <v>3270</v>
      </c>
      <c r="Q2109" s="10">
        <f t="shared" si="282"/>
        <v>0</v>
      </c>
      <c r="R2109" s="10">
        <f t="shared" si="283"/>
        <v>1</v>
      </c>
      <c r="S2109" s="10">
        <f t="shared" si="280"/>
        <v>0</v>
      </c>
      <c r="T2109" s="10">
        <f t="shared" si="281"/>
        <v>-322</v>
      </c>
      <c r="AE2109" s="18"/>
      <c r="AF2109" s="3" t="s">
        <v>3269</v>
      </c>
      <c r="AG2109" s="6" t="s">
        <v>3268</v>
      </c>
      <c r="AH2109" s="6" t="s">
        <v>7310</v>
      </c>
      <c r="AL2109" s="3" t="s">
        <v>170</v>
      </c>
      <c r="AM2109" s="3" t="s">
        <v>3271</v>
      </c>
    </row>
    <row r="2110" spans="1:40">
      <c r="A2110" s="35">
        <v>748</v>
      </c>
      <c r="D2110" s="53" t="s">
        <v>8874</v>
      </c>
      <c r="E2110" s="41" t="s">
        <v>170</v>
      </c>
      <c r="F2110" s="41" t="s">
        <v>9193</v>
      </c>
      <c r="G2110" s="3"/>
      <c r="H2110" s="58"/>
      <c r="I2110" s="3"/>
      <c r="J2110" s="3"/>
      <c r="K2110" s="32" t="s">
        <v>7140</v>
      </c>
      <c r="L2110" s="3" t="s">
        <v>10620</v>
      </c>
      <c r="O2110" s="6" t="s">
        <v>219</v>
      </c>
      <c r="P2110" s="4" t="s">
        <v>1717</v>
      </c>
      <c r="Q2110" s="10">
        <f t="shared" si="282"/>
        <v>0</v>
      </c>
      <c r="R2110" s="10">
        <f t="shared" si="283"/>
        <v>1</v>
      </c>
      <c r="S2110" s="10">
        <f t="shared" si="280"/>
        <v>0</v>
      </c>
      <c r="T2110" s="10">
        <f t="shared" si="281"/>
        <v>-552</v>
      </c>
      <c r="U2110" s="1">
        <v>753</v>
      </c>
      <c r="V2110" s="1" t="s">
        <v>8028</v>
      </c>
      <c r="W2110" s="1" t="s">
        <v>8029</v>
      </c>
      <c r="X2110" s="1" t="s">
        <v>7366</v>
      </c>
      <c r="Y2110" s="1" t="s">
        <v>1706</v>
      </c>
      <c r="Z2110" s="1" t="s">
        <v>227</v>
      </c>
      <c r="AA2110" s="1" t="s">
        <v>1707</v>
      </c>
      <c r="AE2110" s="18"/>
      <c r="AF2110" s="3" t="s">
        <v>1716</v>
      </c>
      <c r="AG2110" s="6" t="s">
        <v>1715</v>
      </c>
      <c r="AH2110" s="6" t="s">
        <v>7310</v>
      </c>
      <c r="AL2110" s="3" t="s">
        <v>170</v>
      </c>
      <c r="AM2110" s="3" t="s">
        <v>1718</v>
      </c>
    </row>
    <row r="2111" spans="1:40">
      <c r="A2111" s="35">
        <v>2426</v>
      </c>
      <c r="D2111" s="53" t="s">
        <v>10958</v>
      </c>
      <c r="E2111" s="41" t="s">
        <v>170</v>
      </c>
      <c r="F2111" s="41" t="s">
        <v>11081</v>
      </c>
      <c r="G2111" s="3"/>
      <c r="H2111" s="58"/>
      <c r="I2111"/>
      <c r="J2111"/>
      <c r="K2111" s="32" t="s">
        <v>7140</v>
      </c>
      <c r="L2111" s="3" t="s">
        <v>10620</v>
      </c>
      <c r="O2111" s="6" t="s">
        <v>219</v>
      </c>
      <c r="P2111" s="4" t="s">
        <v>6328</v>
      </c>
      <c r="Q2111" s="10">
        <f t="shared" si="282"/>
        <v>0</v>
      </c>
      <c r="R2111" s="10">
        <f t="shared" si="283"/>
        <v>1</v>
      </c>
      <c r="S2111" s="10">
        <f t="shared" si="280"/>
        <v>0</v>
      </c>
      <c r="T2111" s="10">
        <f t="shared" si="281"/>
        <v>1678</v>
      </c>
      <c r="AE2111" s="18" t="s">
        <v>7212</v>
      </c>
      <c r="AF2111" s="3" t="s">
        <v>6327</v>
      </c>
      <c r="AG2111" s="6" t="s">
        <v>6326</v>
      </c>
      <c r="AH2111" s="6" t="s">
        <v>7310</v>
      </c>
      <c r="AL2111" s="3" t="s">
        <v>170</v>
      </c>
      <c r="AM2111" s="3" t="s">
        <v>6329</v>
      </c>
    </row>
    <row r="2112" spans="1:40">
      <c r="A2112" s="35">
        <v>1025</v>
      </c>
      <c r="D2112" s="53" t="s">
        <v>8944</v>
      </c>
      <c r="E2112" s="41" t="s">
        <v>170</v>
      </c>
      <c r="F2112" s="41" t="s">
        <v>9208</v>
      </c>
      <c r="G2112" s="3"/>
      <c r="H2112" s="59"/>
      <c r="I2112" s="34"/>
      <c r="J2112" s="34"/>
      <c r="K2112" s="32" t="s">
        <v>7140</v>
      </c>
      <c r="L2112" s="3" t="s">
        <v>10620</v>
      </c>
      <c r="O2112" s="6" t="s">
        <v>219</v>
      </c>
      <c r="P2112" s="4" t="s">
        <v>2498</v>
      </c>
      <c r="Q2112" s="10">
        <f t="shared" si="282"/>
        <v>0</v>
      </c>
      <c r="R2112" s="10">
        <f t="shared" si="283"/>
        <v>1</v>
      </c>
      <c r="S2112" s="10">
        <f t="shared" si="280"/>
        <v>0</v>
      </c>
      <c r="T2112" s="10">
        <f t="shared" si="281"/>
        <v>-1401</v>
      </c>
      <c r="AE2112" s="18"/>
      <c r="AF2112" s="3" t="s">
        <v>2497</v>
      </c>
      <c r="AG2112" s="6" t="s">
        <v>2496</v>
      </c>
      <c r="AH2112" s="6" t="s">
        <v>7310</v>
      </c>
      <c r="AL2112" s="3" t="s">
        <v>170</v>
      </c>
      <c r="AM2112" s="3" t="s">
        <v>2499</v>
      </c>
    </row>
    <row r="2113" spans="1:40">
      <c r="A2113" s="35">
        <v>374</v>
      </c>
      <c r="D2113" s="53" t="s">
        <v>9077</v>
      </c>
      <c r="E2113" s="41" t="s">
        <v>170</v>
      </c>
      <c r="F2113" s="41" t="s">
        <v>10590</v>
      </c>
      <c r="G2113" s="3"/>
      <c r="H2113" s="58"/>
      <c r="I2113" s="3"/>
      <c r="J2113" s="3"/>
      <c r="K2113" s="32" t="s">
        <v>7140</v>
      </c>
      <c r="L2113" s="3" t="s">
        <v>10620</v>
      </c>
      <c r="O2113" s="6" t="s">
        <v>219</v>
      </c>
      <c r="P2113" s="4" t="s">
        <v>648</v>
      </c>
      <c r="Q2113" s="10">
        <f t="shared" si="282"/>
        <v>0</v>
      </c>
      <c r="R2113" s="10">
        <f t="shared" si="283"/>
        <v>1</v>
      </c>
      <c r="S2113" s="10">
        <f t="shared" si="280"/>
        <v>0</v>
      </c>
      <c r="T2113" s="10">
        <f t="shared" si="281"/>
        <v>-651</v>
      </c>
      <c r="U2113" s="1">
        <v>379</v>
      </c>
      <c r="V2113" s="1" t="s">
        <v>642</v>
      </c>
      <c r="W2113" s="1" t="s">
        <v>7529</v>
      </c>
      <c r="X2113" s="1" t="s">
        <v>7362</v>
      </c>
      <c r="Y2113" s="1" t="s">
        <v>7530</v>
      </c>
      <c r="Z2113" s="1" t="s">
        <v>170</v>
      </c>
      <c r="AA2113" s="1" t="s">
        <v>645</v>
      </c>
      <c r="AE2113" s="18"/>
      <c r="AF2113" s="3" t="s">
        <v>647</v>
      </c>
      <c r="AG2113" s="6" t="s">
        <v>646</v>
      </c>
      <c r="AH2113" s="6" t="s">
        <v>7310</v>
      </c>
      <c r="AL2113" s="3" t="s">
        <v>170</v>
      </c>
      <c r="AM2113" s="3" t="s">
        <v>649</v>
      </c>
      <c r="AN2113" s="10"/>
    </row>
    <row r="2114" spans="1:40">
      <c r="A2114" s="35">
        <v>1795</v>
      </c>
      <c r="D2114" s="53" t="s">
        <v>11200</v>
      </c>
      <c r="E2114" s="41" t="s">
        <v>170</v>
      </c>
      <c r="F2114" s="41" t="s">
        <v>9229</v>
      </c>
      <c r="G2114" s="3"/>
      <c r="H2114" s="58"/>
      <c r="I2114" s="3"/>
      <c r="J2114" s="3"/>
      <c r="K2114" s="32" t="s">
        <v>7140</v>
      </c>
      <c r="L2114" s="3" t="s">
        <v>10620</v>
      </c>
      <c r="O2114" s="6" t="s">
        <v>219</v>
      </c>
      <c r="P2114" s="4" t="s">
        <v>4560</v>
      </c>
      <c r="Q2114" s="10">
        <f t="shared" si="282"/>
        <v>0</v>
      </c>
      <c r="R2114" s="10">
        <f t="shared" si="283"/>
        <v>1</v>
      </c>
      <c r="S2114" s="10">
        <f t="shared" si="280"/>
        <v>0</v>
      </c>
      <c r="T2114" s="10">
        <f t="shared" si="281"/>
        <v>1421</v>
      </c>
      <c r="AE2114" s="18" t="s">
        <v>9517</v>
      </c>
      <c r="AF2114" s="3" t="s">
        <v>7304</v>
      </c>
      <c r="AG2114" s="6" t="s">
        <v>4559</v>
      </c>
      <c r="AH2114" s="6" t="s">
        <v>7310</v>
      </c>
      <c r="AL2114" s="3" t="s">
        <v>170</v>
      </c>
      <c r="AM2114" s="3" t="s">
        <v>4561</v>
      </c>
    </row>
    <row r="2115" spans="1:40">
      <c r="A2115" s="35">
        <v>813</v>
      </c>
      <c r="B2115" s="32"/>
      <c r="C2115" s="32"/>
      <c r="D2115" s="53" t="s">
        <v>10385</v>
      </c>
      <c r="E2115" s="41" t="s">
        <v>170</v>
      </c>
      <c r="F2115" s="41" t="s">
        <v>2117</v>
      </c>
      <c r="G2115" s="3"/>
      <c r="H2115" s="58"/>
      <c r="I2115" s="3"/>
      <c r="J2115" s="3"/>
      <c r="K2115" s="32" t="s">
        <v>7140</v>
      </c>
      <c r="L2115" s="3" t="s">
        <v>10620</v>
      </c>
      <c r="M2115" s="32"/>
      <c r="N2115" s="32"/>
      <c r="O2115" s="6" t="s">
        <v>219</v>
      </c>
      <c r="P2115" s="4" t="s">
        <v>1920</v>
      </c>
      <c r="Q2115" s="10">
        <f t="shared" si="282"/>
        <v>0</v>
      </c>
      <c r="R2115" s="10">
        <f t="shared" si="283"/>
        <v>1</v>
      </c>
      <c r="S2115" s="10">
        <f t="shared" si="280"/>
        <v>0</v>
      </c>
      <c r="T2115" s="10">
        <f t="shared" si="281"/>
        <v>-982</v>
      </c>
      <c r="AE2115" s="18"/>
      <c r="AF2115" s="3" t="s">
        <v>1919</v>
      </c>
      <c r="AG2115" s="6" t="s">
        <v>1918</v>
      </c>
      <c r="AH2115" s="6" t="s">
        <v>7310</v>
      </c>
      <c r="AL2115" s="3" t="s">
        <v>170</v>
      </c>
      <c r="AM2115" s="3" t="s">
        <v>1921</v>
      </c>
    </row>
    <row r="2116" spans="1:40">
      <c r="A2116" s="35">
        <v>888</v>
      </c>
      <c r="D2116" s="53" t="s">
        <v>9396</v>
      </c>
      <c r="E2116" s="41" t="s">
        <v>170</v>
      </c>
      <c r="F2116" s="41" t="s">
        <v>10603</v>
      </c>
      <c r="G2116" s="3"/>
      <c r="H2116" s="59"/>
      <c r="I2116" s="34"/>
      <c r="J2116" s="34"/>
      <c r="K2116" s="32" t="s">
        <v>7140</v>
      </c>
      <c r="L2116" s="3" t="s">
        <v>10620</v>
      </c>
      <c r="O2116" s="6" t="s">
        <v>219</v>
      </c>
      <c r="P2116" s="4" t="s">
        <v>2119</v>
      </c>
      <c r="Q2116" s="10">
        <f t="shared" si="282"/>
        <v>0</v>
      </c>
      <c r="R2116" s="10">
        <f t="shared" si="283"/>
        <v>1</v>
      </c>
      <c r="S2116" s="10">
        <f t="shared" si="280"/>
        <v>0</v>
      </c>
      <c r="T2116" s="10">
        <f t="shared" si="281"/>
        <v>75</v>
      </c>
      <c r="AE2116" s="18"/>
      <c r="AF2116" s="3" t="s">
        <v>2118</v>
      </c>
      <c r="AG2116" s="6"/>
      <c r="AH2116" s="6" t="s">
        <v>7310</v>
      </c>
      <c r="AL2116" s="3" t="s">
        <v>170</v>
      </c>
      <c r="AM2116" s="3" t="s">
        <v>2120</v>
      </c>
    </row>
    <row r="2117" spans="1:40">
      <c r="A2117" s="35">
        <v>886</v>
      </c>
      <c r="B2117" s="32"/>
      <c r="C2117" s="32"/>
      <c r="D2117" s="53" t="s">
        <v>10386</v>
      </c>
      <c r="E2117" s="41" t="s">
        <v>170</v>
      </c>
      <c r="F2117" s="41" t="s">
        <v>10387</v>
      </c>
      <c r="G2117" s="3"/>
      <c r="H2117" s="58"/>
      <c r="I2117" s="3"/>
      <c r="J2117" s="3"/>
      <c r="K2117" s="32" t="s">
        <v>7140</v>
      </c>
      <c r="L2117" s="3" t="s">
        <v>10620</v>
      </c>
      <c r="M2117" s="32"/>
      <c r="N2117" s="32"/>
      <c r="O2117" s="6" t="s">
        <v>219</v>
      </c>
      <c r="P2117" s="4" t="s">
        <v>1920</v>
      </c>
      <c r="Q2117" s="10">
        <f t="shared" si="282"/>
        <v>0</v>
      </c>
      <c r="R2117" s="10">
        <f t="shared" si="283"/>
        <v>1</v>
      </c>
      <c r="S2117" s="10">
        <f t="shared" si="280"/>
        <v>0</v>
      </c>
      <c r="T2117" s="10">
        <f t="shared" si="281"/>
        <v>-2</v>
      </c>
      <c r="AE2117" s="18"/>
      <c r="AF2117" s="3" t="s">
        <v>2116</v>
      </c>
      <c r="AG2117" s="6" t="s">
        <v>2115</v>
      </c>
      <c r="AH2117" s="6" t="s">
        <v>7310</v>
      </c>
      <c r="AL2117" s="3" t="s">
        <v>170</v>
      </c>
      <c r="AM2117" s="3" t="s">
        <v>2117</v>
      </c>
    </row>
    <row r="2118" spans="1:40">
      <c r="A2118" s="35">
        <v>2919</v>
      </c>
      <c r="D2118" s="53" t="s">
        <v>10914</v>
      </c>
      <c r="E2118" s="41" t="s">
        <v>170</v>
      </c>
      <c r="F2118" s="41" t="s">
        <v>10915</v>
      </c>
      <c r="G2118" s="3"/>
      <c r="H2118" s="58"/>
      <c r="I2118" s="3"/>
      <c r="J2118" s="3"/>
      <c r="K2118" s="32" t="s">
        <v>7140</v>
      </c>
      <c r="L2118" s="3" t="s">
        <v>10620</v>
      </c>
      <c r="O2118" s="6" t="s">
        <v>219</v>
      </c>
      <c r="P2118" t="s">
        <v>7332</v>
      </c>
      <c r="Q2118" s="10">
        <f t="shared" si="282"/>
        <v>0</v>
      </c>
      <c r="R2118" s="10">
        <f t="shared" si="283"/>
        <v>1</v>
      </c>
      <c r="S2118" s="10">
        <f t="shared" si="280"/>
        <v>0</v>
      </c>
      <c r="T2118" s="10">
        <f t="shared" si="281"/>
        <v>2033</v>
      </c>
      <c r="AE2118" s="18"/>
      <c r="AF2118" s="3"/>
      <c r="AG2118" s="6"/>
      <c r="AH2118" s="6"/>
    </row>
    <row r="2119" spans="1:40">
      <c r="A2119" s="35">
        <v>2906</v>
      </c>
      <c r="B2119" s="32"/>
      <c r="C2119" s="32"/>
      <c r="D2119" s="53" t="s">
        <v>8947</v>
      </c>
      <c r="E2119" s="41" t="s">
        <v>7</v>
      </c>
      <c r="F2119" s="41" t="s">
        <v>10830</v>
      </c>
      <c r="G2119" s="3"/>
      <c r="H2119" s="58"/>
      <c r="I2119" s="3"/>
      <c r="J2119" s="3"/>
      <c r="K2119" s="32" t="s">
        <v>7140</v>
      </c>
      <c r="L2119" s="3" t="s">
        <v>10620</v>
      </c>
      <c r="M2119" s="32"/>
      <c r="N2119" s="32"/>
      <c r="O2119" s="6" t="s">
        <v>208</v>
      </c>
      <c r="P2119" t="s">
        <v>10829</v>
      </c>
      <c r="Q2119" s="10">
        <f t="shared" si="282"/>
        <v>0</v>
      </c>
      <c r="R2119" s="10">
        <f t="shared" si="283"/>
        <v>1</v>
      </c>
      <c r="S2119" s="10">
        <f t="shared" si="280"/>
        <v>0</v>
      </c>
      <c r="T2119" s="10">
        <f t="shared" si="281"/>
        <v>-13</v>
      </c>
      <c r="AE2119" s="18"/>
      <c r="AF2119" s="3" t="s">
        <v>2013</v>
      </c>
      <c r="AG2119" s="6" t="s">
        <v>2012</v>
      </c>
      <c r="AH2119" s="6" t="s">
        <v>7310</v>
      </c>
      <c r="AL2119" s="3" t="s">
        <v>170</v>
      </c>
      <c r="AM2119" s="3" t="s">
        <v>2017</v>
      </c>
    </row>
    <row r="2120" spans="1:40">
      <c r="A2120" s="35">
        <v>2907</v>
      </c>
      <c r="B2120" s="32"/>
      <c r="C2120" s="32"/>
      <c r="D2120" s="53" t="s">
        <v>8453</v>
      </c>
      <c r="E2120" s="41" t="s">
        <v>7</v>
      </c>
      <c r="F2120" s="41" t="s">
        <v>1364</v>
      </c>
      <c r="G2120" s="3"/>
      <c r="H2120" s="58"/>
      <c r="I2120" s="3"/>
      <c r="J2120" s="3"/>
      <c r="K2120" s="32" t="s">
        <v>7140</v>
      </c>
      <c r="L2120" s="3" t="s">
        <v>10620</v>
      </c>
      <c r="M2120" s="32"/>
      <c r="N2120" s="32"/>
      <c r="O2120" s="6" t="s">
        <v>208</v>
      </c>
      <c r="P2120" s="4" t="s">
        <v>2016</v>
      </c>
      <c r="Q2120" s="10">
        <f t="shared" si="282"/>
        <v>0</v>
      </c>
      <c r="R2120" s="10">
        <f t="shared" si="283"/>
        <v>1</v>
      </c>
      <c r="S2120" s="10">
        <f t="shared" ref="S2120:S2183" si="284">R2120*Q2120</f>
        <v>0</v>
      </c>
      <c r="T2120" s="10">
        <f t="shared" ref="T2120:T2151" si="285">A2120-A2119</f>
        <v>1</v>
      </c>
      <c r="AE2120" s="18"/>
      <c r="AF2120" s="3" t="s">
        <v>2013</v>
      </c>
      <c r="AG2120" s="6" t="s">
        <v>2012</v>
      </c>
      <c r="AH2120" s="6" t="s">
        <v>7310</v>
      </c>
      <c r="AL2120" s="3" t="s">
        <v>170</v>
      </c>
      <c r="AM2120" s="3" t="s">
        <v>2017</v>
      </c>
    </row>
    <row r="2121" spans="1:40">
      <c r="A2121" s="35">
        <v>848</v>
      </c>
      <c r="B2121" s="32"/>
      <c r="C2121" s="32"/>
      <c r="D2121" s="53" t="s">
        <v>8947</v>
      </c>
      <c r="E2121" s="41" t="s">
        <v>170</v>
      </c>
      <c r="F2121" s="41" t="s">
        <v>1364</v>
      </c>
      <c r="G2121" s="3"/>
      <c r="H2121" s="58"/>
      <c r="I2121" s="3"/>
      <c r="J2121" s="3"/>
      <c r="K2121" s="32" t="s">
        <v>7140</v>
      </c>
      <c r="L2121" s="3" t="s">
        <v>10620</v>
      </c>
      <c r="M2121" s="32"/>
      <c r="N2121" s="32"/>
      <c r="O2121" s="6" t="s">
        <v>219</v>
      </c>
      <c r="P2121" s="4" t="s">
        <v>2016</v>
      </c>
      <c r="Q2121" s="10">
        <f t="shared" si="282"/>
        <v>0</v>
      </c>
      <c r="R2121" s="10">
        <f t="shared" si="283"/>
        <v>1</v>
      </c>
      <c r="S2121" s="10">
        <f t="shared" si="284"/>
        <v>0</v>
      </c>
      <c r="T2121" s="10">
        <f t="shared" si="285"/>
        <v>-2059</v>
      </c>
      <c r="AE2121" s="18"/>
      <c r="AF2121" s="3" t="s">
        <v>2013</v>
      </c>
      <c r="AG2121" s="6" t="s">
        <v>2012</v>
      </c>
      <c r="AH2121" s="6" t="s">
        <v>7310</v>
      </c>
      <c r="AL2121" s="3" t="s">
        <v>170</v>
      </c>
      <c r="AM2121" s="3" t="s">
        <v>2017</v>
      </c>
    </row>
    <row r="2122" spans="1:40">
      <c r="A2122" s="35">
        <v>968</v>
      </c>
      <c r="B2122" s="32"/>
      <c r="C2122" s="32"/>
      <c r="D2122" s="53" t="s">
        <v>9416</v>
      </c>
      <c r="E2122" s="41" t="s">
        <v>170</v>
      </c>
      <c r="F2122" s="41" t="s">
        <v>9846</v>
      </c>
      <c r="G2122" s="3"/>
      <c r="H2122" s="60"/>
      <c r="I2122"/>
      <c r="J2122"/>
      <c r="K2122" s="32" t="s">
        <v>7140</v>
      </c>
      <c r="L2122" s="3" t="s">
        <v>10620</v>
      </c>
      <c r="M2122" s="32"/>
      <c r="N2122" s="32"/>
      <c r="O2122" s="6" t="s">
        <v>219</v>
      </c>
      <c r="P2122" s="4" t="s">
        <v>2317</v>
      </c>
      <c r="Q2122" s="10">
        <f t="shared" si="282"/>
        <v>0</v>
      </c>
      <c r="R2122" s="10">
        <f t="shared" si="283"/>
        <v>1</v>
      </c>
      <c r="S2122" s="10">
        <f t="shared" si="284"/>
        <v>0</v>
      </c>
      <c r="T2122" s="10">
        <f t="shared" si="285"/>
        <v>120</v>
      </c>
      <c r="AE2122" s="18"/>
      <c r="AF2122" s="3" t="s">
        <v>2316</v>
      </c>
      <c r="AG2122" s="6" t="s">
        <v>2315</v>
      </c>
      <c r="AH2122" s="6" t="s">
        <v>7310</v>
      </c>
      <c r="AL2122" s="3" t="s">
        <v>170</v>
      </c>
      <c r="AM2122" s="3" t="s">
        <v>2318</v>
      </c>
    </row>
    <row r="2123" spans="1:40">
      <c r="A2123" s="35">
        <v>1992</v>
      </c>
      <c r="D2123" s="53" t="s">
        <v>11227</v>
      </c>
      <c r="E2123" s="41" t="s">
        <v>7</v>
      </c>
      <c r="F2123" s="41" t="s">
        <v>5096</v>
      </c>
      <c r="G2123" s="3"/>
      <c r="H2123" s="58"/>
      <c r="I2123"/>
      <c r="J2123"/>
      <c r="K2123" s="32" t="s">
        <v>7140</v>
      </c>
      <c r="L2123" s="3" t="s">
        <v>10615</v>
      </c>
      <c r="O2123" s="6" t="s">
        <v>208</v>
      </c>
      <c r="P2123" s="4" t="s">
        <v>5095</v>
      </c>
      <c r="Q2123" s="10">
        <f t="shared" si="282"/>
        <v>0</v>
      </c>
      <c r="R2123" s="10">
        <f t="shared" si="283"/>
        <v>1</v>
      </c>
      <c r="S2123" s="10">
        <f t="shared" si="284"/>
        <v>0</v>
      </c>
      <c r="T2123" s="10">
        <f t="shared" si="285"/>
        <v>1024</v>
      </c>
      <c r="AE2123" s="18" t="s">
        <v>8101</v>
      </c>
      <c r="AF2123" s="3" t="s">
        <v>5094</v>
      </c>
      <c r="AG2123" s="6" t="s">
        <v>5093</v>
      </c>
      <c r="AH2123" s="6" t="s">
        <v>7310</v>
      </c>
    </row>
    <row r="2124" spans="1:40">
      <c r="A2124" s="35">
        <v>1015</v>
      </c>
      <c r="D2124" s="53" t="s">
        <v>9433</v>
      </c>
      <c r="E2124" s="41" t="s">
        <v>7</v>
      </c>
      <c r="F2124" s="41" t="s">
        <v>8227</v>
      </c>
      <c r="G2124" s="3"/>
      <c r="H2124" s="59"/>
      <c r="I2124" s="34"/>
      <c r="J2124" s="34"/>
      <c r="K2124" s="32" t="s">
        <v>7140</v>
      </c>
      <c r="L2124" s="3" t="s">
        <v>10615</v>
      </c>
      <c r="O2124" s="6" t="s">
        <v>208</v>
      </c>
      <c r="P2124" s="4" t="s">
        <v>142</v>
      </c>
      <c r="Q2124" s="10">
        <f t="shared" si="282"/>
        <v>0</v>
      </c>
      <c r="R2124" s="10">
        <f t="shared" si="283"/>
        <v>1</v>
      </c>
      <c r="S2124" s="10">
        <f t="shared" si="284"/>
        <v>0</v>
      </c>
      <c r="T2124" s="10">
        <f t="shared" si="285"/>
        <v>-977</v>
      </c>
      <c r="AE2124" s="18"/>
      <c r="AF2124" s="3" t="s">
        <v>2463</v>
      </c>
      <c r="AG2124" s="6" t="s">
        <v>2462</v>
      </c>
      <c r="AH2124" s="6" t="s">
        <v>7310</v>
      </c>
    </row>
    <row r="2125" spans="1:40">
      <c r="A2125" s="35">
        <v>914</v>
      </c>
      <c r="B2125" s="32"/>
      <c r="C2125" s="32"/>
      <c r="D2125" s="53" t="s">
        <v>9405</v>
      </c>
      <c r="E2125" s="41" t="s">
        <v>7</v>
      </c>
      <c r="F2125" s="41" t="s">
        <v>2179</v>
      </c>
      <c r="G2125" s="3"/>
      <c r="H2125" s="58"/>
      <c r="I2125" s="3"/>
      <c r="J2125" s="3"/>
      <c r="K2125" s="32" t="s">
        <v>7140</v>
      </c>
      <c r="L2125" s="3" t="s">
        <v>10615</v>
      </c>
      <c r="M2125" s="32"/>
      <c r="N2125" s="32"/>
      <c r="O2125" s="6" t="s">
        <v>208</v>
      </c>
      <c r="P2125" s="4" t="s">
        <v>2178</v>
      </c>
      <c r="Q2125" s="10">
        <f t="shared" si="282"/>
        <v>0</v>
      </c>
      <c r="R2125" s="10">
        <f t="shared" si="283"/>
        <v>1</v>
      </c>
      <c r="S2125" s="10">
        <f t="shared" si="284"/>
        <v>0</v>
      </c>
      <c r="T2125" s="10">
        <f t="shared" si="285"/>
        <v>-101</v>
      </c>
      <c r="AE2125" s="18"/>
      <c r="AF2125" s="3" t="s">
        <v>2191</v>
      </c>
      <c r="AG2125" s="6" t="s">
        <v>2190</v>
      </c>
      <c r="AH2125" s="6" t="s">
        <v>7310</v>
      </c>
    </row>
    <row r="2126" spans="1:40">
      <c r="A2126" s="35">
        <v>910</v>
      </c>
      <c r="B2126" s="32"/>
      <c r="C2126" s="32"/>
      <c r="D2126" s="53" t="s">
        <v>8476</v>
      </c>
      <c r="E2126" s="41" t="s">
        <v>7</v>
      </c>
      <c r="F2126" s="41" t="s">
        <v>2179</v>
      </c>
      <c r="G2126" s="3"/>
      <c r="H2126" s="58"/>
      <c r="I2126" s="3"/>
      <c r="J2126" s="3"/>
      <c r="K2126" s="32" t="s">
        <v>7140</v>
      </c>
      <c r="L2126" s="3" t="s">
        <v>10615</v>
      </c>
      <c r="M2126" s="32"/>
      <c r="N2126" s="32"/>
      <c r="O2126" s="6" t="s">
        <v>208</v>
      </c>
      <c r="P2126" s="4" t="s">
        <v>2178</v>
      </c>
      <c r="Q2126" s="10">
        <f t="shared" si="282"/>
        <v>0</v>
      </c>
      <c r="R2126" s="10">
        <f t="shared" si="283"/>
        <v>1</v>
      </c>
      <c r="S2126" s="10">
        <f t="shared" si="284"/>
        <v>0</v>
      </c>
      <c r="T2126" s="10">
        <f t="shared" si="285"/>
        <v>-4</v>
      </c>
      <c r="AE2126" s="18"/>
      <c r="AF2126" s="3" t="s">
        <v>2177</v>
      </c>
      <c r="AG2126" s="6" t="s">
        <v>2173</v>
      </c>
      <c r="AH2126" s="6" t="s">
        <v>7310</v>
      </c>
    </row>
    <row r="2127" spans="1:40">
      <c r="A2127" s="35">
        <v>2542</v>
      </c>
      <c r="D2127" s="53" t="s">
        <v>9962</v>
      </c>
      <c r="E2127" s="41" t="s">
        <v>7</v>
      </c>
      <c r="F2127" s="41" t="s">
        <v>6643</v>
      </c>
      <c r="G2127" s="3"/>
      <c r="H2127" s="58"/>
      <c r="I2127"/>
      <c r="J2127"/>
      <c r="K2127" s="32" t="s">
        <v>7140</v>
      </c>
      <c r="L2127" s="3" t="s">
        <v>10615</v>
      </c>
      <c r="O2127" s="6" t="s">
        <v>208</v>
      </c>
      <c r="P2127" s="4" t="s">
        <v>6642</v>
      </c>
      <c r="Q2127" s="10">
        <f t="shared" si="282"/>
        <v>0</v>
      </c>
      <c r="R2127" s="10">
        <f t="shared" si="283"/>
        <v>1</v>
      </c>
      <c r="S2127" s="10">
        <f t="shared" si="284"/>
        <v>0</v>
      </c>
      <c r="T2127" s="10">
        <f t="shared" si="285"/>
        <v>1632</v>
      </c>
      <c r="AE2127" s="18"/>
      <c r="AF2127" s="3" t="s">
        <v>6641</v>
      </c>
      <c r="AG2127" s="6" t="s">
        <v>6640</v>
      </c>
      <c r="AH2127" s="6" t="s">
        <v>7310</v>
      </c>
    </row>
    <row r="2128" spans="1:40">
      <c r="A2128" s="35">
        <v>2796</v>
      </c>
      <c r="D2128" s="56" t="s">
        <v>10203</v>
      </c>
      <c r="E2128" s="43" t="s">
        <v>7</v>
      </c>
      <c r="F2128" s="43" t="s">
        <v>11376</v>
      </c>
      <c r="K2128" s="32" t="s">
        <v>7140</v>
      </c>
      <c r="L2128" s="34" t="s">
        <v>10615</v>
      </c>
      <c r="O2128" s="36"/>
      <c r="P2128" s="34" t="s">
        <v>10202</v>
      </c>
      <c r="Q2128" s="10">
        <f t="shared" si="282"/>
        <v>0</v>
      </c>
      <c r="R2128" s="10">
        <f t="shared" si="283"/>
        <v>1</v>
      </c>
      <c r="S2128" s="10">
        <f t="shared" si="284"/>
        <v>0</v>
      </c>
      <c r="T2128" s="10">
        <f t="shared" si="285"/>
        <v>254</v>
      </c>
      <c r="AE2128" s="27"/>
      <c r="AF2128" s="27"/>
    </row>
    <row r="2129" spans="1:40">
      <c r="A2129" s="32">
        <v>2924</v>
      </c>
      <c r="D2129" s="53" t="s">
        <v>10927</v>
      </c>
      <c r="E2129" s="41" t="s">
        <v>7</v>
      </c>
      <c r="F2129" s="41" t="s">
        <v>10928</v>
      </c>
      <c r="G2129" s="3"/>
      <c r="H2129" s="60"/>
      <c r="I2129"/>
      <c r="J2129"/>
      <c r="K2129" s="32" t="s">
        <v>7140</v>
      </c>
      <c r="L2129" s="3" t="s">
        <v>10615</v>
      </c>
      <c r="O2129" s="6" t="s">
        <v>208</v>
      </c>
      <c r="P2129" t="s">
        <v>91</v>
      </c>
      <c r="Q2129" s="10">
        <f t="shared" si="282"/>
        <v>0</v>
      </c>
      <c r="R2129" s="10">
        <f t="shared" si="283"/>
        <v>1</v>
      </c>
      <c r="S2129" s="10">
        <f t="shared" si="284"/>
        <v>0</v>
      </c>
      <c r="T2129" s="10">
        <f t="shared" si="285"/>
        <v>128</v>
      </c>
      <c r="AE2129" s="18"/>
      <c r="AF2129" s="3"/>
      <c r="AG2129" s="6"/>
      <c r="AH2129" s="6"/>
      <c r="AN2129" s="10"/>
    </row>
    <row r="2130" spans="1:40">
      <c r="A2130" s="35">
        <v>659</v>
      </c>
      <c r="B2130" s="32"/>
      <c r="C2130" s="32"/>
      <c r="D2130" s="54" t="s">
        <v>10307</v>
      </c>
      <c r="E2130" s="41" t="s">
        <v>7</v>
      </c>
      <c r="F2130" s="41" t="s">
        <v>1471</v>
      </c>
      <c r="G2130" s="3"/>
      <c r="H2130" s="58"/>
      <c r="I2130" s="3"/>
      <c r="J2130" s="3"/>
      <c r="K2130" s="32" t="s">
        <v>7140</v>
      </c>
      <c r="L2130" s="3" t="s">
        <v>10615</v>
      </c>
      <c r="M2130" s="32"/>
      <c r="N2130" s="32"/>
      <c r="O2130" s="6" t="s">
        <v>208</v>
      </c>
      <c r="P2130" s="4" t="s">
        <v>1470</v>
      </c>
      <c r="Q2130" s="10">
        <f t="shared" si="282"/>
        <v>0</v>
      </c>
      <c r="R2130" s="10">
        <f t="shared" si="283"/>
        <v>1</v>
      </c>
      <c r="S2130" s="10">
        <f t="shared" si="284"/>
        <v>0</v>
      </c>
      <c r="T2130" s="10">
        <f t="shared" si="285"/>
        <v>-2265</v>
      </c>
      <c r="U2130" s="1">
        <v>664</v>
      </c>
      <c r="V2130" s="1" t="s">
        <v>1455</v>
      </c>
      <c r="W2130" s="1" t="s">
        <v>7368</v>
      </c>
      <c r="X2130" s="1" t="s">
        <v>7904</v>
      </c>
      <c r="Y2130" s="1" t="s">
        <v>7362</v>
      </c>
      <c r="Z2130" s="1" t="s">
        <v>7908</v>
      </c>
      <c r="AA2130" s="1" t="s">
        <v>170</v>
      </c>
      <c r="AB2130" s="1" t="s">
        <v>1463</v>
      </c>
      <c r="AE2130" s="20"/>
      <c r="AF2130" s="1" t="s">
        <v>7913</v>
      </c>
      <c r="AG2130" s="6" t="s">
        <v>1469</v>
      </c>
      <c r="AH2130" s="6" t="s">
        <v>7310</v>
      </c>
    </row>
    <row r="2131" spans="1:40">
      <c r="A2131" s="35">
        <v>1115</v>
      </c>
      <c r="D2131" s="53" t="s">
        <v>10800</v>
      </c>
      <c r="E2131" s="41" t="s">
        <v>7</v>
      </c>
      <c r="F2131" s="41" t="s">
        <v>2735</v>
      </c>
      <c r="G2131" s="3"/>
      <c r="H2131" s="59"/>
      <c r="I2131" s="34"/>
      <c r="J2131" s="3"/>
      <c r="K2131" s="32" t="s">
        <v>7140</v>
      </c>
      <c r="L2131" s="3" t="s">
        <v>10615</v>
      </c>
      <c r="O2131" s="6" t="s">
        <v>208</v>
      </c>
      <c r="P2131" s="4" t="s">
        <v>2734</v>
      </c>
      <c r="Q2131" s="10">
        <f t="shared" si="282"/>
        <v>0</v>
      </c>
      <c r="R2131" s="10">
        <f t="shared" si="283"/>
        <v>1</v>
      </c>
      <c r="S2131" s="10">
        <f t="shared" si="284"/>
        <v>0</v>
      </c>
      <c r="T2131" s="10">
        <f t="shared" si="285"/>
        <v>456</v>
      </c>
      <c r="AE2131" s="18"/>
      <c r="AF2131" s="3" t="s">
        <v>2733</v>
      </c>
      <c r="AG2131" s="6" t="s">
        <v>2732</v>
      </c>
      <c r="AH2131" s="6" t="s">
        <v>7310</v>
      </c>
    </row>
    <row r="2132" spans="1:40">
      <c r="A2132" s="35">
        <v>2909</v>
      </c>
      <c r="D2132" s="54" t="s">
        <v>10921</v>
      </c>
      <c r="E2132" s="41" t="s">
        <v>7</v>
      </c>
      <c r="F2132" s="41" t="s">
        <v>10922</v>
      </c>
      <c r="G2132" s="3"/>
      <c r="H2132" s="58"/>
      <c r="I2132" s="3"/>
      <c r="J2132" s="3"/>
      <c r="K2132" s="32" t="s">
        <v>7140</v>
      </c>
      <c r="L2132" s="3" t="s">
        <v>10615</v>
      </c>
      <c r="O2132" s="6" t="s">
        <v>208</v>
      </c>
      <c r="P2132" t="s">
        <v>97</v>
      </c>
      <c r="Q2132" s="10">
        <f t="shared" si="282"/>
        <v>0</v>
      </c>
      <c r="R2132" s="10">
        <f t="shared" si="283"/>
        <v>1</v>
      </c>
      <c r="S2132" s="10">
        <f t="shared" si="284"/>
        <v>0</v>
      </c>
      <c r="T2132" s="10">
        <f t="shared" si="285"/>
        <v>1794</v>
      </c>
      <c r="AE2132" s="20"/>
      <c r="AF2132" s="1"/>
      <c r="AG2132" s="6"/>
      <c r="AH2132" s="1"/>
      <c r="AL2132" s="3"/>
      <c r="AM2132" s="3"/>
    </row>
    <row r="2133" spans="1:40">
      <c r="A2133" s="35">
        <v>698</v>
      </c>
      <c r="D2133" s="54" t="s">
        <v>8324</v>
      </c>
      <c r="E2133" s="41" t="s">
        <v>7</v>
      </c>
      <c r="F2133" s="41" t="s">
        <v>1577</v>
      </c>
      <c r="G2133" s="3"/>
      <c r="H2133" s="58"/>
      <c r="I2133" s="3"/>
      <c r="J2133" s="3"/>
      <c r="K2133" s="32" t="s">
        <v>7140</v>
      </c>
      <c r="L2133" s="3" t="s">
        <v>10615</v>
      </c>
      <c r="O2133" s="6" t="s">
        <v>208</v>
      </c>
      <c r="P2133" s="4" t="s">
        <v>1576</v>
      </c>
      <c r="Q2133" s="10">
        <f t="shared" si="282"/>
        <v>0</v>
      </c>
      <c r="R2133" s="10">
        <f t="shared" si="283"/>
        <v>1</v>
      </c>
      <c r="S2133" s="10">
        <f t="shared" si="284"/>
        <v>0</v>
      </c>
      <c r="T2133" s="10">
        <f t="shared" si="285"/>
        <v>-2211</v>
      </c>
      <c r="U2133" s="1">
        <v>703</v>
      </c>
      <c r="V2133" s="1" t="s">
        <v>1566</v>
      </c>
      <c r="W2133" s="1" t="s">
        <v>7368</v>
      </c>
      <c r="X2133" s="1" t="s">
        <v>7958</v>
      </c>
      <c r="Y2133" s="1" t="s">
        <v>7366</v>
      </c>
      <c r="Z2133" s="1" t="s">
        <v>1567</v>
      </c>
      <c r="AA2133" s="1" t="s">
        <v>227</v>
      </c>
      <c r="AB2133" s="1" t="s">
        <v>1568</v>
      </c>
      <c r="AE2133" s="20"/>
      <c r="AF2133" s="1" t="s">
        <v>7962</v>
      </c>
      <c r="AG2133" s="6" t="s">
        <v>1576</v>
      </c>
      <c r="AH2133" s="1" t="s">
        <v>7368</v>
      </c>
    </row>
    <row r="2134" spans="1:40">
      <c r="A2134" s="35">
        <v>2910</v>
      </c>
      <c r="D2134" s="52" t="s">
        <v>9610</v>
      </c>
      <c r="E2134" s="51" t="s">
        <v>7</v>
      </c>
      <c r="F2134" s="51" t="s">
        <v>10929</v>
      </c>
      <c r="K2134" s="32" t="s">
        <v>7140</v>
      </c>
      <c r="L2134" s="7" t="s">
        <v>10615</v>
      </c>
      <c r="O2134" s="6" t="s">
        <v>208</v>
      </c>
      <c r="P2134" s="26" t="s">
        <v>37</v>
      </c>
      <c r="Q2134" s="10">
        <f t="shared" si="282"/>
        <v>0</v>
      </c>
      <c r="R2134" s="10">
        <f t="shared" si="283"/>
        <v>1</v>
      </c>
      <c r="S2134" s="10">
        <f t="shared" si="284"/>
        <v>0</v>
      </c>
      <c r="T2134" s="10">
        <f t="shared" si="285"/>
        <v>2212</v>
      </c>
    </row>
    <row r="2135" spans="1:40">
      <c r="A2135" s="35">
        <v>1444</v>
      </c>
      <c r="D2135" s="53" t="s">
        <v>9870</v>
      </c>
      <c r="E2135" s="41" t="s">
        <v>7</v>
      </c>
      <c r="F2135" s="41" t="s">
        <v>3635</v>
      </c>
      <c r="G2135" s="3"/>
      <c r="H2135" s="58"/>
      <c r="I2135" s="3"/>
      <c r="J2135" s="3"/>
      <c r="K2135" s="32" t="s">
        <v>7140</v>
      </c>
      <c r="L2135" s="3" t="s">
        <v>10615</v>
      </c>
      <c r="O2135" s="6" t="s">
        <v>208</v>
      </c>
      <c r="P2135" s="4" t="s">
        <v>3634</v>
      </c>
      <c r="Q2135" s="10">
        <f t="shared" si="282"/>
        <v>0</v>
      </c>
      <c r="R2135" s="10">
        <f t="shared" si="283"/>
        <v>1</v>
      </c>
      <c r="S2135" s="10">
        <f t="shared" si="284"/>
        <v>0</v>
      </c>
      <c r="T2135" s="10">
        <f t="shared" si="285"/>
        <v>-1466</v>
      </c>
      <c r="AE2135" s="18"/>
      <c r="AF2135" s="3" t="s">
        <v>3633</v>
      </c>
      <c r="AG2135" s="6" t="s">
        <v>3632</v>
      </c>
      <c r="AH2135" s="6" t="s">
        <v>7310</v>
      </c>
    </row>
    <row r="2136" spans="1:40">
      <c r="A2136" s="32">
        <v>312</v>
      </c>
      <c r="D2136" s="53" t="s">
        <v>8660</v>
      </c>
      <c r="E2136" s="44" t="s">
        <v>7</v>
      </c>
      <c r="F2136" s="44" t="s">
        <v>461</v>
      </c>
      <c r="G2136" s="12"/>
      <c r="H2136" s="58"/>
      <c r="I2136" s="12"/>
      <c r="J2136" s="3"/>
      <c r="K2136" s="32" t="s">
        <v>7140</v>
      </c>
      <c r="L2136" s="12" t="s">
        <v>10615</v>
      </c>
      <c r="O2136" s="15" t="s">
        <v>208</v>
      </c>
      <c r="P2136" s="13" t="s">
        <v>459</v>
      </c>
      <c r="Q2136" s="10">
        <f t="shared" si="282"/>
        <v>0</v>
      </c>
      <c r="R2136" s="10">
        <f t="shared" si="283"/>
        <v>1</v>
      </c>
      <c r="S2136" s="10">
        <f t="shared" si="284"/>
        <v>0</v>
      </c>
      <c r="T2136" s="10">
        <f t="shared" si="285"/>
        <v>-1132</v>
      </c>
      <c r="U2136" s="10">
        <v>317</v>
      </c>
      <c r="V2136" s="10" t="s">
        <v>459</v>
      </c>
      <c r="W2136" s="10" t="s">
        <v>7458</v>
      </c>
      <c r="X2136" s="10" t="s">
        <v>7209</v>
      </c>
      <c r="Y2136" s="10" t="s">
        <v>459</v>
      </c>
      <c r="Z2136" s="10" t="s">
        <v>7</v>
      </c>
      <c r="AA2136" s="10" t="s">
        <v>461</v>
      </c>
      <c r="AB2136" s="10"/>
      <c r="AC2136" s="10"/>
      <c r="AE2136" s="18"/>
      <c r="AF2136" s="12" t="s">
        <v>460</v>
      </c>
      <c r="AG2136" s="15" t="s">
        <v>459</v>
      </c>
      <c r="AH2136" s="15" t="s">
        <v>7310</v>
      </c>
      <c r="AN2136" s="10"/>
    </row>
    <row r="2137" spans="1:40">
      <c r="A2137" s="35">
        <v>699</v>
      </c>
      <c r="B2137" s="32"/>
      <c r="C2137" s="32"/>
      <c r="D2137" s="53" t="s">
        <v>11322</v>
      </c>
      <c r="E2137" s="41" t="s">
        <v>7</v>
      </c>
      <c r="F2137" s="41" t="s">
        <v>1581</v>
      </c>
      <c r="G2137" s="3"/>
      <c r="H2137" s="58"/>
      <c r="I2137" s="3"/>
      <c r="J2137" s="3"/>
      <c r="K2137" s="32" t="s">
        <v>7140</v>
      </c>
      <c r="L2137" s="3" t="s">
        <v>10615</v>
      </c>
      <c r="M2137" s="32"/>
      <c r="N2137" s="32"/>
      <c r="O2137" s="6" t="s">
        <v>208</v>
      </c>
      <c r="P2137" s="4" t="s">
        <v>1580</v>
      </c>
      <c r="Q2137" s="10">
        <f t="shared" si="282"/>
        <v>0</v>
      </c>
      <c r="R2137" s="10">
        <f t="shared" si="283"/>
        <v>1</v>
      </c>
      <c r="S2137" s="10">
        <f t="shared" si="284"/>
        <v>0</v>
      </c>
      <c r="T2137" s="10">
        <f t="shared" si="285"/>
        <v>387</v>
      </c>
      <c r="U2137" s="1">
        <v>704</v>
      </c>
      <c r="V2137" s="1" t="s">
        <v>1569</v>
      </c>
      <c r="W2137" s="1" t="s">
        <v>7368</v>
      </c>
      <c r="X2137" s="1" t="s">
        <v>7959</v>
      </c>
      <c r="Y2137" s="1" t="s">
        <v>7209</v>
      </c>
      <c r="Z2137" s="1" t="s">
        <v>1570</v>
      </c>
      <c r="AA2137" s="1" t="s">
        <v>7</v>
      </c>
      <c r="AB2137" s="1" t="s">
        <v>1571</v>
      </c>
      <c r="AE2137" s="18"/>
      <c r="AF2137" s="3" t="s">
        <v>1579</v>
      </c>
      <c r="AG2137" s="6" t="s">
        <v>1578</v>
      </c>
      <c r="AH2137" s="6" t="s">
        <v>7310</v>
      </c>
    </row>
    <row r="2138" spans="1:40">
      <c r="A2138" s="35">
        <v>1345</v>
      </c>
      <c r="B2138" s="32"/>
      <c r="C2138" s="32"/>
      <c r="D2138" s="53" t="s">
        <v>11158</v>
      </c>
      <c r="E2138" s="41" t="s">
        <v>7</v>
      </c>
      <c r="F2138" s="41" t="s">
        <v>3386</v>
      </c>
      <c r="G2138" s="3"/>
      <c r="H2138" s="60"/>
      <c r="I2138"/>
      <c r="J2138"/>
      <c r="K2138" s="22" t="s">
        <v>7140</v>
      </c>
      <c r="L2138" s="3" t="s">
        <v>10615</v>
      </c>
      <c r="M2138" s="32"/>
      <c r="N2138" s="32"/>
      <c r="O2138" s="6" t="s">
        <v>208</v>
      </c>
      <c r="P2138" s="4" t="s">
        <v>3385</v>
      </c>
      <c r="Q2138" s="10">
        <f t="shared" si="282"/>
        <v>0</v>
      </c>
      <c r="R2138" s="10">
        <f t="shared" si="283"/>
        <v>1</v>
      </c>
      <c r="S2138" s="10">
        <f t="shared" si="284"/>
        <v>0</v>
      </c>
      <c r="T2138" s="10">
        <f t="shared" si="285"/>
        <v>646</v>
      </c>
      <c r="AE2138" s="18" t="s">
        <v>7212</v>
      </c>
      <c r="AF2138" s="3" t="s">
        <v>3384</v>
      </c>
      <c r="AG2138" s="6" t="s">
        <v>3383</v>
      </c>
      <c r="AH2138" s="6" t="s">
        <v>7310</v>
      </c>
    </row>
    <row r="2139" spans="1:40">
      <c r="A2139" s="35">
        <v>1210</v>
      </c>
      <c r="B2139" s="32"/>
      <c r="C2139" s="32"/>
      <c r="D2139" s="53" t="s">
        <v>11299</v>
      </c>
      <c r="E2139" s="41" t="s">
        <v>7</v>
      </c>
      <c r="F2139" s="41" t="s">
        <v>10462</v>
      </c>
      <c r="G2139" s="3"/>
      <c r="H2139" s="60"/>
      <c r="I2139"/>
      <c r="J2139"/>
      <c r="K2139" s="32" t="s">
        <v>7140</v>
      </c>
      <c r="L2139" s="3" t="s">
        <v>10615</v>
      </c>
      <c r="M2139" s="32"/>
      <c r="N2139" s="32"/>
      <c r="O2139" s="6" t="s">
        <v>208</v>
      </c>
      <c r="P2139" s="4" t="s">
        <v>3008</v>
      </c>
      <c r="Q2139" s="10">
        <f t="shared" si="282"/>
        <v>0</v>
      </c>
      <c r="R2139" s="10">
        <f t="shared" si="283"/>
        <v>1</v>
      </c>
      <c r="S2139" s="10">
        <f t="shared" si="284"/>
        <v>0</v>
      </c>
      <c r="T2139" s="10">
        <f t="shared" si="285"/>
        <v>-135</v>
      </c>
      <c r="AE2139" s="18"/>
      <c r="AF2139" s="3" t="s">
        <v>3007</v>
      </c>
      <c r="AG2139" s="6" t="s">
        <v>3006</v>
      </c>
      <c r="AH2139" s="6" t="s">
        <v>7310</v>
      </c>
    </row>
    <row r="2140" spans="1:40">
      <c r="A2140" s="35">
        <v>1733</v>
      </c>
      <c r="D2140" s="53" t="s">
        <v>11182</v>
      </c>
      <c r="E2140" s="41" t="s">
        <v>7</v>
      </c>
      <c r="F2140" s="41" t="s">
        <v>11076</v>
      </c>
      <c r="G2140" s="3"/>
      <c r="H2140" s="58"/>
      <c r="I2140"/>
      <c r="J2140"/>
      <c r="K2140" s="32" t="s">
        <v>7140</v>
      </c>
      <c r="L2140" s="3" t="s">
        <v>10615</v>
      </c>
      <c r="O2140" s="6" t="s">
        <v>208</v>
      </c>
      <c r="P2140" s="4" t="s">
        <v>4413</v>
      </c>
      <c r="Q2140" s="10">
        <f t="shared" si="282"/>
        <v>0</v>
      </c>
      <c r="R2140" s="10">
        <f t="shared" si="283"/>
        <v>1</v>
      </c>
      <c r="S2140" s="10">
        <f t="shared" si="284"/>
        <v>0</v>
      </c>
      <c r="T2140" s="10">
        <f t="shared" si="285"/>
        <v>523</v>
      </c>
      <c r="AE2140" s="18"/>
      <c r="AF2140" s="3" t="s">
        <v>4412</v>
      </c>
      <c r="AG2140" s="6" t="s">
        <v>4411</v>
      </c>
      <c r="AH2140" s="6" t="s">
        <v>7310</v>
      </c>
    </row>
    <row r="2141" spans="1:40">
      <c r="A2141" s="35">
        <v>2288</v>
      </c>
      <c r="D2141" s="53" t="s">
        <v>9691</v>
      </c>
      <c r="E2141" s="41" t="s">
        <v>7</v>
      </c>
      <c r="F2141" s="41" t="s">
        <v>5965</v>
      </c>
      <c r="G2141" s="3"/>
      <c r="H2141" s="58"/>
      <c r="I2141" s="3"/>
      <c r="J2141" s="3"/>
      <c r="K2141" s="22" t="s">
        <v>7140</v>
      </c>
      <c r="L2141" s="3" t="s">
        <v>10615</v>
      </c>
      <c r="O2141" s="6" t="s">
        <v>208</v>
      </c>
      <c r="P2141" s="4" t="s">
        <v>5964</v>
      </c>
      <c r="Q2141" s="10">
        <f t="shared" si="282"/>
        <v>0</v>
      </c>
      <c r="R2141" s="10">
        <f t="shared" si="283"/>
        <v>1</v>
      </c>
      <c r="S2141" s="10">
        <f t="shared" si="284"/>
        <v>0</v>
      </c>
      <c r="T2141" s="10">
        <f t="shared" si="285"/>
        <v>555</v>
      </c>
      <c r="AE2141" s="18" t="s">
        <v>7212</v>
      </c>
      <c r="AF2141" s="3" t="s">
        <v>5963</v>
      </c>
      <c r="AG2141" s="6" t="s">
        <v>5962</v>
      </c>
      <c r="AH2141" s="6" t="s">
        <v>7310</v>
      </c>
    </row>
    <row r="2142" spans="1:40">
      <c r="A2142" s="35">
        <v>2394</v>
      </c>
      <c r="D2142" s="53" t="s">
        <v>9716</v>
      </c>
      <c r="E2142" s="41" t="s">
        <v>7</v>
      </c>
      <c r="F2142" s="41" t="s">
        <v>6245</v>
      </c>
      <c r="G2142" s="3"/>
      <c r="H2142" s="58"/>
      <c r="I2142" s="3"/>
      <c r="J2142" s="3"/>
      <c r="K2142" s="32" t="s">
        <v>7140</v>
      </c>
      <c r="L2142" s="3" t="s">
        <v>10615</v>
      </c>
      <c r="O2142" s="6" t="s">
        <v>208</v>
      </c>
      <c r="P2142" s="4" t="s">
        <v>6244</v>
      </c>
      <c r="Q2142" s="10">
        <f t="shared" si="282"/>
        <v>0</v>
      </c>
      <c r="R2142" s="10">
        <f t="shared" si="283"/>
        <v>1</v>
      </c>
      <c r="S2142" s="10">
        <f t="shared" si="284"/>
        <v>0</v>
      </c>
      <c r="T2142" s="10">
        <f t="shared" si="285"/>
        <v>106</v>
      </c>
      <c r="AE2142" s="18"/>
      <c r="AF2142" s="3" t="s">
        <v>6243</v>
      </c>
      <c r="AG2142" s="6" t="s">
        <v>6242</v>
      </c>
      <c r="AH2142" s="6" t="s">
        <v>7310</v>
      </c>
    </row>
    <row r="2143" spans="1:40">
      <c r="A2143" s="32">
        <v>325.5</v>
      </c>
      <c r="D2143" s="53" t="s">
        <v>8339</v>
      </c>
      <c r="E2143" s="44" t="s">
        <v>7</v>
      </c>
      <c r="F2143" s="44" t="s">
        <v>8164</v>
      </c>
      <c r="G2143" s="12"/>
      <c r="H2143" s="58"/>
      <c r="I2143" s="12"/>
      <c r="J2143" s="12"/>
      <c r="K2143" s="32" t="s">
        <v>7140</v>
      </c>
      <c r="L2143" s="12" t="s">
        <v>10615</v>
      </c>
      <c r="O2143" s="15" t="s">
        <v>208</v>
      </c>
      <c r="P2143" s="13" t="s">
        <v>8165</v>
      </c>
      <c r="Q2143" s="10">
        <f t="shared" si="282"/>
        <v>0</v>
      </c>
      <c r="R2143" s="10">
        <f t="shared" si="283"/>
        <v>1</v>
      </c>
      <c r="S2143" s="10">
        <f t="shared" si="284"/>
        <v>0</v>
      </c>
      <c r="T2143" s="10">
        <f t="shared" si="285"/>
        <v>-2068.5</v>
      </c>
      <c r="U2143" s="10"/>
      <c r="V2143" s="10"/>
      <c r="W2143" s="10"/>
      <c r="X2143" s="10"/>
      <c r="Y2143" s="10"/>
      <c r="Z2143" s="10"/>
      <c r="AA2143" s="10"/>
      <c r="AB2143" s="10"/>
      <c r="AC2143" s="10"/>
      <c r="AE2143" s="18"/>
      <c r="AF2143" s="12" t="s">
        <v>8163</v>
      </c>
      <c r="AG2143" s="15"/>
      <c r="AH2143" s="15" t="s">
        <v>7310</v>
      </c>
      <c r="AN2143" s="10"/>
    </row>
    <row r="2144" spans="1:40" ht="18.95" customHeight="1">
      <c r="A2144" s="35">
        <v>1174</v>
      </c>
      <c r="D2144" s="53" t="s">
        <v>9479</v>
      </c>
      <c r="E2144" s="41" t="s">
        <v>7</v>
      </c>
      <c r="F2144" s="41" t="s">
        <v>2908</v>
      </c>
      <c r="G2144" s="3"/>
      <c r="H2144" s="59"/>
      <c r="I2144" s="34"/>
      <c r="J2144" s="34"/>
      <c r="K2144" s="32" t="s">
        <v>7140</v>
      </c>
      <c r="L2144" s="3" t="s">
        <v>10615</v>
      </c>
      <c r="O2144" s="6" t="s">
        <v>208</v>
      </c>
      <c r="P2144" s="4" t="s">
        <v>730</v>
      </c>
      <c r="Q2144" s="10">
        <f t="shared" si="282"/>
        <v>0</v>
      </c>
      <c r="R2144" s="10">
        <f t="shared" si="283"/>
        <v>1</v>
      </c>
      <c r="S2144" s="10">
        <f t="shared" si="284"/>
        <v>0</v>
      </c>
      <c r="T2144" s="10">
        <f t="shared" si="285"/>
        <v>848.5</v>
      </c>
      <c r="AE2144" s="18"/>
      <c r="AF2144" s="3" t="s">
        <v>2907</v>
      </c>
      <c r="AG2144" s="6" t="s">
        <v>2906</v>
      </c>
      <c r="AH2144" s="6" t="s">
        <v>7310</v>
      </c>
    </row>
    <row r="2145" spans="1:40">
      <c r="A2145" s="35">
        <v>3041</v>
      </c>
      <c r="D2145" s="53" t="s">
        <v>10892</v>
      </c>
      <c r="E2145" s="41" t="s">
        <v>7</v>
      </c>
      <c r="F2145" s="41" t="s">
        <v>8230</v>
      </c>
      <c r="G2145" s="3"/>
      <c r="H2145" s="58"/>
      <c r="I2145" s="3"/>
      <c r="J2145" s="3"/>
      <c r="K2145" s="32" t="s">
        <v>7140</v>
      </c>
      <c r="L2145" s="3" t="s">
        <v>10615</v>
      </c>
      <c r="O2145" s="6" t="s">
        <v>208</v>
      </c>
      <c r="P2145" s="4" t="s">
        <v>10895</v>
      </c>
      <c r="Q2145" s="10">
        <f t="shared" si="282"/>
        <v>0</v>
      </c>
      <c r="R2145" s="10">
        <f t="shared" si="283"/>
        <v>1</v>
      </c>
      <c r="S2145" s="10">
        <f t="shared" si="284"/>
        <v>0</v>
      </c>
      <c r="T2145" s="10">
        <f t="shared" si="285"/>
        <v>1867</v>
      </c>
      <c r="AE2145" s="18"/>
      <c r="AF2145" s="3" t="s">
        <v>4157</v>
      </c>
      <c r="AG2145" s="6" t="s">
        <v>4156</v>
      </c>
      <c r="AH2145" s="6" t="s">
        <v>7310</v>
      </c>
    </row>
    <row r="2146" spans="1:40">
      <c r="A2146" s="35">
        <v>2693</v>
      </c>
      <c r="D2146" s="53" t="s">
        <v>8330</v>
      </c>
      <c r="E2146" s="41" t="s">
        <v>7</v>
      </c>
      <c r="F2146" s="41" t="s">
        <v>2658</v>
      </c>
      <c r="G2146" s="3"/>
      <c r="H2146" s="58"/>
      <c r="I2146" s="3"/>
      <c r="J2146" s="3"/>
      <c r="K2146" s="32" t="s">
        <v>7140</v>
      </c>
      <c r="L2146" s="3" t="s">
        <v>10615</v>
      </c>
      <c r="O2146" s="6" t="s">
        <v>208</v>
      </c>
      <c r="P2146" s="4" t="s">
        <v>7016</v>
      </c>
      <c r="Q2146" s="10">
        <f t="shared" si="282"/>
        <v>0</v>
      </c>
      <c r="R2146" s="10">
        <f t="shared" si="283"/>
        <v>1</v>
      </c>
      <c r="S2146" s="10">
        <f t="shared" si="284"/>
        <v>0</v>
      </c>
      <c r="T2146" s="10">
        <f t="shared" si="285"/>
        <v>-348</v>
      </c>
      <c r="AE2146" s="18"/>
      <c r="AF2146" s="3" t="s">
        <v>7015</v>
      </c>
      <c r="AG2146" s="6" t="s">
        <v>7014</v>
      </c>
      <c r="AH2146" s="6" t="s">
        <v>7310</v>
      </c>
    </row>
    <row r="2147" spans="1:40">
      <c r="A2147" s="35">
        <v>1479</v>
      </c>
      <c r="D2147" s="53" t="s">
        <v>9528</v>
      </c>
      <c r="E2147" s="41" t="s">
        <v>7</v>
      </c>
      <c r="F2147" s="41" t="s">
        <v>2658</v>
      </c>
      <c r="G2147" s="3"/>
      <c r="H2147" s="58"/>
      <c r="I2147" s="3"/>
      <c r="J2147" s="3"/>
      <c r="K2147" s="22" t="s">
        <v>7140</v>
      </c>
      <c r="L2147" s="3" t="s">
        <v>10615</v>
      </c>
      <c r="O2147" s="6" t="s">
        <v>208</v>
      </c>
      <c r="P2147" s="4" t="s">
        <v>3729</v>
      </c>
      <c r="Q2147" s="10">
        <f t="shared" si="282"/>
        <v>0</v>
      </c>
      <c r="R2147" s="10">
        <f t="shared" si="283"/>
        <v>1</v>
      </c>
      <c r="S2147" s="10">
        <f t="shared" si="284"/>
        <v>0</v>
      </c>
      <c r="T2147" s="10">
        <f t="shared" si="285"/>
        <v>-1214</v>
      </c>
      <c r="AE2147" s="18"/>
      <c r="AF2147" s="3" t="s">
        <v>3728</v>
      </c>
      <c r="AG2147" s="6" t="s">
        <v>3727</v>
      </c>
      <c r="AH2147" s="6" t="s">
        <v>7310</v>
      </c>
    </row>
    <row r="2148" spans="1:40">
      <c r="A2148" s="35">
        <v>2328</v>
      </c>
      <c r="D2148" s="53" t="s">
        <v>9700</v>
      </c>
      <c r="E2148" s="41" t="s">
        <v>7</v>
      </c>
      <c r="F2148" s="41" t="s">
        <v>6068</v>
      </c>
      <c r="G2148" s="3"/>
      <c r="H2148" s="58"/>
      <c r="I2148" s="3"/>
      <c r="J2148" s="3"/>
      <c r="K2148" s="32" t="s">
        <v>7140</v>
      </c>
      <c r="L2148" s="3" t="s">
        <v>10615</v>
      </c>
      <c r="O2148" s="6" t="s">
        <v>208</v>
      </c>
      <c r="P2148" s="4" t="s">
        <v>6067</v>
      </c>
      <c r="Q2148" s="10">
        <f t="shared" si="282"/>
        <v>0</v>
      </c>
      <c r="R2148" s="10">
        <f t="shared" si="283"/>
        <v>1</v>
      </c>
      <c r="S2148" s="10">
        <f t="shared" si="284"/>
        <v>0</v>
      </c>
      <c r="T2148" s="10">
        <f t="shared" si="285"/>
        <v>849</v>
      </c>
      <c r="AE2148" s="18"/>
      <c r="AF2148" s="3" t="s">
        <v>6066</v>
      </c>
      <c r="AG2148" s="6" t="s">
        <v>6065</v>
      </c>
      <c r="AH2148" s="6" t="s">
        <v>7310</v>
      </c>
    </row>
    <row r="2149" spans="1:40">
      <c r="A2149" s="35">
        <v>750</v>
      </c>
      <c r="D2149" s="54" t="s">
        <v>8398</v>
      </c>
      <c r="E2149" s="41" t="s">
        <v>7</v>
      </c>
      <c r="F2149" s="41" t="s">
        <v>1721</v>
      </c>
      <c r="G2149" s="3"/>
      <c r="H2149" s="58"/>
      <c r="I2149" s="3"/>
      <c r="J2149" s="3"/>
      <c r="K2149" s="32" t="s">
        <v>7140</v>
      </c>
      <c r="L2149" s="3" t="s">
        <v>10615</v>
      </c>
      <c r="O2149" s="6" t="s">
        <v>208</v>
      </c>
      <c r="P2149" s="4" t="s">
        <v>1720</v>
      </c>
      <c r="Q2149" s="10">
        <f t="shared" si="282"/>
        <v>0</v>
      </c>
      <c r="R2149" s="10">
        <f t="shared" si="283"/>
        <v>1</v>
      </c>
      <c r="S2149" s="10">
        <f t="shared" si="284"/>
        <v>0</v>
      </c>
      <c r="T2149" s="10">
        <f t="shared" si="285"/>
        <v>-1578</v>
      </c>
      <c r="U2149" s="1">
        <v>755</v>
      </c>
      <c r="V2149" s="1" t="s">
        <v>1708</v>
      </c>
      <c r="W2149" s="1" t="s">
        <v>8030</v>
      </c>
      <c r="X2149" s="1" t="s">
        <v>7209</v>
      </c>
      <c r="Y2149" s="1" t="s">
        <v>1710</v>
      </c>
      <c r="Z2149" s="1" t="s">
        <v>7</v>
      </c>
      <c r="AA2149" s="1" t="s">
        <v>1711</v>
      </c>
      <c r="AE2149" s="20"/>
      <c r="AF2149" s="1" t="s">
        <v>8037</v>
      </c>
      <c r="AG2149" s="6" t="s">
        <v>1719</v>
      </c>
      <c r="AH2149" s="1" t="s">
        <v>7368</v>
      </c>
    </row>
    <row r="2150" spans="1:40">
      <c r="A2150" s="35">
        <v>1257</v>
      </c>
      <c r="D2150" s="53" t="s">
        <v>8402</v>
      </c>
      <c r="E2150" s="41" t="s">
        <v>7</v>
      </c>
      <c r="F2150" s="41" t="s">
        <v>3144</v>
      </c>
      <c r="G2150" s="3"/>
      <c r="H2150" s="58"/>
      <c r="I2150" s="3"/>
      <c r="J2150" s="3"/>
      <c r="K2150" s="32" t="s">
        <v>7140</v>
      </c>
      <c r="L2150" s="3" t="s">
        <v>10615</v>
      </c>
      <c r="O2150" s="6" t="s">
        <v>208</v>
      </c>
      <c r="P2150" s="4" t="s">
        <v>3143</v>
      </c>
      <c r="Q2150" s="10">
        <f t="shared" si="282"/>
        <v>0</v>
      </c>
      <c r="R2150" s="10">
        <f t="shared" si="283"/>
        <v>1</v>
      </c>
      <c r="S2150" s="10">
        <f t="shared" si="284"/>
        <v>0</v>
      </c>
      <c r="T2150" s="10">
        <f t="shared" si="285"/>
        <v>507</v>
      </c>
      <c r="AE2150" s="18"/>
      <c r="AF2150" s="3" t="s">
        <v>3142</v>
      </c>
      <c r="AG2150" s="6" t="s">
        <v>3141</v>
      </c>
      <c r="AH2150" s="6" t="s">
        <v>7310</v>
      </c>
    </row>
    <row r="2151" spans="1:40">
      <c r="A2151" s="35">
        <v>3061</v>
      </c>
      <c r="D2151" s="53" t="s">
        <v>11179</v>
      </c>
      <c r="E2151" s="41" t="s">
        <v>7</v>
      </c>
      <c r="F2151" s="41" t="s">
        <v>4393</v>
      </c>
      <c r="G2151" s="3"/>
      <c r="H2151" s="58"/>
      <c r="I2151" s="3"/>
      <c r="J2151" s="3"/>
      <c r="K2151" s="32" t="s">
        <v>7140</v>
      </c>
      <c r="L2151" s="3" t="s">
        <v>10615</v>
      </c>
      <c r="O2151" s="6" t="s">
        <v>208</v>
      </c>
      <c r="P2151" s="4" t="s">
        <v>77</v>
      </c>
      <c r="Q2151" s="10">
        <f t="shared" si="282"/>
        <v>0</v>
      </c>
      <c r="R2151" s="10">
        <f t="shared" si="283"/>
        <v>1</v>
      </c>
      <c r="S2151" s="10">
        <f t="shared" si="284"/>
        <v>0</v>
      </c>
      <c r="T2151" s="10">
        <f t="shared" si="285"/>
        <v>1804</v>
      </c>
      <c r="AE2151" s="18"/>
      <c r="AF2151" s="3" t="s">
        <v>4392</v>
      </c>
      <c r="AG2151" s="6" t="s">
        <v>4391</v>
      </c>
      <c r="AH2151" s="6" t="s">
        <v>7310</v>
      </c>
    </row>
    <row r="2152" spans="1:40">
      <c r="A2152" s="35">
        <v>415</v>
      </c>
      <c r="D2152" s="54" t="s">
        <v>8371</v>
      </c>
      <c r="E2152" s="41" t="s">
        <v>7</v>
      </c>
      <c r="F2152" s="41" t="s">
        <v>775</v>
      </c>
      <c r="G2152" s="3"/>
      <c r="H2152" s="58"/>
      <c r="I2152" s="3"/>
      <c r="J2152" s="3"/>
      <c r="K2152" s="32" t="s">
        <v>7140</v>
      </c>
      <c r="L2152" s="3" t="s">
        <v>10615</v>
      </c>
      <c r="O2152" s="6" t="s">
        <v>208</v>
      </c>
      <c r="P2152" s="4" t="s">
        <v>774</v>
      </c>
      <c r="Q2152" s="10">
        <f t="shared" si="282"/>
        <v>0</v>
      </c>
      <c r="R2152" s="10">
        <f t="shared" si="283"/>
        <v>1</v>
      </c>
      <c r="S2152" s="10">
        <f t="shared" si="284"/>
        <v>0</v>
      </c>
      <c r="T2152" s="10">
        <f t="shared" ref="T2152:T2183" si="286">A2152-A2151</f>
        <v>-2646</v>
      </c>
      <c r="U2152" s="1">
        <v>420</v>
      </c>
      <c r="V2152" s="1" t="s">
        <v>770</v>
      </c>
      <c r="W2152" s="1" t="s">
        <v>7591</v>
      </c>
      <c r="X2152" s="1" t="s">
        <v>7209</v>
      </c>
      <c r="Y2152" s="1" t="s">
        <v>7</v>
      </c>
      <c r="Z2152" s="1" t="s">
        <v>7592</v>
      </c>
      <c r="AE2152" s="20"/>
      <c r="AF2152" s="1" t="s">
        <v>7593</v>
      </c>
      <c r="AG2152" s="6" t="s">
        <v>772</v>
      </c>
      <c r="AH2152" s="1" t="s">
        <v>7368</v>
      </c>
      <c r="AN2152" s="10"/>
    </row>
    <row r="2153" spans="1:40">
      <c r="A2153" s="35">
        <v>2377</v>
      </c>
      <c r="D2153" s="53" t="s">
        <v>8385</v>
      </c>
      <c r="E2153" s="41" t="s">
        <v>7</v>
      </c>
      <c r="F2153" s="41" t="s">
        <v>6187</v>
      </c>
      <c r="G2153" s="3"/>
      <c r="H2153" s="58"/>
      <c r="I2153" s="3"/>
      <c r="J2153" s="3"/>
      <c r="K2153" s="32" t="s">
        <v>7140</v>
      </c>
      <c r="L2153" s="3" t="s">
        <v>10615</v>
      </c>
      <c r="O2153" s="6" t="s">
        <v>208</v>
      </c>
      <c r="P2153" s="4" t="s">
        <v>6186</v>
      </c>
      <c r="Q2153" s="10">
        <f t="shared" si="282"/>
        <v>0</v>
      </c>
      <c r="R2153" s="10">
        <f t="shared" si="283"/>
        <v>1</v>
      </c>
      <c r="S2153" s="10">
        <f t="shared" si="284"/>
        <v>0</v>
      </c>
      <c r="T2153" s="10">
        <f t="shared" si="286"/>
        <v>1962</v>
      </c>
      <c r="AE2153" s="18"/>
      <c r="AF2153" s="3" t="s">
        <v>6185</v>
      </c>
      <c r="AG2153" s="6" t="s">
        <v>6184</v>
      </c>
      <c r="AH2153" s="6" t="s">
        <v>7310</v>
      </c>
    </row>
    <row r="2154" spans="1:40">
      <c r="A2154" s="35">
        <v>1258</v>
      </c>
      <c r="D2154" s="53" t="s">
        <v>11135</v>
      </c>
      <c r="E2154" s="41" t="s">
        <v>7</v>
      </c>
      <c r="F2154" s="41" t="s">
        <v>3148</v>
      </c>
      <c r="G2154" s="3"/>
      <c r="H2154" s="58"/>
      <c r="I2154" s="3"/>
      <c r="J2154" s="3"/>
      <c r="K2154" s="32" t="s">
        <v>7140</v>
      </c>
      <c r="L2154" s="3" t="s">
        <v>10615</v>
      </c>
      <c r="O2154" s="6" t="s">
        <v>208</v>
      </c>
      <c r="P2154" s="4" t="s">
        <v>3147</v>
      </c>
      <c r="Q2154" s="10">
        <f t="shared" si="282"/>
        <v>0</v>
      </c>
      <c r="R2154" s="10">
        <f t="shared" si="283"/>
        <v>1</v>
      </c>
      <c r="S2154" s="10">
        <f t="shared" si="284"/>
        <v>0</v>
      </c>
      <c r="T2154" s="10">
        <f t="shared" si="286"/>
        <v>-1119</v>
      </c>
      <c r="AE2154" s="18"/>
      <c r="AF2154" s="3" t="s">
        <v>3146</v>
      </c>
      <c r="AG2154" s="6" t="s">
        <v>3145</v>
      </c>
      <c r="AH2154" s="6" t="s">
        <v>7310</v>
      </c>
    </row>
    <row r="2155" spans="1:40">
      <c r="A2155" s="35">
        <v>1048</v>
      </c>
      <c r="D2155" s="53" t="s">
        <v>9450</v>
      </c>
      <c r="E2155" s="45" t="s">
        <v>7</v>
      </c>
      <c r="F2155" s="41" t="s">
        <v>9984</v>
      </c>
      <c r="G2155" s="3"/>
      <c r="H2155" s="59"/>
      <c r="I2155" s="34"/>
      <c r="J2155" s="34"/>
      <c r="K2155" s="32" t="s">
        <v>7140</v>
      </c>
      <c r="L2155" s="9" t="s">
        <v>10615</v>
      </c>
      <c r="O2155" s="6" t="s">
        <v>208</v>
      </c>
      <c r="P2155" s="4" t="s">
        <v>7229</v>
      </c>
      <c r="Q2155" s="10">
        <f t="shared" si="282"/>
        <v>0</v>
      </c>
      <c r="R2155" s="10">
        <f t="shared" si="283"/>
        <v>1</v>
      </c>
      <c r="S2155" s="10">
        <f t="shared" si="284"/>
        <v>0</v>
      </c>
      <c r="T2155" s="10">
        <f t="shared" si="286"/>
        <v>-210</v>
      </c>
      <c r="AE2155" s="18"/>
      <c r="AF2155" s="3" t="s">
        <v>2573</v>
      </c>
      <c r="AG2155" s="6" t="s">
        <v>2572</v>
      </c>
      <c r="AH2155" s="6" t="s">
        <v>7310</v>
      </c>
    </row>
    <row r="2156" spans="1:40" ht="18.95" customHeight="1">
      <c r="A2156" s="35">
        <v>2726</v>
      </c>
      <c r="D2156" s="53" t="s">
        <v>8569</v>
      </c>
      <c r="E2156" s="41" t="s">
        <v>7</v>
      </c>
      <c r="F2156" s="41" t="s">
        <v>11582</v>
      </c>
      <c r="G2156" s="3"/>
      <c r="H2156" s="58"/>
      <c r="I2156" s="34"/>
      <c r="J2156" s="34"/>
      <c r="K2156" s="32" t="s">
        <v>7140</v>
      </c>
      <c r="L2156" s="3" t="s">
        <v>10615</v>
      </c>
      <c r="O2156" s="6" t="s">
        <v>208</v>
      </c>
      <c r="P2156" s="4" t="s">
        <v>7095</v>
      </c>
      <c r="Q2156" s="10">
        <f t="shared" si="282"/>
        <v>0</v>
      </c>
      <c r="R2156" s="10">
        <f t="shared" si="283"/>
        <v>1</v>
      </c>
      <c r="S2156" s="10">
        <f t="shared" si="284"/>
        <v>0</v>
      </c>
      <c r="T2156" s="10">
        <f t="shared" si="286"/>
        <v>1678</v>
      </c>
      <c r="AE2156" s="18"/>
      <c r="AF2156" s="3" t="s">
        <v>7094</v>
      </c>
      <c r="AG2156" s="6" t="s">
        <v>7093</v>
      </c>
      <c r="AH2156" s="6" t="s">
        <v>7310</v>
      </c>
    </row>
    <row r="2157" spans="1:40">
      <c r="A2157" s="35">
        <v>2788</v>
      </c>
      <c r="D2157" s="56" t="s">
        <v>10181</v>
      </c>
      <c r="E2157" s="43" t="s">
        <v>7</v>
      </c>
      <c r="F2157" s="43" t="s">
        <v>10179</v>
      </c>
      <c r="K2157" s="35" t="s">
        <v>7140</v>
      </c>
      <c r="L2157" s="34" t="s">
        <v>10615</v>
      </c>
      <c r="O2157" s="36"/>
      <c r="P2157" s="34" t="s">
        <v>10180</v>
      </c>
      <c r="Q2157" s="10">
        <f t="shared" si="282"/>
        <v>0</v>
      </c>
      <c r="R2157" s="10">
        <f t="shared" si="283"/>
        <v>1</v>
      </c>
      <c r="S2157" s="10">
        <f t="shared" si="284"/>
        <v>0</v>
      </c>
      <c r="T2157" s="10">
        <f t="shared" si="286"/>
        <v>62</v>
      </c>
      <c r="AE2157" s="27"/>
      <c r="AF2157" s="27"/>
    </row>
    <row r="2158" spans="1:40">
      <c r="A2158" s="35">
        <v>433</v>
      </c>
      <c r="D2158" s="53" t="s">
        <v>8665</v>
      </c>
      <c r="E2158" s="41" t="s">
        <v>7</v>
      </c>
      <c r="F2158" s="41" t="s">
        <v>827</v>
      </c>
      <c r="G2158" s="3"/>
      <c r="H2158" s="58"/>
      <c r="I2158" s="3"/>
      <c r="J2158" s="3"/>
      <c r="K2158" s="32" t="s">
        <v>7140</v>
      </c>
      <c r="L2158" s="3" t="s">
        <v>10615</v>
      </c>
      <c r="O2158" s="6" t="s">
        <v>208</v>
      </c>
      <c r="P2158" s="4" t="s">
        <v>826</v>
      </c>
      <c r="Q2158" s="10">
        <f t="shared" si="282"/>
        <v>0</v>
      </c>
      <c r="R2158" s="10">
        <f t="shared" si="283"/>
        <v>1</v>
      </c>
      <c r="S2158" s="10">
        <f t="shared" si="284"/>
        <v>0</v>
      </c>
      <c r="T2158" s="10">
        <f t="shared" si="286"/>
        <v>-2355</v>
      </c>
      <c r="U2158" s="1">
        <v>438</v>
      </c>
      <c r="V2158" s="1" t="s">
        <v>820</v>
      </c>
      <c r="W2158" s="1" t="s">
        <v>7609</v>
      </c>
      <c r="X2158" s="1" t="s">
        <v>7362</v>
      </c>
      <c r="Y2158" s="1" t="s">
        <v>7610</v>
      </c>
      <c r="Z2158" s="1" t="s">
        <v>170</v>
      </c>
      <c r="AA2158" s="1" t="s">
        <v>823</v>
      </c>
      <c r="AE2158" s="18"/>
      <c r="AF2158" s="3" t="s">
        <v>825</v>
      </c>
      <c r="AG2158" s="6" t="s">
        <v>824</v>
      </c>
      <c r="AH2158" s="6" t="s">
        <v>7310</v>
      </c>
    </row>
    <row r="2159" spans="1:40">
      <c r="A2159" s="35">
        <v>2911</v>
      </c>
      <c r="D2159" s="54" t="s">
        <v>10923</v>
      </c>
      <c r="E2159" s="41" t="s">
        <v>7</v>
      </c>
      <c r="F2159" s="41" t="s">
        <v>10926</v>
      </c>
      <c r="G2159" s="3"/>
      <c r="H2159" s="58"/>
      <c r="I2159" s="3"/>
      <c r="J2159" s="3"/>
      <c r="K2159" s="32" t="s">
        <v>7140</v>
      </c>
      <c r="L2159" s="3" t="s">
        <v>10615</v>
      </c>
      <c r="O2159" s="6" t="s">
        <v>208</v>
      </c>
      <c r="P2159"/>
      <c r="Q2159" s="10">
        <f t="shared" si="282"/>
        <v>0</v>
      </c>
      <c r="R2159" s="10">
        <f t="shared" si="283"/>
        <v>1</v>
      </c>
      <c r="S2159" s="10">
        <f t="shared" si="284"/>
        <v>0</v>
      </c>
      <c r="T2159" s="10">
        <f t="shared" si="286"/>
        <v>2478</v>
      </c>
      <c r="AE2159" s="20"/>
      <c r="AF2159" s="1"/>
      <c r="AG2159" s="6"/>
      <c r="AH2159" s="1"/>
      <c r="AL2159" s="3"/>
      <c r="AM2159" s="3"/>
    </row>
    <row r="2160" spans="1:40">
      <c r="A2160" s="35">
        <v>2926</v>
      </c>
      <c r="D2160" s="54" t="s">
        <v>9391</v>
      </c>
      <c r="E2160" s="41" t="s">
        <v>7</v>
      </c>
      <c r="F2160" s="41" t="s">
        <v>10924</v>
      </c>
      <c r="G2160" s="3"/>
      <c r="H2160" s="58"/>
      <c r="I2160" s="3"/>
      <c r="J2160" s="3"/>
      <c r="K2160" s="32" t="s">
        <v>7140</v>
      </c>
      <c r="L2160" s="3" t="s">
        <v>10615</v>
      </c>
      <c r="O2160" s="6" t="s">
        <v>208</v>
      </c>
      <c r="P2160" s="4"/>
      <c r="Q2160" s="10">
        <f t="shared" si="282"/>
        <v>0</v>
      </c>
      <c r="R2160" s="10">
        <f t="shared" si="283"/>
        <v>1</v>
      </c>
      <c r="S2160" s="10">
        <f t="shared" si="284"/>
        <v>0</v>
      </c>
      <c r="T2160" s="10">
        <f t="shared" si="286"/>
        <v>15</v>
      </c>
      <c r="AE2160" s="20"/>
      <c r="AF2160" s="1"/>
      <c r="AG2160" s="6"/>
      <c r="AH2160" s="1"/>
      <c r="AL2160" s="3"/>
      <c r="AM2160" s="3"/>
      <c r="AN2160" s="10"/>
    </row>
    <row r="2161" spans="1:40">
      <c r="A2161" s="32">
        <v>34</v>
      </c>
      <c r="D2161" s="53" t="s">
        <v>10831</v>
      </c>
      <c r="E2161" s="44" t="s">
        <v>7</v>
      </c>
      <c r="F2161" s="44" t="s">
        <v>10010</v>
      </c>
      <c r="G2161" s="12"/>
      <c r="H2161" s="58"/>
      <c r="I2161" s="12"/>
      <c r="J2161" s="12"/>
      <c r="K2161" s="32" t="s">
        <v>7140</v>
      </c>
      <c r="L2161" s="12" t="s">
        <v>10615</v>
      </c>
      <c r="O2161" s="6" t="s">
        <v>208</v>
      </c>
      <c r="P2161" s="13" t="s">
        <v>31</v>
      </c>
      <c r="Q2161" s="10">
        <f t="shared" si="282"/>
        <v>0</v>
      </c>
      <c r="R2161" s="10">
        <f t="shared" si="283"/>
        <v>1</v>
      </c>
      <c r="S2161" s="10">
        <f t="shared" si="284"/>
        <v>0</v>
      </c>
      <c r="T2161" s="10">
        <f t="shared" si="286"/>
        <v>-2892</v>
      </c>
      <c r="U2161" s="10">
        <v>34</v>
      </c>
      <c r="V2161" s="10" t="s">
        <v>31</v>
      </c>
      <c r="W2161" s="10"/>
      <c r="X2161" s="10"/>
      <c r="Y2161" s="10"/>
      <c r="Z2161" s="10"/>
      <c r="AA2161" s="10"/>
      <c r="AB2161" s="10"/>
      <c r="AC2161" s="10"/>
      <c r="AE2161" s="18"/>
      <c r="AF2161" s="12"/>
      <c r="AG2161" s="11"/>
      <c r="AH2161" s="11" t="s">
        <v>7310</v>
      </c>
      <c r="AN2161" s="10"/>
    </row>
    <row r="2162" spans="1:40">
      <c r="A2162" s="35">
        <v>1653</v>
      </c>
      <c r="D2162" s="53" t="s">
        <v>10334</v>
      </c>
      <c r="E2162" s="41" t="s">
        <v>7</v>
      </c>
      <c r="F2162" s="41" t="s">
        <v>10335</v>
      </c>
      <c r="G2162" s="3"/>
      <c r="H2162" s="58"/>
      <c r="I2162" s="3"/>
      <c r="J2162" s="3"/>
      <c r="K2162" s="32" t="s">
        <v>7140</v>
      </c>
      <c r="L2162" s="3" t="s">
        <v>10615</v>
      </c>
      <c r="O2162" s="6" t="s">
        <v>208</v>
      </c>
      <c r="P2162" s="4" t="s">
        <v>4221</v>
      </c>
      <c r="Q2162" s="10">
        <f t="shared" si="282"/>
        <v>0</v>
      </c>
      <c r="R2162" s="10">
        <f t="shared" si="283"/>
        <v>1</v>
      </c>
      <c r="S2162" s="10">
        <f t="shared" si="284"/>
        <v>0</v>
      </c>
      <c r="T2162" s="10">
        <f t="shared" si="286"/>
        <v>1619</v>
      </c>
      <c r="AE2162" s="18"/>
      <c r="AF2162" s="3" t="s">
        <v>4220</v>
      </c>
      <c r="AG2162" s="6" t="s">
        <v>4219</v>
      </c>
      <c r="AH2162" s="6" t="s">
        <v>7310</v>
      </c>
    </row>
    <row r="2163" spans="1:40">
      <c r="A2163" s="35">
        <v>2128</v>
      </c>
      <c r="D2163" s="53" t="s">
        <v>9631</v>
      </c>
      <c r="E2163" s="41" t="s">
        <v>7</v>
      </c>
      <c r="F2163" s="41" t="s">
        <v>5511</v>
      </c>
      <c r="G2163" s="3"/>
      <c r="H2163" s="58"/>
      <c r="I2163" s="3"/>
      <c r="J2163" s="3"/>
      <c r="K2163" s="22" t="s">
        <v>7140</v>
      </c>
      <c r="L2163" s="3" t="s">
        <v>10615</v>
      </c>
      <c r="O2163" s="6" t="s">
        <v>208</v>
      </c>
      <c r="P2163" s="4" t="s">
        <v>5510</v>
      </c>
      <c r="Q2163" s="10">
        <f t="shared" si="282"/>
        <v>0</v>
      </c>
      <c r="R2163" s="10">
        <f t="shared" si="283"/>
        <v>1</v>
      </c>
      <c r="S2163" s="10">
        <f t="shared" si="284"/>
        <v>0</v>
      </c>
      <c r="T2163" s="10">
        <f t="shared" si="286"/>
        <v>475</v>
      </c>
      <c r="AE2163" s="18"/>
      <c r="AF2163" s="3" t="s">
        <v>5509</v>
      </c>
      <c r="AG2163" s="6" t="s">
        <v>5508</v>
      </c>
      <c r="AH2163" s="6" t="s">
        <v>7310</v>
      </c>
    </row>
    <row r="2164" spans="1:40">
      <c r="A2164" s="35">
        <v>2630</v>
      </c>
      <c r="D2164" s="53" t="s">
        <v>9757</v>
      </c>
      <c r="E2164" s="41" t="s">
        <v>7</v>
      </c>
      <c r="F2164" s="41" t="s">
        <v>6854</v>
      </c>
      <c r="G2164" s="3"/>
      <c r="H2164" s="58"/>
      <c r="I2164" s="3"/>
      <c r="J2164" s="3"/>
      <c r="K2164" s="32" t="s">
        <v>7140</v>
      </c>
      <c r="L2164" s="3" t="s">
        <v>10615</v>
      </c>
      <c r="O2164" s="6" t="s">
        <v>208</v>
      </c>
      <c r="P2164" s="4" t="s">
        <v>6853</v>
      </c>
      <c r="Q2164" s="10">
        <f t="shared" ref="Q2164:Q2227" si="287">IF(D2164=D2163 &amp; K2164 = K2163,1,0)</f>
        <v>0</v>
      </c>
      <c r="R2164" s="10">
        <f t="shared" ref="R2164:R2227" si="288">IF(K2164=K2163,1,0)</f>
        <v>1</v>
      </c>
      <c r="S2164" s="10">
        <f t="shared" si="284"/>
        <v>0</v>
      </c>
      <c r="T2164" s="10">
        <f t="shared" si="286"/>
        <v>502</v>
      </c>
      <c r="AE2164" s="18"/>
      <c r="AF2164" s="3" t="s">
        <v>6852</v>
      </c>
      <c r="AG2164" s="6" t="s">
        <v>6851</v>
      </c>
      <c r="AH2164" s="6" t="s">
        <v>7310</v>
      </c>
    </row>
    <row r="2165" spans="1:40">
      <c r="A2165" s="35">
        <v>1540</v>
      </c>
      <c r="D2165" s="53" t="s">
        <v>8446</v>
      </c>
      <c r="E2165" s="41" t="s">
        <v>7</v>
      </c>
      <c r="F2165" s="41" t="s">
        <v>3915</v>
      </c>
      <c r="G2165" s="3"/>
      <c r="H2165" s="58"/>
      <c r="I2165" s="3"/>
      <c r="J2165" s="3"/>
      <c r="K2165" s="32" t="s">
        <v>7140</v>
      </c>
      <c r="L2165" s="3" t="s">
        <v>10615</v>
      </c>
      <c r="O2165" s="6" t="s">
        <v>208</v>
      </c>
      <c r="P2165" s="4" t="s">
        <v>3914</v>
      </c>
      <c r="Q2165" s="10">
        <f t="shared" si="287"/>
        <v>0</v>
      </c>
      <c r="R2165" s="10">
        <f t="shared" si="288"/>
        <v>1</v>
      </c>
      <c r="S2165" s="10">
        <f t="shared" si="284"/>
        <v>0</v>
      </c>
      <c r="T2165" s="10">
        <f t="shared" si="286"/>
        <v>-1090</v>
      </c>
      <c r="AE2165" s="18" t="s">
        <v>9517</v>
      </c>
      <c r="AF2165" s="3" t="s">
        <v>3913</v>
      </c>
      <c r="AG2165" s="6" t="s">
        <v>3912</v>
      </c>
      <c r="AH2165" s="6" t="s">
        <v>7310</v>
      </c>
    </row>
    <row r="2166" spans="1:40">
      <c r="A2166" s="35">
        <v>386</v>
      </c>
      <c r="D2166" s="53" t="s">
        <v>10945</v>
      </c>
      <c r="E2166" s="41" t="s">
        <v>7</v>
      </c>
      <c r="F2166" s="41" t="s">
        <v>686</v>
      </c>
      <c r="G2166" s="3"/>
      <c r="H2166" s="58"/>
      <c r="I2166" s="3"/>
      <c r="J2166" s="3"/>
      <c r="K2166" s="22" t="s">
        <v>7140</v>
      </c>
      <c r="L2166" s="3" t="s">
        <v>10615</v>
      </c>
      <c r="O2166" s="6" t="s">
        <v>208</v>
      </c>
      <c r="P2166" s="4" t="s">
        <v>685</v>
      </c>
      <c r="Q2166" s="10">
        <f t="shared" si="287"/>
        <v>0</v>
      </c>
      <c r="R2166" s="10">
        <f t="shared" si="288"/>
        <v>1</v>
      </c>
      <c r="S2166" s="10">
        <f t="shared" si="284"/>
        <v>0</v>
      </c>
      <c r="T2166" s="10">
        <f t="shared" si="286"/>
        <v>-1154</v>
      </c>
      <c r="U2166" s="1">
        <v>391</v>
      </c>
      <c r="V2166" s="1" t="s">
        <v>679</v>
      </c>
      <c r="W2166" s="1" t="s">
        <v>7549</v>
      </c>
      <c r="X2166" s="1" t="s">
        <v>7209</v>
      </c>
      <c r="Y2166" s="1" t="s">
        <v>681</v>
      </c>
      <c r="Z2166" s="1" t="s">
        <v>7</v>
      </c>
      <c r="AA2166" s="1" t="s">
        <v>682</v>
      </c>
      <c r="AE2166" s="18"/>
      <c r="AF2166" s="3" t="s">
        <v>684</v>
      </c>
      <c r="AG2166" s="6" t="s">
        <v>683</v>
      </c>
      <c r="AH2166" s="6" t="s">
        <v>7310</v>
      </c>
      <c r="AN2166" s="10"/>
    </row>
    <row r="2167" spans="1:40">
      <c r="A2167" s="35">
        <v>2790</v>
      </c>
      <c r="D2167" s="56" t="s">
        <v>10187</v>
      </c>
      <c r="E2167" s="42" t="s">
        <v>7</v>
      </c>
      <c r="F2167" s="43" t="s">
        <v>10185</v>
      </c>
      <c r="K2167" s="35" t="s">
        <v>7140</v>
      </c>
      <c r="L2167" s="26" t="s">
        <v>10615</v>
      </c>
      <c r="O2167" s="36"/>
      <c r="P2167" s="34" t="s">
        <v>10186</v>
      </c>
      <c r="Q2167" s="10">
        <f t="shared" si="287"/>
        <v>0</v>
      </c>
      <c r="R2167" s="10">
        <f t="shared" si="288"/>
        <v>1</v>
      </c>
      <c r="S2167" s="10">
        <f t="shared" si="284"/>
        <v>0</v>
      </c>
      <c r="T2167" s="10">
        <f t="shared" si="286"/>
        <v>2404</v>
      </c>
      <c r="AE2167" s="27"/>
      <c r="AF2167" s="27"/>
    </row>
    <row r="2168" spans="1:40">
      <c r="A2168" s="35">
        <v>1487</v>
      </c>
      <c r="D2168" s="53" t="s">
        <v>10911</v>
      </c>
      <c r="E2168" s="41" t="s">
        <v>7</v>
      </c>
      <c r="F2168" s="41" t="s">
        <v>10913</v>
      </c>
      <c r="G2168" s="3"/>
      <c r="H2168" s="58"/>
      <c r="I2168" s="3"/>
      <c r="J2168" s="3"/>
      <c r="K2168" s="32" t="s">
        <v>7140</v>
      </c>
      <c r="L2168" s="3" t="s">
        <v>10615</v>
      </c>
      <c r="O2168" s="6" t="s">
        <v>208</v>
      </c>
      <c r="P2168" t="s">
        <v>10912</v>
      </c>
      <c r="Q2168" s="10">
        <f t="shared" si="287"/>
        <v>0</v>
      </c>
      <c r="R2168" s="10">
        <f t="shared" si="288"/>
        <v>1</v>
      </c>
      <c r="S2168" s="10">
        <f t="shared" si="284"/>
        <v>0</v>
      </c>
      <c r="T2168" s="10">
        <f t="shared" si="286"/>
        <v>-1303</v>
      </c>
      <c r="AE2168" s="18"/>
      <c r="AF2168" s="3" t="s">
        <v>3751</v>
      </c>
      <c r="AG2168" s="6" t="s">
        <v>3750</v>
      </c>
      <c r="AH2168" s="6" t="s">
        <v>7310</v>
      </c>
      <c r="AL2168" s="3" t="s">
        <v>170</v>
      </c>
      <c r="AM2168" s="3" t="s">
        <v>1921</v>
      </c>
    </row>
    <row r="2169" spans="1:40">
      <c r="A2169" s="35">
        <v>790</v>
      </c>
      <c r="D2169" s="53" t="s">
        <v>9357</v>
      </c>
      <c r="E2169" s="41" t="s">
        <v>7</v>
      </c>
      <c r="F2169" s="41" t="s">
        <v>1853</v>
      </c>
      <c r="G2169" s="3"/>
      <c r="H2169" s="58"/>
      <c r="I2169" s="3"/>
      <c r="J2169" s="3"/>
      <c r="K2169" s="32" t="s">
        <v>7140</v>
      </c>
      <c r="L2169" s="3" t="s">
        <v>10615</v>
      </c>
      <c r="O2169" s="6" t="s">
        <v>208</v>
      </c>
      <c r="P2169" s="4" t="s">
        <v>1852</v>
      </c>
      <c r="Q2169" s="10">
        <f t="shared" si="287"/>
        <v>0</v>
      </c>
      <c r="R2169" s="10">
        <f t="shared" si="288"/>
        <v>1</v>
      </c>
      <c r="S2169" s="10">
        <f t="shared" si="284"/>
        <v>0</v>
      </c>
      <c r="T2169" s="10">
        <f t="shared" si="286"/>
        <v>-697</v>
      </c>
      <c r="U2169" s="1">
        <v>795</v>
      </c>
      <c r="V2169" s="1" t="s">
        <v>1831</v>
      </c>
      <c r="W2169" s="1" t="s">
        <v>8086</v>
      </c>
      <c r="X2169" s="1" t="s">
        <v>7366</v>
      </c>
      <c r="Y2169" s="1" t="s">
        <v>1833</v>
      </c>
      <c r="Z2169" s="1" t="s">
        <v>227</v>
      </c>
      <c r="AA2169" s="1" t="s">
        <v>1834</v>
      </c>
      <c r="AE2169" s="18"/>
      <c r="AF2169" s="3" t="s">
        <v>1851</v>
      </c>
      <c r="AG2169" s="6" t="s">
        <v>1850</v>
      </c>
      <c r="AH2169" s="6" t="s">
        <v>7310</v>
      </c>
    </row>
    <row r="2170" spans="1:40">
      <c r="A2170" s="35">
        <v>2905</v>
      </c>
      <c r="D2170" s="53" t="s">
        <v>10931</v>
      </c>
      <c r="E2170" s="51" t="s">
        <v>7</v>
      </c>
      <c r="F2170" s="51" t="s">
        <v>10930</v>
      </c>
      <c r="K2170" s="32" t="s">
        <v>7140</v>
      </c>
      <c r="L2170" s="7" t="s">
        <v>10615</v>
      </c>
      <c r="O2170" s="6" t="s">
        <v>208</v>
      </c>
      <c r="P2170" t="s">
        <v>73</v>
      </c>
      <c r="Q2170" s="10">
        <f t="shared" si="287"/>
        <v>0</v>
      </c>
      <c r="R2170" s="10">
        <f t="shared" si="288"/>
        <v>1</v>
      </c>
      <c r="S2170" s="10">
        <f t="shared" si="284"/>
        <v>0</v>
      </c>
      <c r="T2170" s="10">
        <f t="shared" si="286"/>
        <v>2115</v>
      </c>
    </row>
    <row r="2171" spans="1:40">
      <c r="A2171" s="35">
        <v>2161</v>
      </c>
      <c r="D2171" s="53" t="s">
        <v>8393</v>
      </c>
      <c r="E2171" s="41" t="s">
        <v>7</v>
      </c>
      <c r="F2171" s="41" t="s">
        <v>5617</v>
      </c>
      <c r="G2171" s="3"/>
      <c r="H2171" s="58"/>
      <c r="I2171" s="3"/>
      <c r="J2171" s="3"/>
      <c r="K2171" s="32" t="s">
        <v>7140</v>
      </c>
      <c r="L2171" s="3" t="s">
        <v>10615</v>
      </c>
      <c r="O2171" s="6" t="s">
        <v>208</v>
      </c>
      <c r="P2171" s="4" t="s">
        <v>5616</v>
      </c>
      <c r="Q2171" s="10">
        <f t="shared" si="287"/>
        <v>0</v>
      </c>
      <c r="R2171" s="10">
        <f t="shared" si="288"/>
        <v>1</v>
      </c>
      <c r="S2171" s="10">
        <f t="shared" si="284"/>
        <v>0</v>
      </c>
      <c r="T2171" s="10">
        <f t="shared" si="286"/>
        <v>-744</v>
      </c>
      <c r="AE2171" s="18"/>
      <c r="AF2171" s="3" t="s">
        <v>5615</v>
      </c>
      <c r="AG2171" s="6" t="s">
        <v>5614</v>
      </c>
      <c r="AH2171" s="6" t="s">
        <v>7310</v>
      </c>
    </row>
    <row r="2172" spans="1:40">
      <c r="A2172" s="35">
        <v>2162</v>
      </c>
      <c r="D2172" s="53" t="s">
        <v>9927</v>
      </c>
      <c r="E2172" s="41" t="s">
        <v>7</v>
      </c>
      <c r="F2172" s="41" t="s">
        <v>11079</v>
      </c>
      <c r="G2172" s="3"/>
      <c r="H2172" s="58"/>
      <c r="I2172" s="3"/>
      <c r="J2172" s="3"/>
      <c r="K2172" s="32" t="s">
        <v>7140</v>
      </c>
      <c r="L2172" s="3" t="s">
        <v>10615</v>
      </c>
      <c r="O2172" s="6" t="s">
        <v>208</v>
      </c>
      <c r="P2172" s="4" t="s">
        <v>5620</v>
      </c>
      <c r="Q2172" s="10">
        <f t="shared" si="287"/>
        <v>0</v>
      </c>
      <c r="R2172" s="10">
        <f t="shared" si="288"/>
        <v>1</v>
      </c>
      <c r="S2172" s="10">
        <f t="shared" si="284"/>
        <v>0</v>
      </c>
      <c r="T2172" s="10">
        <f t="shared" si="286"/>
        <v>1</v>
      </c>
      <c r="AE2172" s="18"/>
      <c r="AF2172" s="3" t="s">
        <v>5619</v>
      </c>
      <c r="AG2172" s="6" t="s">
        <v>5618</v>
      </c>
      <c r="AH2172" s="6" t="s">
        <v>7310</v>
      </c>
    </row>
    <row r="2173" spans="1:40">
      <c r="A2173" s="35">
        <v>2160</v>
      </c>
      <c r="D2173" s="53" t="s">
        <v>8392</v>
      </c>
      <c r="E2173" s="41" t="s">
        <v>7</v>
      </c>
      <c r="F2173" s="41" t="s">
        <v>4552</v>
      </c>
      <c r="G2173" s="3"/>
      <c r="H2173" s="58"/>
      <c r="I2173" s="3"/>
      <c r="J2173" s="3"/>
      <c r="K2173" s="32" t="s">
        <v>7140</v>
      </c>
      <c r="L2173" s="3" t="s">
        <v>10615</v>
      </c>
      <c r="O2173" s="6" t="s">
        <v>208</v>
      </c>
      <c r="P2173" s="4" t="s">
        <v>4551</v>
      </c>
      <c r="Q2173" s="10">
        <f t="shared" si="287"/>
        <v>0</v>
      </c>
      <c r="R2173" s="10">
        <f t="shared" si="288"/>
        <v>1</v>
      </c>
      <c r="S2173" s="10">
        <f t="shared" si="284"/>
        <v>0</v>
      </c>
      <c r="T2173" s="10">
        <f t="shared" si="286"/>
        <v>-2</v>
      </c>
      <c r="AE2173" s="18" t="s">
        <v>8286</v>
      </c>
      <c r="AF2173" s="3" t="s">
        <v>5613</v>
      </c>
      <c r="AG2173" s="6" t="s">
        <v>5612</v>
      </c>
      <c r="AH2173" s="6" t="s">
        <v>7310</v>
      </c>
    </row>
    <row r="2174" spans="1:40">
      <c r="A2174" s="35">
        <v>1791</v>
      </c>
      <c r="D2174" s="53" t="s">
        <v>8286</v>
      </c>
      <c r="E2174" s="41" t="s">
        <v>7</v>
      </c>
      <c r="F2174" s="41" t="s">
        <v>4552</v>
      </c>
      <c r="G2174" s="3"/>
      <c r="H2174" s="58"/>
      <c r="I2174" s="3"/>
      <c r="J2174" s="3"/>
      <c r="K2174" s="32" t="s">
        <v>7140</v>
      </c>
      <c r="L2174" s="3" t="s">
        <v>10615</v>
      </c>
      <c r="O2174" s="6" t="s">
        <v>208</v>
      </c>
      <c r="P2174" s="4" t="s">
        <v>4551</v>
      </c>
      <c r="Q2174" s="10">
        <f t="shared" si="287"/>
        <v>0</v>
      </c>
      <c r="R2174" s="10">
        <f t="shared" si="288"/>
        <v>1</v>
      </c>
      <c r="S2174" s="10">
        <f t="shared" si="284"/>
        <v>0</v>
      </c>
      <c r="T2174" s="10">
        <f t="shared" si="286"/>
        <v>-369</v>
      </c>
      <c r="AE2174" s="18" t="s">
        <v>9517</v>
      </c>
      <c r="AF2174" s="3" t="s">
        <v>4546</v>
      </c>
      <c r="AG2174" s="6" t="s">
        <v>4545</v>
      </c>
      <c r="AH2174" s="6" t="s">
        <v>7310</v>
      </c>
    </row>
    <row r="2175" spans="1:40">
      <c r="A2175" s="35">
        <v>2127</v>
      </c>
      <c r="D2175" s="53" t="s">
        <v>8389</v>
      </c>
      <c r="E2175" s="41" t="s">
        <v>7</v>
      </c>
      <c r="F2175" s="41" t="s">
        <v>5507</v>
      </c>
      <c r="G2175" s="3"/>
      <c r="H2175" s="58"/>
      <c r="I2175" s="3"/>
      <c r="J2175" s="3"/>
      <c r="K2175" s="22" t="s">
        <v>7140</v>
      </c>
      <c r="L2175" s="3" t="s">
        <v>10615</v>
      </c>
      <c r="O2175" s="6" t="s">
        <v>208</v>
      </c>
      <c r="P2175" s="4" t="s">
        <v>5506</v>
      </c>
      <c r="Q2175" s="10">
        <f t="shared" si="287"/>
        <v>0</v>
      </c>
      <c r="R2175" s="10">
        <f t="shared" si="288"/>
        <v>1</v>
      </c>
      <c r="S2175" s="10">
        <f t="shared" si="284"/>
        <v>0</v>
      </c>
      <c r="T2175" s="10">
        <f t="shared" si="286"/>
        <v>336</v>
      </c>
      <c r="AE2175" s="18"/>
      <c r="AF2175" s="3" t="s">
        <v>5505</v>
      </c>
      <c r="AG2175" s="6" t="s">
        <v>5504</v>
      </c>
      <c r="AH2175" s="6" t="s">
        <v>7310</v>
      </c>
    </row>
    <row r="2176" spans="1:40">
      <c r="A2176" s="35">
        <v>1451</v>
      </c>
      <c r="B2176" s="32"/>
      <c r="C2176" s="32"/>
      <c r="D2176" s="53" t="s">
        <v>10702</v>
      </c>
      <c r="E2176" s="41" t="s">
        <v>7</v>
      </c>
      <c r="F2176" s="41" t="s">
        <v>3652</v>
      </c>
      <c r="G2176" s="3"/>
      <c r="H2176" s="58"/>
      <c r="I2176"/>
      <c r="J2176"/>
      <c r="K2176" s="32" t="s">
        <v>7140</v>
      </c>
      <c r="L2176" s="3" t="s">
        <v>10615</v>
      </c>
      <c r="M2176" s="32"/>
      <c r="N2176" s="32"/>
      <c r="O2176" s="6" t="s">
        <v>208</v>
      </c>
      <c r="P2176" s="4" t="s">
        <v>3651</v>
      </c>
      <c r="Q2176" s="10">
        <f t="shared" si="287"/>
        <v>0</v>
      </c>
      <c r="R2176" s="10">
        <f t="shared" si="288"/>
        <v>1</v>
      </c>
      <c r="S2176" s="10">
        <f t="shared" si="284"/>
        <v>0</v>
      </c>
      <c r="T2176" s="10">
        <f t="shared" si="286"/>
        <v>-676</v>
      </c>
      <c r="AE2176" s="18"/>
      <c r="AF2176" s="3" t="s">
        <v>3648</v>
      </c>
      <c r="AG2176" s="6" t="s">
        <v>3646</v>
      </c>
      <c r="AH2176" s="6" t="s">
        <v>7310</v>
      </c>
    </row>
    <row r="2177" spans="1:40">
      <c r="A2177" s="35">
        <v>1486</v>
      </c>
      <c r="D2177" s="53" t="s">
        <v>8444</v>
      </c>
      <c r="E2177" s="41" t="s">
        <v>7</v>
      </c>
      <c r="F2177" s="41" t="s">
        <v>3749</v>
      </c>
      <c r="G2177" s="3"/>
      <c r="H2177" s="58"/>
      <c r="I2177" s="3"/>
      <c r="J2177" s="3"/>
      <c r="K2177" s="32" t="s">
        <v>7140</v>
      </c>
      <c r="L2177" s="3" t="s">
        <v>10615</v>
      </c>
      <c r="O2177" s="6" t="s">
        <v>208</v>
      </c>
      <c r="P2177" s="4" t="s">
        <v>3748</v>
      </c>
      <c r="Q2177" s="10">
        <f t="shared" si="287"/>
        <v>0</v>
      </c>
      <c r="R2177" s="10">
        <f t="shared" si="288"/>
        <v>1</v>
      </c>
      <c r="S2177" s="10">
        <f t="shared" si="284"/>
        <v>0</v>
      </c>
      <c r="T2177" s="10">
        <f t="shared" si="286"/>
        <v>35</v>
      </c>
      <c r="AE2177" s="18"/>
      <c r="AF2177" s="3" t="s">
        <v>3747</v>
      </c>
      <c r="AG2177" s="6" t="s">
        <v>3746</v>
      </c>
      <c r="AH2177" s="6" t="s">
        <v>7310</v>
      </c>
    </row>
    <row r="2178" spans="1:40">
      <c r="A2178" s="35">
        <v>1844</v>
      </c>
      <c r="D2178" s="53" t="s">
        <v>11214</v>
      </c>
      <c r="E2178" s="41" t="s">
        <v>7</v>
      </c>
      <c r="F2178" s="41" t="s">
        <v>4439</v>
      </c>
      <c r="G2178" s="3"/>
      <c r="H2178" s="58"/>
      <c r="I2178"/>
      <c r="J2178"/>
      <c r="K2178" s="32" t="s">
        <v>7140</v>
      </c>
      <c r="L2178" s="3" t="s">
        <v>10615</v>
      </c>
      <c r="O2178" s="6" t="s">
        <v>208</v>
      </c>
      <c r="P2178" s="4" t="s">
        <v>4704</v>
      </c>
      <c r="Q2178" s="10">
        <f t="shared" si="287"/>
        <v>0</v>
      </c>
      <c r="R2178" s="10">
        <f t="shared" si="288"/>
        <v>1</v>
      </c>
      <c r="S2178" s="10">
        <f t="shared" si="284"/>
        <v>0</v>
      </c>
      <c r="T2178" s="10">
        <f t="shared" si="286"/>
        <v>358</v>
      </c>
      <c r="AE2178" s="18" t="s">
        <v>7212</v>
      </c>
      <c r="AF2178" s="3" t="s">
        <v>4703</v>
      </c>
      <c r="AG2178" s="6" t="s">
        <v>4702</v>
      </c>
      <c r="AH2178" s="6" t="s">
        <v>7310</v>
      </c>
    </row>
    <row r="2179" spans="1:40">
      <c r="A2179" s="35">
        <v>2795</v>
      </c>
      <c r="D2179" s="56" t="s">
        <v>10198</v>
      </c>
      <c r="E2179" s="43" t="s">
        <v>7</v>
      </c>
      <c r="F2179" s="43" t="s">
        <v>10196</v>
      </c>
      <c r="K2179" s="32" t="s">
        <v>7140</v>
      </c>
      <c r="L2179" s="34" t="s">
        <v>10615</v>
      </c>
      <c r="O2179" s="34"/>
      <c r="P2179" s="34" t="s">
        <v>10197</v>
      </c>
      <c r="Q2179" s="10">
        <f t="shared" si="287"/>
        <v>0</v>
      </c>
      <c r="R2179" s="10">
        <f t="shared" si="288"/>
        <v>1</v>
      </c>
      <c r="S2179" s="10">
        <f t="shared" si="284"/>
        <v>0</v>
      </c>
      <c r="T2179" s="10">
        <f t="shared" si="286"/>
        <v>951</v>
      </c>
      <c r="AE2179"/>
      <c r="AF2179"/>
    </row>
    <row r="2180" spans="1:40">
      <c r="A2180" s="35">
        <v>590</v>
      </c>
      <c r="B2180" s="32"/>
      <c r="C2180" s="32"/>
      <c r="D2180" s="53" t="s">
        <v>10153</v>
      </c>
      <c r="E2180" s="41" t="s">
        <v>7</v>
      </c>
      <c r="F2180" s="41" t="s">
        <v>1296</v>
      </c>
      <c r="G2180" s="3"/>
      <c r="H2180" s="58"/>
      <c r="I2180" s="3"/>
      <c r="J2180" s="3"/>
      <c r="K2180" s="32" t="s">
        <v>7140</v>
      </c>
      <c r="L2180" s="3" t="s">
        <v>10615</v>
      </c>
      <c r="M2180" s="32"/>
      <c r="N2180" s="32"/>
      <c r="O2180" s="6" t="s">
        <v>208</v>
      </c>
      <c r="P2180" s="4" t="s">
        <v>179</v>
      </c>
      <c r="Q2180" s="10">
        <f t="shared" si="287"/>
        <v>0</v>
      </c>
      <c r="R2180" s="10">
        <f t="shared" si="288"/>
        <v>1</v>
      </c>
      <c r="S2180" s="10">
        <f t="shared" si="284"/>
        <v>0</v>
      </c>
      <c r="T2180" s="10">
        <f t="shared" si="286"/>
        <v>-2205</v>
      </c>
      <c r="U2180" s="1">
        <v>595</v>
      </c>
      <c r="V2180" s="1" t="s">
        <v>1288</v>
      </c>
      <c r="W2180" s="1" t="s">
        <v>7810</v>
      </c>
      <c r="X2180" s="1" t="s">
        <v>7362</v>
      </c>
      <c r="Y2180" s="1" t="s">
        <v>7813</v>
      </c>
      <c r="Z2180" s="1" t="s">
        <v>170</v>
      </c>
      <c r="AA2180" s="1" t="s">
        <v>1292</v>
      </c>
      <c r="AE2180" s="18"/>
      <c r="AF2180" s="3" t="s">
        <v>1295</v>
      </c>
      <c r="AG2180" s="6" t="s">
        <v>1294</v>
      </c>
      <c r="AH2180" s="6" t="s">
        <v>7310</v>
      </c>
    </row>
    <row r="2181" spans="1:40">
      <c r="A2181" s="35">
        <v>1722</v>
      </c>
      <c r="D2181" s="53" t="s">
        <v>11180</v>
      </c>
      <c r="E2181" s="41" t="s">
        <v>7</v>
      </c>
      <c r="F2181" s="41" t="s">
        <v>10859</v>
      </c>
      <c r="G2181" s="3"/>
      <c r="H2181" s="58"/>
      <c r="I2181" s="3"/>
      <c r="J2181" s="3"/>
      <c r="K2181" s="32" t="s">
        <v>7140</v>
      </c>
      <c r="L2181" s="3" t="s">
        <v>10615</v>
      </c>
      <c r="O2181" s="6" t="s">
        <v>208</v>
      </c>
      <c r="P2181" s="4" t="s">
        <v>77</v>
      </c>
      <c r="Q2181" s="10">
        <f t="shared" si="287"/>
        <v>0</v>
      </c>
      <c r="R2181" s="10">
        <f t="shared" si="288"/>
        <v>1</v>
      </c>
      <c r="S2181" s="10">
        <f t="shared" si="284"/>
        <v>0</v>
      </c>
      <c r="T2181" s="10">
        <f t="shared" si="286"/>
        <v>1132</v>
      </c>
      <c r="AE2181" s="18"/>
      <c r="AF2181" s="3" t="s">
        <v>4392</v>
      </c>
      <c r="AG2181" s="6" t="s">
        <v>4391</v>
      </c>
      <c r="AH2181" s="6" t="s">
        <v>7310</v>
      </c>
    </row>
    <row r="2182" spans="1:40">
      <c r="A2182" s="35">
        <v>1029</v>
      </c>
      <c r="B2182" s="32"/>
      <c r="C2182" s="32"/>
      <c r="D2182" s="53" t="s">
        <v>8720</v>
      </c>
      <c r="E2182" s="41" t="s">
        <v>7</v>
      </c>
      <c r="F2182" s="41" t="s">
        <v>2117</v>
      </c>
      <c r="G2182" s="3"/>
      <c r="H2182" s="58"/>
      <c r="I2182" s="3"/>
      <c r="J2182" s="3"/>
      <c r="K2182" s="32" t="s">
        <v>7140</v>
      </c>
      <c r="L2182" s="3" t="s">
        <v>10615</v>
      </c>
      <c r="M2182" s="32"/>
      <c r="N2182" s="32"/>
      <c r="O2182" s="6" t="s">
        <v>208</v>
      </c>
      <c r="P2182" s="4" t="s">
        <v>2114</v>
      </c>
      <c r="Q2182" s="10">
        <f t="shared" si="287"/>
        <v>0</v>
      </c>
      <c r="R2182" s="10">
        <f t="shared" si="288"/>
        <v>1</v>
      </c>
      <c r="S2182" s="10">
        <f t="shared" si="284"/>
        <v>0</v>
      </c>
      <c r="T2182" s="10">
        <f t="shared" si="286"/>
        <v>-693</v>
      </c>
      <c r="AE2182" s="18"/>
      <c r="AF2182" s="3" t="s">
        <v>2509</v>
      </c>
      <c r="AG2182" s="6" t="s">
        <v>2508</v>
      </c>
      <c r="AH2182" s="6" t="s">
        <v>7310</v>
      </c>
    </row>
    <row r="2183" spans="1:40">
      <c r="A2183" s="35">
        <v>2067</v>
      </c>
      <c r="D2183" s="53" t="s">
        <v>9971</v>
      </c>
      <c r="E2183" s="41" t="s">
        <v>7</v>
      </c>
      <c r="F2183" s="41" t="s">
        <v>5342</v>
      </c>
      <c r="G2183" s="3"/>
      <c r="H2183" s="58"/>
      <c r="I2183" s="3"/>
      <c r="J2183" s="3"/>
      <c r="K2183" s="32" t="s">
        <v>7140</v>
      </c>
      <c r="L2183" s="3" t="s">
        <v>10615</v>
      </c>
      <c r="O2183" s="6" t="s">
        <v>208</v>
      </c>
      <c r="P2183" s="4" t="s">
        <v>5341</v>
      </c>
      <c r="Q2183" s="10">
        <f t="shared" si="287"/>
        <v>0</v>
      </c>
      <c r="R2183" s="10">
        <f t="shared" si="288"/>
        <v>1</v>
      </c>
      <c r="S2183" s="10">
        <f t="shared" si="284"/>
        <v>0</v>
      </c>
      <c r="T2183" s="10">
        <f t="shared" si="286"/>
        <v>1038</v>
      </c>
      <c r="AE2183" s="18"/>
      <c r="AF2183" s="3" t="s">
        <v>7281</v>
      </c>
      <c r="AG2183" s="6" t="s">
        <v>5340</v>
      </c>
      <c r="AH2183" s="6" t="s">
        <v>7310</v>
      </c>
    </row>
    <row r="2184" spans="1:40">
      <c r="A2184" s="35">
        <v>403</v>
      </c>
      <c r="D2184" s="53" t="s">
        <v>8368</v>
      </c>
      <c r="E2184" s="41" t="s">
        <v>7</v>
      </c>
      <c r="F2184" s="41" t="s">
        <v>735</v>
      </c>
      <c r="G2184" s="3"/>
      <c r="H2184" s="58"/>
      <c r="I2184" s="3"/>
      <c r="J2184" s="3"/>
      <c r="K2184" s="32" t="s">
        <v>7140</v>
      </c>
      <c r="L2184" s="3" t="s">
        <v>10615</v>
      </c>
      <c r="O2184" s="6" t="s">
        <v>208</v>
      </c>
      <c r="P2184" s="4" t="s">
        <v>734</v>
      </c>
      <c r="Q2184" s="10">
        <f t="shared" si="287"/>
        <v>0</v>
      </c>
      <c r="R2184" s="10">
        <f t="shared" si="288"/>
        <v>1</v>
      </c>
      <c r="S2184" s="10">
        <f t="shared" ref="S2184:S2247" si="289">R2184*Q2184</f>
        <v>0</v>
      </c>
      <c r="T2184" s="10">
        <f t="shared" ref="T2184:T2215" si="290">A2184-A2183</f>
        <v>-1664</v>
      </c>
      <c r="U2184" s="1">
        <v>408</v>
      </c>
      <c r="V2184" s="1" t="s">
        <v>729</v>
      </c>
      <c r="W2184" s="1" t="s">
        <v>7575</v>
      </c>
      <c r="X2184" s="1" t="s">
        <v>7576</v>
      </c>
      <c r="Y2184" s="1" t="s">
        <v>7375</v>
      </c>
      <c r="Z2184" s="1" t="s">
        <v>730</v>
      </c>
      <c r="AA2184" s="1" t="s">
        <v>245</v>
      </c>
      <c r="AB2184" s="1" t="s">
        <v>731</v>
      </c>
      <c r="AE2184" s="18"/>
      <c r="AF2184" s="3" t="s">
        <v>733</v>
      </c>
      <c r="AG2184" s="6" t="s">
        <v>732</v>
      </c>
      <c r="AH2184" s="6" t="s">
        <v>7310</v>
      </c>
      <c r="AN2184" s="10"/>
    </row>
    <row r="2185" spans="1:40">
      <c r="A2185" s="35">
        <v>2775</v>
      </c>
      <c r="D2185" s="53" t="s">
        <v>8294</v>
      </c>
      <c r="E2185" s="41" t="s">
        <v>7</v>
      </c>
      <c r="F2185" s="41" t="s">
        <v>1364</v>
      </c>
      <c r="G2185" s="3"/>
      <c r="H2185" s="58"/>
      <c r="I2185" s="3"/>
      <c r="J2185" s="3"/>
      <c r="K2185" s="32" t="s">
        <v>7140</v>
      </c>
      <c r="L2185" s="3" t="s">
        <v>10615</v>
      </c>
      <c r="O2185" s="6" t="s">
        <v>208</v>
      </c>
      <c r="P2185" s="4" t="s">
        <v>7191</v>
      </c>
      <c r="Q2185" s="10">
        <f t="shared" si="287"/>
        <v>0</v>
      </c>
      <c r="R2185" s="10">
        <f t="shared" si="288"/>
        <v>1</v>
      </c>
      <c r="S2185" s="10">
        <f t="shared" si="289"/>
        <v>0</v>
      </c>
      <c r="T2185" s="10">
        <f t="shared" si="290"/>
        <v>2372</v>
      </c>
      <c r="AE2185" s="18"/>
      <c r="AF2185" s="3" t="s">
        <v>7190</v>
      </c>
      <c r="AG2185" s="8" t="s">
        <v>7189</v>
      </c>
      <c r="AH2185" s="8" t="s">
        <v>7310</v>
      </c>
    </row>
    <row r="2186" spans="1:40">
      <c r="A2186" s="35">
        <v>1401</v>
      </c>
      <c r="B2186" s="32"/>
      <c r="C2186" s="32"/>
      <c r="D2186" s="53" t="s">
        <v>10738</v>
      </c>
      <c r="E2186" s="41" t="s">
        <v>7</v>
      </c>
      <c r="F2186" s="41" t="s">
        <v>3510</v>
      </c>
      <c r="G2186" s="3"/>
      <c r="H2186" s="58"/>
      <c r="I2186"/>
      <c r="J2186"/>
      <c r="K2186" s="32" t="s">
        <v>7140</v>
      </c>
      <c r="L2186" s="3" t="s">
        <v>10615</v>
      </c>
      <c r="M2186" s="32"/>
      <c r="N2186" s="32"/>
      <c r="O2186" s="6" t="s">
        <v>208</v>
      </c>
      <c r="P2186" s="4" t="s">
        <v>3509</v>
      </c>
      <c r="Q2186" s="10">
        <f t="shared" si="287"/>
        <v>0</v>
      </c>
      <c r="R2186" s="10">
        <f t="shared" si="288"/>
        <v>1</v>
      </c>
      <c r="S2186" s="10">
        <f t="shared" si="289"/>
        <v>0</v>
      </c>
      <c r="T2186" s="10">
        <f t="shared" si="290"/>
        <v>-1374</v>
      </c>
      <c r="AE2186" s="18"/>
      <c r="AF2186" s="3" t="s">
        <v>3508</v>
      </c>
      <c r="AG2186" s="6" t="s">
        <v>3507</v>
      </c>
      <c r="AH2186" s="6" t="s">
        <v>7310</v>
      </c>
    </row>
    <row r="2187" spans="1:40">
      <c r="A2187" s="35">
        <v>1406</v>
      </c>
      <c r="B2187" s="32"/>
      <c r="C2187" s="32"/>
      <c r="D2187" s="53" t="s">
        <v>10741</v>
      </c>
      <c r="E2187" s="41" t="s">
        <v>7</v>
      </c>
      <c r="F2187" s="41" t="s">
        <v>3522</v>
      </c>
      <c r="G2187" s="3"/>
      <c r="H2187" s="58"/>
      <c r="I2187" s="3"/>
      <c r="J2187" s="3"/>
      <c r="K2187" s="32" t="s">
        <v>7140</v>
      </c>
      <c r="L2187" s="3" t="s">
        <v>10615</v>
      </c>
      <c r="M2187" s="32"/>
      <c r="N2187" s="32"/>
      <c r="O2187" s="6" t="s">
        <v>208</v>
      </c>
      <c r="P2187" s="4" t="s">
        <v>3521</v>
      </c>
      <c r="Q2187" s="10">
        <f t="shared" si="287"/>
        <v>0</v>
      </c>
      <c r="R2187" s="10">
        <f t="shared" si="288"/>
        <v>1</v>
      </c>
      <c r="S2187" s="10">
        <f t="shared" si="289"/>
        <v>0</v>
      </c>
      <c r="T2187" s="10">
        <f t="shared" si="290"/>
        <v>5</v>
      </c>
      <c r="AE2187" s="18"/>
      <c r="AF2187" s="3" t="s">
        <v>3520</v>
      </c>
      <c r="AG2187" s="6" t="s">
        <v>3519</v>
      </c>
      <c r="AH2187" s="6" t="s">
        <v>7310</v>
      </c>
    </row>
    <row r="2188" spans="1:40">
      <c r="A2188" s="32">
        <v>250</v>
      </c>
      <c r="D2188" s="53" t="s">
        <v>8308</v>
      </c>
      <c r="E2188" s="44" t="s">
        <v>7</v>
      </c>
      <c r="F2188" s="44" t="s">
        <v>270</v>
      </c>
      <c r="G2188" s="12"/>
      <c r="H2188" s="59"/>
      <c r="I2188" s="34"/>
      <c r="J2188" s="34"/>
      <c r="K2188" s="32" t="s">
        <v>7140</v>
      </c>
      <c r="L2188" s="12" t="s">
        <v>10615</v>
      </c>
      <c r="O2188" s="15" t="s">
        <v>208</v>
      </c>
      <c r="P2188" s="13" t="s">
        <v>269</v>
      </c>
      <c r="Q2188" s="10">
        <f t="shared" si="287"/>
        <v>0</v>
      </c>
      <c r="R2188" s="10">
        <f t="shared" si="288"/>
        <v>1</v>
      </c>
      <c r="S2188" s="10">
        <f t="shared" si="289"/>
        <v>0</v>
      </c>
      <c r="T2188" s="10">
        <f t="shared" si="290"/>
        <v>-1156</v>
      </c>
      <c r="U2188" s="10">
        <v>253</v>
      </c>
      <c r="V2188" s="10" t="s">
        <v>275</v>
      </c>
      <c r="W2188" s="10" t="s">
        <v>7387</v>
      </c>
      <c r="X2188" s="10" t="s">
        <v>7209</v>
      </c>
      <c r="Y2188" s="10" t="s">
        <v>269</v>
      </c>
      <c r="Z2188" s="10" t="s">
        <v>7</v>
      </c>
      <c r="AA2188" s="10" t="s">
        <v>270</v>
      </c>
      <c r="AB2188" s="10"/>
      <c r="AC2188" s="10"/>
      <c r="AE2188" s="18"/>
      <c r="AF2188" s="12" t="s">
        <v>276</v>
      </c>
      <c r="AG2188" s="15" t="s">
        <v>275</v>
      </c>
      <c r="AH2188" s="15" t="s">
        <v>7310</v>
      </c>
      <c r="AN2188" s="10"/>
    </row>
    <row r="2189" spans="1:40">
      <c r="A2189" s="35">
        <v>2420</v>
      </c>
      <c r="D2189" s="53" t="s">
        <v>9932</v>
      </c>
      <c r="E2189" s="41" t="s">
        <v>7</v>
      </c>
      <c r="F2189" s="41" t="s">
        <v>6314</v>
      </c>
      <c r="G2189" s="3"/>
      <c r="H2189" s="58"/>
      <c r="I2189" s="3"/>
      <c r="J2189" s="3"/>
      <c r="K2189" s="22" t="s">
        <v>7140</v>
      </c>
      <c r="L2189" s="3" t="s">
        <v>10615</v>
      </c>
      <c r="O2189" s="6" t="s">
        <v>208</v>
      </c>
      <c r="P2189" s="4" t="s">
        <v>6313</v>
      </c>
      <c r="Q2189" s="10">
        <f t="shared" si="287"/>
        <v>0</v>
      </c>
      <c r="R2189" s="10">
        <f t="shared" si="288"/>
        <v>1</v>
      </c>
      <c r="S2189" s="10">
        <f t="shared" si="289"/>
        <v>0</v>
      </c>
      <c r="T2189" s="10">
        <f t="shared" si="290"/>
        <v>2170</v>
      </c>
      <c r="AE2189" s="18"/>
      <c r="AF2189" s="3" t="s">
        <v>6312</v>
      </c>
      <c r="AG2189" s="6" t="s">
        <v>6311</v>
      </c>
      <c r="AH2189" s="6" t="s">
        <v>7310</v>
      </c>
    </row>
    <row r="2190" spans="1:40">
      <c r="A2190" s="35">
        <v>784</v>
      </c>
      <c r="D2190" s="53" t="s">
        <v>8684</v>
      </c>
      <c r="E2190" s="41" t="s">
        <v>7</v>
      </c>
      <c r="F2190" s="41" t="s">
        <v>1830</v>
      </c>
      <c r="G2190" s="3"/>
      <c r="H2190" s="58"/>
      <c r="I2190" s="3"/>
      <c r="J2190" s="3"/>
      <c r="K2190" s="32" t="s">
        <v>7140</v>
      </c>
      <c r="L2190" s="3" t="s">
        <v>10615</v>
      </c>
      <c r="O2190" s="6" t="s">
        <v>208</v>
      </c>
      <c r="P2190" s="4" t="s">
        <v>1829</v>
      </c>
      <c r="Q2190" s="10">
        <f t="shared" si="287"/>
        <v>0</v>
      </c>
      <c r="R2190" s="10">
        <f t="shared" si="288"/>
        <v>1</v>
      </c>
      <c r="S2190" s="10">
        <f t="shared" si="289"/>
        <v>0</v>
      </c>
      <c r="T2190" s="10">
        <f t="shared" si="290"/>
        <v>-1636</v>
      </c>
      <c r="U2190" s="1">
        <v>789</v>
      </c>
      <c r="V2190" s="1" t="s">
        <v>8075</v>
      </c>
      <c r="W2190" s="1" t="s">
        <v>8076</v>
      </c>
      <c r="X2190" s="1" t="s">
        <v>7362</v>
      </c>
      <c r="Y2190" s="1" t="s">
        <v>8077</v>
      </c>
      <c r="Z2190" s="1" t="s">
        <v>170</v>
      </c>
      <c r="AA2190" s="1" t="s">
        <v>1812</v>
      </c>
      <c r="AE2190" s="18"/>
      <c r="AF2190" s="3" t="s">
        <v>1828</v>
      </c>
      <c r="AG2190" s="6" t="s">
        <v>1827</v>
      </c>
      <c r="AH2190" s="6" t="s">
        <v>7310</v>
      </c>
    </row>
    <row r="2191" spans="1:40">
      <c r="A2191" s="35">
        <v>2743</v>
      </c>
      <c r="D2191" s="53" t="s">
        <v>9783</v>
      </c>
      <c r="E2191" s="41" t="s">
        <v>7</v>
      </c>
      <c r="F2191" s="41" t="s">
        <v>7140</v>
      </c>
      <c r="G2191" s="3"/>
      <c r="H2191" s="58"/>
      <c r="I2191" s="9"/>
      <c r="J2191" s="3"/>
      <c r="K2191" s="22" t="s">
        <v>7140</v>
      </c>
      <c r="L2191" s="3" t="s">
        <v>10615</v>
      </c>
      <c r="O2191" s="6" t="s">
        <v>208</v>
      </c>
      <c r="P2191" s="4" t="s">
        <v>7139</v>
      </c>
      <c r="Q2191" s="10">
        <f t="shared" si="287"/>
        <v>0</v>
      </c>
      <c r="R2191" s="10">
        <f t="shared" si="288"/>
        <v>1</v>
      </c>
      <c r="S2191" s="10">
        <f t="shared" si="289"/>
        <v>0</v>
      </c>
      <c r="T2191" s="10">
        <f t="shared" si="290"/>
        <v>1959</v>
      </c>
      <c r="AE2191" s="18"/>
      <c r="AF2191" s="3" t="s">
        <v>7138</v>
      </c>
      <c r="AG2191" s="6" t="s">
        <v>7137</v>
      </c>
      <c r="AH2191" s="6" t="s">
        <v>7310</v>
      </c>
    </row>
    <row r="2192" spans="1:40">
      <c r="A2192" s="35">
        <v>2610</v>
      </c>
      <c r="D2192" s="53" t="s">
        <v>8433</v>
      </c>
      <c r="E2192" s="41" t="s">
        <v>7</v>
      </c>
      <c r="F2192" s="41" t="s">
        <v>6801</v>
      </c>
      <c r="G2192" s="3"/>
      <c r="H2192" s="58"/>
      <c r="I2192" s="3"/>
      <c r="J2192" s="3"/>
      <c r="K2192" s="32" t="s">
        <v>7140</v>
      </c>
      <c r="L2192" s="3" t="s">
        <v>10615</v>
      </c>
      <c r="O2192" s="6" t="s">
        <v>208</v>
      </c>
      <c r="P2192" s="4" t="s">
        <v>6800</v>
      </c>
      <c r="Q2192" s="10">
        <f t="shared" si="287"/>
        <v>0</v>
      </c>
      <c r="R2192" s="10">
        <f t="shared" si="288"/>
        <v>1</v>
      </c>
      <c r="S2192" s="10">
        <f t="shared" si="289"/>
        <v>0</v>
      </c>
      <c r="T2192" s="10">
        <f t="shared" si="290"/>
        <v>-133</v>
      </c>
      <c r="AE2192" s="18"/>
      <c r="AF2192" s="3" t="s">
        <v>8151</v>
      </c>
      <c r="AG2192" s="6" t="s">
        <v>6799</v>
      </c>
      <c r="AH2192" s="6" t="s">
        <v>7310</v>
      </c>
    </row>
    <row r="2193" spans="1:40">
      <c r="A2193" s="32">
        <v>280</v>
      </c>
      <c r="D2193" s="53" t="s">
        <v>8691</v>
      </c>
      <c r="E2193" s="44" t="s">
        <v>7</v>
      </c>
      <c r="F2193" s="44" t="s">
        <v>361</v>
      </c>
      <c r="G2193" s="12"/>
      <c r="H2193" s="58"/>
      <c r="I2193" s="12"/>
      <c r="J2193" s="12"/>
      <c r="K2193" s="32" t="s">
        <v>7140</v>
      </c>
      <c r="L2193" s="12" t="s">
        <v>10615</v>
      </c>
      <c r="O2193" s="15" t="s">
        <v>208</v>
      </c>
      <c r="P2193" s="13" t="s">
        <v>360</v>
      </c>
      <c r="Q2193" s="10">
        <f t="shared" si="287"/>
        <v>0</v>
      </c>
      <c r="R2193" s="10">
        <f t="shared" si="288"/>
        <v>1</v>
      </c>
      <c r="S2193" s="10">
        <f t="shared" si="289"/>
        <v>0</v>
      </c>
      <c r="T2193" s="10">
        <f t="shared" si="290"/>
        <v>-2330</v>
      </c>
      <c r="U2193" s="10">
        <v>283</v>
      </c>
      <c r="V2193" s="10" t="s">
        <v>358</v>
      </c>
      <c r="W2193" s="10" t="s">
        <v>7421</v>
      </c>
      <c r="X2193" s="10" t="s">
        <v>7209</v>
      </c>
      <c r="Y2193" s="10" t="s">
        <v>360</v>
      </c>
      <c r="Z2193" s="10" t="s">
        <v>7</v>
      </c>
      <c r="AA2193" s="10" t="s">
        <v>361</v>
      </c>
      <c r="AB2193" s="10"/>
      <c r="AC2193" s="10"/>
      <c r="AE2193" s="18"/>
      <c r="AF2193" s="12" t="s">
        <v>359</v>
      </c>
      <c r="AG2193" s="15" t="s">
        <v>358</v>
      </c>
      <c r="AH2193" s="15" t="s">
        <v>7310</v>
      </c>
      <c r="AN2193" s="10"/>
    </row>
    <row r="2194" spans="1:40">
      <c r="A2194" s="35">
        <v>2626</v>
      </c>
      <c r="D2194" s="53" t="s">
        <v>8435</v>
      </c>
      <c r="E2194" s="41" t="s">
        <v>7</v>
      </c>
      <c r="F2194" s="41" t="s">
        <v>6845</v>
      </c>
      <c r="G2194" s="3"/>
      <c r="H2194" s="58"/>
      <c r="I2194" s="3"/>
      <c r="J2194" s="3"/>
      <c r="K2194" s="22" t="s">
        <v>7140</v>
      </c>
      <c r="L2194" s="3" t="s">
        <v>10615</v>
      </c>
      <c r="O2194" s="6" t="s">
        <v>208</v>
      </c>
      <c r="P2194" s="4" t="s">
        <v>6844</v>
      </c>
      <c r="Q2194" s="10">
        <f t="shared" si="287"/>
        <v>0</v>
      </c>
      <c r="R2194" s="10">
        <f t="shared" si="288"/>
        <v>1</v>
      </c>
      <c r="S2194" s="10">
        <f t="shared" si="289"/>
        <v>0</v>
      </c>
      <c r="T2194" s="10">
        <f t="shared" si="290"/>
        <v>2346</v>
      </c>
      <c r="AE2194" s="18"/>
      <c r="AF2194" s="3" t="s">
        <v>6843</v>
      </c>
      <c r="AG2194" s="6" t="s">
        <v>6842</v>
      </c>
      <c r="AH2194" s="6" t="s">
        <v>7310</v>
      </c>
    </row>
    <row r="2195" spans="1:40">
      <c r="A2195" s="35">
        <v>1433</v>
      </c>
      <c r="B2195" s="32"/>
      <c r="C2195" s="32"/>
      <c r="D2195" s="53" t="s">
        <v>10703</v>
      </c>
      <c r="E2195" s="41" t="s">
        <v>7</v>
      </c>
      <c r="F2195" s="41" t="s">
        <v>3609</v>
      </c>
      <c r="G2195" s="3"/>
      <c r="H2195" s="58"/>
      <c r="I2195"/>
      <c r="J2195"/>
      <c r="K2195" s="32" t="s">
        <v>7140</v>
      </c>
      <c r="L2195" s="3" t="s">
        <v>10615</v>
      </c>
      <c r="M2195" s="32"/>
      <c r="N2195" s="32"/>
      <c r="O2195" s="6" t="s">
        <v>208</v>
      </c>
      <c r="P2195" s="4" t="s">
        <v>3608</v>
      </c>
      <c r="Q2195" s="10">
        <f t="shared" si="287"/>
        <v>0</v>
      </c>
      <c r="R2195" s="10">
        <f t="shared" si="288"/>
        <v>1</v>
      </c>
      <c r="S2195" s="10">
        <f t="shared" si="289"/>
        <v>0</v>
      </c>
      <c r="T2195" s="10">
        <f t="shared" si="290"/>
        <v>-1193</v>
      </c>
      <c r="AE2195" s="18"/>
      <c r="AF2195" s="3" t="s">
        <v>3607</v>
      </c>
      <c r="AG2195" s="6" t="s">
        <v>3606</v>
      </c>
      <c r="AH2195" s="6" t="s">
        <v>7310</v>
      </c>
    </row>
    <row r="2196" spans="1:40">
      <c r="A2196" s="35">
        <v>1508</v>
      </c>
      <c r="D2196" s="53" t="s">
        <v>8442</v>
      </c>
      <c r="E2196" s="41" t="s">
        <v>7</v>
      </c>
      <c r="F2196" s="41" t="s">
        <v>3809</v>
      </c>
      <c r="G2196" s="3"/>
      <c r="H2196" s="58"/>
      <c r="I2196" s="3"/>
      <c r="J2196" s="3"/>
      <c r="K2196" s="32" t="s">
        <v>7140</v>
      </c>
      <c r="L2196" s="3" t="s">
        <v>10615</v>
      </c>
      <c r="O2196" s="6" t="s">
        <v>208</v>
      </c>
      <c r="P2196" s="4" t="s">
        <v>3807</v>
      </c>
      <c r="Q2196" s="10">
        <f t="shared" si="287"/>
        <v>0</v>
      </c>
      <c r="R2196" s="10">
        <f t="shared" si="288"/>
        <v>1</v>
      </c>
      <c r="S2196" s="10">
        <f t="shared" si="289"/>
        <v>0</v>
      </c>
      <c r="T2196" s="10">
        <f t="shared" si="290"/>
        <v>75</v>
      </c>
      <c r="AE2196" s="18"/>
      <c r="AF2196" s="3" t="s">
        <v>3808</v>
      </c>
      <c r="AG2196" s="6" t="s">
        <v>3807</v>
      </c>
      <c r="AH2196" s="6" t="s">
        <v>7310</v>
      </c>
    </row>
    <row r="2197" spans="1:40">
      <c r="A2197" s="35">
        <v>1745</v>
      </c>
      <c r="D2197" s="53" t="s">
        <v>11187</v>
      </c>
      <c r="E2197" s="41" t="s">
        <v>7</v>
      </c>
      <c r="F2197" s="41" t="s">
        <v>4447</v>
      </c>
      <c r="G2197" s="3"/>
      <c r="H2197" s="58"/>
      <c r="I2197"/>
      <c r="J2197"/>
      <c r="K2197" s="32" t="s">
        <v>7140</v>
      </c>
      <c r="L2197" s="3" t="s">
        <v>10615</v>
      </c>
      <c r="O2197" s="6" t="s">
        <v>208</v>
      </c>
      <c r="P2197" s="4" t="s">
        <v>4446</v>
      </c>
      <c r="Q2197" s="10">
        <f t="shared" si="287"/>
        <v>0</v>
      </c>
      <c r="R2197" s="10">
        <f t="shared" si="288"/>
        <v>1</v>
      </c>
      <c r="S2197" s="10">
        <f t="shared" si="289"/>
        <v>0</v>
      </c>
      <c r="T2197" s="10">
        <f t="shared" si="290"/>
        <v>237</v>
      </c>
      <c r="AE2197" s="18"/>
      <c r="AF2197" s="3" t="s">
        <v>4445</v>
      </c>
      <c r="AG2197" s="6" t="s">
        <v>4444</v>
      </c>
      <c r="AH2197" s="6" t="s">
        <v>7310</v>
      </c>
    </row>
    <row r="2198" spans="1:40">
      <c r="A2198" s="35">
        <v>2238</v>
      </c>
      <c r="D2198" s="53" t="s">
        <v>8335</v>
      </c>
      <c r="E2198" s="41" t="s">
        <v>7</v>
      </c>
      <c r="F2198" s="41" t="s">
        <v>5834</v>
      </c>
      <c r="G2198" s="3"/>
      <c r="H2198" s="58">
        <v>1</v>
      </c>
      <c r="I2198" s="3"/>
      <c r="J2198" s="3"/>
      <c r="K2198" s="32" t="s">
        <v>7140</v>
      </c>
      <c r="L2198" s="3" t="s">
        <v>10615</v>
      </c>
      <c r="O2198" s="6" t="s">
        <v>208</v>
      </c>
      <c r="P2198" s="4" t="s">
        <v>5833</v>
      </c>
      <c r="Q2198" s="10">
        <f t="shared" si="287"/>
        <v>0</v>
      </c>
      <c r="R2198" s="10">
        <f t="shared" si="288"/>
        <v>1</v>
      </c>
      <c r="S2198" s="10">
        <f t="shared" si="289"/>
        <v>0</v>
      </c>
      <c r="T2198" s="10">
        <f t="shared" si="290"/>
        <v>493</v>
      </c>
      <c r="AE2198" s="18" t="s">
        <v>9673</v>
      </c>
      <c r="AF2198" s="3" t="s">
        <v>5832</v>
      </c>
      <c r="AG2198" s="6" t="s">
        <v>5831</v>
      </c>
      <c r="AH2198" s="6" t="s">
        <v>7310</v>
      </c>
    </row>
    <row r="2199" spans="1:40">
      <c r="A2199" s="35">
        <v>2861</v>
      </c>
      <c r="D2199" s="53" t="s">
        <v>10360</v>
      </c>
      <c r="E2199" s="41" t="s">
        <v>7</v>
      </c>
      <c r="F2199" s="41" t="s">
        <v>5834</v>
      </c>
      <c r="G2199" s="3"/>
      <c r="H2199" s="58">
        <v>1</v>
      </c>
      <c r="I2199" s="3"/>
      <c r="J2199" s="3"/>
      <c r="K2199" s="32" t="s">
        <v>7140</v>
      </c>
      <c r="L2199" s="3" t="s">
        <v>10615</v>
      </c>
      <c r="O2199" s="6" t="s">
        <v>208</v>
      </c>
      <c r="P2199" s="4" t="s">
        <v>5833</v>
      </c>
      <c r="Q2199" s="10">
        <f t="shared" si="287"/>
        <v>0</v>
      </c>
      <c r="R2199" s="10">
        <f t="shared" si="288"/>
        <v>1</v>
      </c>
      <c r="S2199" s="10">
        <f t="shared" si="289"/>
        <v>0</v>
      </c>
      <c r="T2199" s="10">
        <f t="shared" si="290"/>
        <v>623</v>
      </c>
      <c r="AE2199" s="18" t="s">
        <v>9673</v>
      </c>
      <c r="AF2199" s="3" t="s">
        <v>5832</v>
      </c>
      <c r="AG2199" s="6" t="s">
        <v>5831</v>
      </c>
      <c r="AH2199" s="6" t="s">
        <v>7310</v>
      </c>
    </row>
    <row r="2200" spans="1:40">
      <c r="A2200" s="35">
        <v>2808</v>
      </c>
      <c r="D2200" s="56" t="s">
        <v>9783</v>
      </c>
      <c r="E2200" s="43" t="s">
        <v>7</v>
      </c>
      <c r="F2200" s="43" t="s">
        <v>10237</v>
      </c>
      <c r="K2200" s="35" t="s">
        <v>7140</v>
      </c>
      <c r="L2200" s="34" t="s">
        <v>10615</v>
      </c>
      <c r="O2200" s="6" t="s">
        <v>208</v>
      </c>
      <c r="P2200" s="34" t="s">
        <v>7135</v>
      </c>
      <c r="Q2200" s="10">
        <f t="shared" si="287"/>
        <v>0</v>
      </c>
      <c r="R2200" s="10">
        <f t="shared" si="288"/>
        <v>1</v>
      </c>
      <c r="S2200" s="10">
        <f t="shared" si="289"/>
        <v>0</v>
      </c>
      <c r="T2200" s="10">
        <f t="shared" si="290"/>
        <v>-53</v>
      </c>
      <c r="AE2200"/>
      <c r="AF2200"/>
    </row>
    <row r="2201" spans="1:40">
      <c r="A2201" s="35">
        <v>1740</v>
      </c>
      <c r="D2201" s="53" t="s">
        <v>11184</v>
      </c>
      <c r="E2201" s="41" t="s">
        <v>7</v>
      </c>
      <c r="F2201" s="41" t="s">
        <v>11185</v>
      </c>
      <c r="G2201" s="3"/>
      <c r="H2201" s="58">
        <v>1</v>
      </c>
      <c r="I2201"/>
      <c r="J2201"/>
      <c r="K2201" s="32" t="s">
        <v>7140</v>
      </c>
      <c r="L2201" s="3" t="s">
        <v>10615</v>
      </c>
      <c r="O2201" s="6" t="s">
        <v>208</v>
      </c>
      <c r="P2201" s="4" t="s">
        <v>4438</v>
      </c>
      <c r="Q2201" s="10">
        <f t="shared" si="287"/>
        <v>0</v>
      </c>
      <c r="R2201" s="10">
        <f t="shared" si="288"/>
        <v>1</v>
      </c>
      <c r="S2201" s="10">
        <f t="shared" si="289"/>
        <v>0</v>
      </c>
      <c r="T2201" s="10">
        <f t="shared" si="290"/>
        <v>-1068</v>
      </c>
      <c r="AE2201" s="18"/>
      <c r="AF2201" s="3" t="s">
        <v>4437</v>
      </c>
      <c r="AG2201" s="6" t="s">
        <v>4436</v>
      </c>
      <c r="AH2201" s="6" t="s">
        <v>7310</v>
      </c>
    </row>
    <row r="2202" spans="1:40">
      <c r="A2202" s="35">
        <v>2029</v>
      </c>
      <c r="D2202" s="53" t="s">
        <v>8694</v>
      </c>
      <c r="E2202" s="41" t="s">
        <v>7</v>
      </c>
      <c r="F2202" s="41" t="s">
        <v>10102</v>
      </c>
      <c r="G2202" s="3"/>
      <c r="H2202" s="58"/>
      <c r="I2202" s="3"/>
      <c r="J2202" s="3"/>
      <c r="K2202" s="32" t="s">
        <v>7140</v>
      </c>
      <c r="L2202" s="3" t="s">
        <v>10615</v>
      </c>
      <c r="O2202" s="6" t="s">
        <v>208</v>
      </c>
      <c r="P2202" s="4" t="s">
        <v>5217</v>
      </c>
      <c r="Q2202" s="10">
        <f t="shared" si="287"/>
        <v>0</v>
      </c>
      <c r="R2202" s="10">
        <f t="shared" si="288"/>
        <v>1</v>
      </c>
      <c r="S2202" s="10">
        <f t="shared" si="289"/>
        <v>0</v>
      </c>
      <c r="T2202" s="10">
        <f t="shared" si="290"/>
        <v>289</v>
      </c>
      <c r="AE2202" s="18" t="s">
        <v>9517</v>
      </c>
      <c r="AF2202" s="3" t="s">
        <v>5216</v>
      </c>
      <c r="AG2202" s="6" t="s">
        <v>5215</v>
      </c>
      <c r="AH2202" s="6" t="s">
        <v>7310</v>
      </c>
    </row>
    <row r="2203" spans="1:40">
      <c r="A2203" s="35">
        <v>2397</v>
      </c>
      <c r="D2203" s="53" t="s">
        <v>9717</v>
      </c>
      <c r="E2203" s="41" t="s">
        <v>7</v>
      </c>
      <c r="F2203" s="41" t="s">
        <v>6255</v>
      </c>
      <c r="G2203" s="3"/>
      <c r="H2203" s="58"/>
      <c r="I2203" s="3"/>
      <c r="J2203" s="3"/>
      <c r="K2203" s="32" t="s">
        <v>7140</v>
      </c>
      <c r="L2203" s="3" t="s">
        <v>10615</v>
      </c>
      <c r="O2203" s="6" t="s">
        <v>208</v>
      </c>
      <c r="P2203" s="4" t="s">
        <v>6254</v>
      </c>
      <c r="Q2203" s="10">
        <f t="shared" si="287"/>
        <v>0</v>
      </c>
      <c r="R2203" s="10">
        <f t="shared" si="288"/>
        <v>1</v>
      </c>
      <c r="S2203" s="10">
        <f t="shared" si="289"/>
        <v>0</v>
      </c>
      <c r="T2203" s="10">
        <f t="shared" si="290"/>
        <v>368</v>
      </c>
      <c r="AE2203" s="18"/>
      <c r="AF2203" s="3" t="s">
        <v>6253</v>
      </c>
      <c r="AG2203" s="6" t="s">
        <v>6252</v>
      </c>
      <c r="AH2203" s="6" t="s">
        <v>7310</v>
      </c>
    </row>
    <row r="2204" spans="1:40">
      <c r="A2204" s="35">
        <v>949</v>
      </c>
      <c r="D2204" s="53" t="s">
        <v>8974</v>
      </c>
      <c r="E2204" s="41" t="s">
        <v>245</v>
      </c>
      <c r="F2204" s="41" t="s">
        <v>9410</v>
      </c>
      <c r="G2204" s="3"/>
      <c r="H2204" s="59"/>
      <c r="I2204" s="34"/>
      <c r="J2204" s="3"/>
      <c r="K2204" s="32" t="s">
        <v>7140</v>
      </c>
      <c r="L2204" s="3" t="s">
        <v>10616</v>
      </c>
      <c r="O2204" s="6" t="s">
        <v>243</v>
      </c>
      <c r="P2204" s="4" t="s">
        <v>2282</v>
      </c>
      <c r="Q2204" s="10">
        <f t="shared" si="287"/>
        <v>0</v>
      </c>
      <c r="R2204" s="10">
        <f t="shared" si="288"/>
        <v>1</v>
      </c>
      <c r="S2204" s="10">
        <f t="shared" si="289"/>
        <v>0</v>
      </c>
      <c r="T2204" s="10">
        <f t="shared" si="290"/>
        <v>-1448</v>
      </c>
      <c r="AD2204" s="10"/>
      <c r="AE2204" s="18"/>
      <c r="AF2204" s="3" t="s">
        <v>8122</v>
      </c>
      <c r="AG2204" s="6" t="s">
        <v>2281</v>
      </c>
      <c r="AH2204" s="6" t="s">
        <v>7310</v>
      </c>
      <c r="AI2204" s="10"/>
      <c r="AJ2204" s="10"/>
      <c r="AK2204" s="10"/>
      <c r="AL2204" s="10"/>
      <c r="AM2204" s="10"/>
    </row>
    <row r="2205" spans="1:40">
      <c r="A2205" s="35">
        <v>501</v>
      </c>
      <c r="D2205" s="54" t="s">
        <v>9051</v>
      </c>
      <c r="E2205" s="41" t="s">
        <v>245</v>
      </c>
      <c r="F2205" s="41" t="s">
        <v>2176</v>
      </c>
      <c r="G2205" s="3"/>
      <c r="H2205" s="59"/>
      <c r="I2205" s="34"/>
      <c r="J2205" s="34"/>
      <c r="K2205" s="32" t="s">
        <v>7140</v>
      </c>
      <c r="L2205" s="3" t="s">
        <v>10616</v>
      </c>
      <c r="O2205" s="6" t="s">
        <v>243</v>
      </c>
      <c r="P2205" s="4" t="s">
        <v>2175</v>
      </c>
      <c r="Q2205" s="10">
        <f t="shared" si="287"/>
        <v>0</v>
      </c>
      <c r="R2205" s="10">
        <f t="shared" si="288"/>
        <v>1</v>
      </c>
      <c r="S2205" s="10">
        <f t="shared" si="289"/>
        <v>0</v>
      </c>
      <c r="T2205" s="10">
        <f t="shared" si="290"/>
        <v>-448</v>
      </c>
      <c r="U2205" s="1">
        <v>506</v>
      </c>
      <c r="V2205" s="1" t="s">
        <v>1037</v>
      </c>
      <c r="W2205" s="1" t="s">
        <v>7368</v>
      </c>
      <c r="X2205" s="1" t="s">
        <v>7699</v>
      </c>
      <c r="Y2205" s="1" t="s">
        <v>7375</v>
      </c>
      <c r="Z2205" s="1" t="s">
        <v>860</v>
      </c>
      <c r="AA2205" s="1" t="s">
        <v>245</v>
      </c>
      <c r="AB2205" s="1" t="s">
        <v>1038</v>
      </c>
      <c r="AD2205" s="10"/>
      <c r="AE2205" s="20"/>
      <c r="AF2205" s="1" t="s">
        <v>7702</v>
      </c>
      <c r="AG2205" s="6" t="s">
        <v>1042</v>
      </c>
      <c r="AH2205" s="1" t="s">
        <v>7371</v>
      </c>
      <c r="AI2205" s="10"/>
      <c r="AJ2205" s="10"/>
      <c r="AK2205" s="10"/>
      <c r="AL2205" s="10"/>
      <c r="AM2205" s="10"/>
    </row>
    <row r="2206" spans="1:40">
      <c r="A2206" s="35">
        <v>464</v>
      </c>
      <c r="D2206" s="53" t="s">
        <v>8993</v>
      </c>
      <c r="E2206" s="41" t="s">
        <v>245</v>
      </c>
      <c r="F2206" s="41" t="s">
        <v>927</v>
      </c>
      <c r="G2206" s="3"/>
      <c r="H2206" s="58"/>
      <c r="I2206" s="3"/>
      <c r="J2206" s="3"/>
      <c r="K2206" s="32" t="s">
        <v>7140</v>
      </c>
      <c r="L2206" s="3" t="s">
        <v>10616</v>
      </c>
      <c r="O2206" s="6" t="s">
        <v>243</v>
      </c>
      <c r="P2206" s="4" t="s">
        <v>926</v>
      </c>
      <c r="Q2206" s="10">
        <f t="shared" si="287"/>
        <v>0</v>
      </c>
      <c r="R2206" s="10">
        <f t="shared" si="288"/>
        <v>1</v>
      </c>
      <c r="S2206" s="10">
        <f t="shared" si="289"/>
        <v>0</v>
      </c>
      <c r="T2206" s="10">
        <f t="shared" si="290"/>
        <v>-37</v>
      </c>
      <c r="U2206" s="1">
        <v>469</v>
      </c>
      <c r="V2206" s="1" t="s">
        <v>917</v>
      </c>
      <c r="W2206" s="1" t="s">
        <v>7650</v>
      </c>
      <c r="X2206" s="1" t="s">
        <v>7209</v>
      </c>
      <c r="Y2206" s="1" t="s">
        <v>919</v>
      </c>
      <c r="Z2206" s="1" t="s">
        <v>7</v>
      </c>
      <c r="AA2206" s="1" t="s">
        <v>331</v>
      </c>
      <c r="AD2206" s="10"/>
      <c r="AE2206" s="18"/>
      <c r="AF2206" s="3" t="s">
        <v>925</v>
      </c>
      <c r="AG2206" s="6" t="s">
        <v>924</v>
      </c>
      <c r="AH2206" s="6" t="s">
        <v>7310</v>
      </c>
      <c r="AI2206" s="10"/>
      <c r="AJ2206" s="10"/>
      <c r="AK2206" s="10"/>
      <c r="AL2206" s="10"/>
      <c r="AM2206" s="10"/>
    </row>
    <row r="2207" spans="1:40">
      <c r="A2207" s="35">
        <v>549</v>
      </c>
      <c r="D2207" s="53" t="s">
        <v>8980</v>
      </c>
      <c r="E2207" s="41" t="s">
        <v>245</v>
      </c>
      <c r="F2207" s="41" t="s">
        <v>1192</v>
      </c>
      <c r="G2207" s="3"/>
      <c r="H2207" s="58"/>
      <c r="I2207" s="3"/>
      <c r="J2207" s="3"/>
      <c r="K2207" s="32" t="s">
        <v>7140</v>
      </c>
      <c r="L2207" s="3" t="s">
        <v>10616</v>
      </c>
      <c r="O2207" s="6" t="s">
        <v>243</v>
      </c>
      <c r="P2207" s="4" t="s">
        <v>1191</v>
      </c>
      <c r="Q2207" s="10">
        <f t="shared" si="287"/>
        <v>0</v>
      </c>
      <c r="R2207" s="10">
        <f t="shared" si="288"/>
        <v>1</v>
      </c>
      <c r="S2207" s="10">
        <f t="shared" si="289"/>
        <v>0</v>
      </c>
      <c r="T2207" s="10">
        <f t="shared" si="290"/>
        <v>85</v>
      </c>
      <c r="U2207" s="1">
        <v>554</v>
      </c>
      <c r="V2207" s="1" t="s">
        <v>1181</v>
      </c>
      <c r="W2207" s="1" t="s">
        <v>7765</v>
      </c>
      <c r="X2207" s="1" t="s">
        <v>7209</v>
      </c>
      <c r="Y2207" s="1" t="s">
        <v>1183</v>
      </c>
      <c r="Z2207" s="1" t="s">
        <v>245</v>
      </c>
      <c r="AA2207" s="1" t="s">
        <v>1184</v>
      </c>
      <c r="AD2207" s="10"/>
      <c r="AE2207" s="18"/>
      <c r="AF2207" s="3" t="s">
        <v>1190</v>
      </c>
      <c r="AG2207" s="6" t="s">
        <v>1189</v>
      </c>
      <c r="AH2207" s="6" t="s">
        <v>7310</v>
      </c>
      <c r="AI2207" s="10"/>
      <c r="AJ2207" s="10"/>
      <c r="AK2207" s="10"/>
      <c r="AL2207" s="10"/>
      <c r="AM2207" s="10"/>
    </row>
    <row r="2208" spans="1:40">
      <c r="A2208" s="35">
        <v>2789</v>
      </c>
      <c r="D2208" s="56" t="s">
        <v>10184</v>
      </c>
      <c r="E2208" s="43" t="s">
        <v>245</v>
      </c>
      <c r="F2208" s="43" t="s">
        <v>1192</v>
      </c>
      <c r="K2208" s="32" t="s">
        <v>7140</v>
      </c>
      <c r="L2208" s="34" t="s">
        <v>10616</v>
      </c>
      <c r="O2208" s="34"/>
      <c r="P2208" s="34" t="s">
        <v>1191</v>
      </c>
      <c r="Q2208" s="10">
        <f t="shared" si="287"/>
        <v>0</v>
      </c>
      <c r="R2208" s="10">
        <f t="shared" si="288"/>
        <v>1</v>
      </c>
      <c r="S2208" s="10">
        <f t="shared" si="289"/>
        <v>0</v>
      </c>
      <c r="T2208" s="10">
        <f t="shared" si="290"/>
        <v>2240</v>
      </c>
      <c r="AE2208"/>
      <c r="AF2208"/>
    </row>
    <row r="2209" spans="1:40">
      <c r="A2209" s="35">
        <v>2572</v>
      </c>
      <c r="D2209" s="53" t="s">
        <v>11319</v>
      </c>
      <c r="E2209" s="41" t="s">
        <v>245</v>
      </c>
      <c r="F2209" s="41" t="s">
        <v>6718</v>
      </c>
      <c r="G2209" s="3"/>
      <c r="H2209" s="58"/>
      <c r="I2209" s="3"/>
      <c r="J2209" s="3"/>
      <c r="K2209" s="32" t="s">
        <v>7140</v>
      </c>
      <c r="L2209" s="3" t="s">
        <v>10616</v>
      </c>
      <c r="O2209" s="6" t="s">
        <v>243</v>
      </c>
      <c r="P2209" s="4" t="s">
        <v>6717</v>
      </c>
      <c r="Q2209" s="10">
        <f t="shared" si="287"/>
        <v>0</v>
      </c>
      <c r="R2209" s="10">
        <f t="shared" si="288"/>
        <v>1</v>
      </c>
      <c r="S2209" s="10">
        <f t="shared" si="289"/>
        <v>0</v>
      </c>
      <c r="T2209" s="10">
        <f t="shared" si="290"/>
        <v>-217</v>
      </c>
      <c r="AE2209" s="18"/>
      <c r="AF2209" s="3" t="s">
        <v>6716</v>
      </c>
      <c r="AG2209" s="6" t="s">
        <v>6715</v>
      </c>
      <c r="AH2209" s="6" t="s">
        <v>7310</v>
      </c>
    </row>
    <row r="2210" spans="1:40">
      <c r="A2210" s="35">
        <v>475</v>
      </c>
      <c r="D2210" s="54" t="s">
        <v>8992</v>
      </c>
      <c r="E2210" s="41" t="s">
        <v>245</v>
      </c>
      <c r="F2210" s="41" t="s">
        <v>7258</v>
      </c>
      <c r="G2210" s="3"/>
      <c r="H2210" s="58"/>
      <c r="I2210" s="3"/>
      <c r="J2210" s="3"/>
      <c r="K2210" s="32" t="s">
        <v>7140</v>
      </c>
      <c r="L2210" s="3" t="s">
        <v>10616</v>
      </c>
      <c r="O2210" s="6" t="s">
        <v>243</v>
      </c>
      <c r="P2210" s="4" t="s">
        <v>7257</v>
      </c>
      <c r="Q2210" s="10">
        <f t="shared" si="287"/>
        <v>0</v>
      </c>
      <c r="R2210" s="10">
        <f t="shared" si="288"/>
        <v>1</v>
      </c>
      <c r="S2210" s="10">
        <f t="shared" si="289"/>
        <v>0</v>
      </c>
      <c r="T2210" s="10">
        <f t="shared" si="290"/>
        <v>-2097</v>
      </c>
      <c r="U2210" s="1">
        <v>480</v>
      </c>
      <c r="V2210" s="1" t="s">
        <v>954</v>
      </c>
      <c r="W2210" s="1" t="s">
        <v>7664</v>
      </c>
      <c r="X2210" s="1" t="s">
        <v>7209</v>
      </c>
      <c r="Y2210" s="1" t="s">
        <v>956</v>
      </c>
      <c r="Z2210" s="1" t="s">
        <v>7</v>
      </c>
      <c r="AA2210" s="1" t="s">
        <v>957</v>
      </c>
      <c r="AD2210" s="10"/>
      <c r="AE2210" s="20"/>
      <c r="AF2210" s="1" t="s">
        <v>7667</v>
      </c>
      <c r="AG2210" s="6" t="s">
        <v>961</v>
      </c>
      <c r="AH2210" s="1" t="s">
        <v>7368</v>
      </c>
      <c r="AI2210" s="10"/>
      <c r="AJ2210" s="10"/>
      <c r="AK2210" s="10"/>
      <c r="AL2210" s="10"/>
      <c r="AM2210" s="10"/>
    </row>
    <row r="2211" spans="1:40">
      <c r="A2211" s="35">
        <v>1742</v>
      </c>
      <c r="D2211" s="53" t="s">
        <v>10714</v>
      </c>
      <c r="E2211" s="41" t="s">
        <v>245</v>
      </c>
      <c r="F2211" s="41" t="s">
        <v>4443</v>
      </c>
      <c r="G2211" s="3"/>
      <c r="H2211" s="58"/>
      <c r="I2211"/>
      <c r="J2211"/>
      <c r="K2211" s="32" t="s">
        <v>7140</v>
      </c>
      <c r="L2211" s="3" t="s">
        <v>10616</v>
      </c>
      <c r="O2211" s="6" t="s">
        <v>243</v>
      </c>
      <c r="P2211" s="4" t="s">
        <v>4442</v>
      </c>
      <c r="Q2211" s="10">
        <f t="shared" si="287"/>
        <v>0</v>
      </c>
      <c r="R2211" s="10">
        <f t="shared" si="288"/>
        <v>1</v>
      </c>
      <c r="S2211" s="10">
        <f t="shared" si="289"/>
        <v>0</v>
      </c>
      <c r="T2211" s="10">
        <f t="shared" si="290"/>
        <v>1267</v>
      </c>
      <c r="AD2211" s="10"/>
      <c r="AE2211" s="18"/>
      <c r="AF2211" s="3" t="s">
        <v>4441</v>
      </c>
      <c r="AG2211" s="6" t="s">
        <v>4440</v>
      </c>
      <c r="AH2211" s="6" t="s">
        <v>7310</v>
      </c>
      <c r="AI2211" s="10"/>
      <c r="AJ2211" s="10"/>
      <c r="AK2211" s="10"/>
      <c r="AL2211" s="10"/>
      <c r="AM2211" s="10"/>
    </row>
    <row r="2212" spans="1:40">
      <c r="A2212" s="35">
        <v>1749</v>
      </c>
      <c r="D2212" s="53" t="s">
        <v>11189</v>
      </c>
      <c r="E2212" s="41" t="s">
        <v>245</v>
      </c>
      <c r="F2212" s="41" t="s">
        <v>4443</v>
      </c>
      <c r="G2212" s="3"/>
      <c r="H2212" s="58"/>
      <c r="I2212"/>
      <c r="J2212"/>
      <c r="K2212" s="32" t="s">
        <v>7140</v>
      </c>
      <c r="L2212" s="3" t="s">
        <v>10616</v>
      </c>
      <c r="O2212" s="6" t="s">
        <v>243</v>
      </c>
      <c r="P2212" s="4" t="s">
        <v>4457</v>
      </c>
      <c r="Q2212" s="10">
        <f t="shared" si="287"/>
        <v>0</v>
      </c>
      <c r="R2212" s="10">
        <f t="shared" si="288"/>
        <v>1</v>
      </c>
      <c r="S2212" s="10">
        <f t="shared" si="289"/>
        <v>0</v>
      </c>
      <c r="T2212" s="10">
        <f t="shared" si="290"/>
        <v>7</v>
      </c>
      <c r="AD2212" s="10"/>
      <c r="AE2212" s="18"/>
      <c r="AF2212" s="3" t="s">
        <v>4456</v>
      </c>
      <c r="AG2212" s="6" t="s">
        <v>4455</v>
      </c>
      <c r="AH2212" s="6" t="s">
        <v>7310</v>
      </c>
      <c r="AI2212" s="10"/>
      <c r="AJ2212" s="10"/>
      <c r="AK2212" s="10"/>
      <c r="AL2212" s="10"/>
      <c r="AM2212" s="10"/>
    </row>
    <row r="2213" spans="1:40">
      <c r="A2213" s="35">
        <v>2344</v>
      </c>
      <c r="D2213" s="53" t="s">
        <v>8857</v>
      </c>
      <c r="E2213" s="41" t="s">
        <v>170</v>
      </c>
      <c r="F2213" s="41" t="s">
        <v>9128</v>
      </c>
      <c r="G2213" s="3"/>
      <c r="H2213" s="58"/>
      <c r="I2213"/>
      <c r="J2213"/>
      <c r="K2213" s="32" t="s">
        <v>10505</v>
      </c>
      <c r="L2213" s="3" t="s">
        <v>10620</v>
      </c>
      <c r="O2213" s="6" t="s">
        <v>219</v>
      </c>
      <c r="P2213" s="4" t="s">
        <v>9337</v>
      </c>
      <c r="Q2213" s="10">
        <f t="shared" si="287"/>
        <v>0</v>
      </c>
      <c r="R2213" s="10">
        <f t="shared" si="288"/>
        <v>0</v>
      </c>
      <c r="S2213" s="10">
        <f t="shared" si="289"/>
        <v>0</v>
      </c>
      <c r="T2213" s="10">
        <f t="shared" si="290"/>
        <v>595</v>
      </c>
      <c r="AE2213" s="18"/>
      <c r="AF2213" s="3" t="s">
        <v>6108</v>
      </c>
      <c r="AG2213" s="6" t="s">
        <v>6107</v>
      </c>
      <c r="AH2213" s="6" t="s">
        <v>7310</v>
      </c>
      <c r="AL2213" s="3" t="s">
        <v>170</v>
      </c>
      <c r="AM2213" s="3" t="s">
        <v>6109</v>
      </c>
    </row>
    <row r="2214" spans="1:40">
      <c r="A2214" s="32">
        <v>283</v>
      </c>
      <c r="D2214" s="53" t="s">
        <v>8336</v>
      </c>
      <c r="E2214" s="44" t="s">
        <v>7</v>
      </c>
      <c r="F2214" s="44" t="s">
        <v>369</v>
      </c>
      <c r="G2214" s="12"/>
      <c r="H2214" s="58"/>
      <c r="I2214" s="12"/>
      <c r="J2214" s="12"/>
      <c r="K2214" s="32" t="s">
        <v>10505</v>
      </c>
      <c r="L2214" s="12" t="s">
        <v>10615</v>
      </c>
      <c r="O2214" s="15" t="s">
        <v>208</v>
      </c>
      <c r="P2214" s="13" t="s">
        <v>368</v>
      </c>
      <c r="Q2214" s="10">
        <f t="shared" si="287"/>
        <v>0</v>
      </c>
      <c r="R2214" s="10">
        <f t="shared" si="288"/>
        <v>1</v>
      </c>
      <c r="S2214" s="10">
        <f t="shared" si="289"/>
        <v>0</v>
      </c>
      <c r="T2214" s="10">
        <f t="shared" si="290"/>
        <v>-2061</v>
      </c>
      <c r="U2214" s="10">
        <v>286</v>
      </c>
      <c r="V2214" s="10" t="s">
        <v>362</v>
      </c>
      <c r="W2214" s="10" t="s">
        <v>7422</v>
      </c>
      <c r="X2214" s="10" t="s">
        <v>7209</v>
      </c>
      <c r="Y2214" s="10" t="s">
        <v>368</v>
      </c>
      <c r="Z2214" s="10" t="s">
        <v>7</v>
      </c>
      <c r="AA2214" s="10" t="s">
        <v>369</v>
      </c>
      <c r="AB2214" s="10"/>
      <c r="AC2214" s="10"/>
      <c r="AE2214" s="18"/>
      <c r="AF2214" s="12" t="s">
        <v>363</v>
      </c>
      <c r="AG2214" s="15" t="s">
        <v>362</v>
      </c>
      <c r="AH2214" s="15" t="s">
        <v>7310</v>
      </c>
      <c r="AN2214" s="10"/>
    </row>
    <row r="2215" spans="1:40">
      <c r="A2215" s="35">
        <v>1201</v>
      </c>
      <c r="D2215" s="53" t="s">
        <v>11296</v>
      </c>
      <c r="E2215" s="41" t="s">
        <v>7</v>
      </c>
      <c r="F2215" s="41" t="s">
        <v>2985</v>
      </c>
      <c r="G2215" s="3"/>
      <c r="H2215" s="60"/>
      <c r="I2215"/>
      <c r="J2215"/>
      <c r="K2215" s="22" t="s">
        <v>10505</v>
      </c>
      <c r="L2215" s="3" t="s">
        <v>10615</v>
      </c>
      <c r="O2215" s="6" t="s">
        <v>208</v>
      </c>
      <c r="P2215" s="4" t="s">
        <v>2297</v>
      </c>
      <c r="Q2215" s="10">
        <f t="shared" si="287"/>
        <v>0</v>
      </c>
      <c r="R2215" s="10">
        <f t="shared" si="288"/>
        <v>1</v>
      </c>
      <c r="S2215" s="10">
        <f t="shared" si="289"/>
        <v>0</v>
      </c>
      <c r="T2215" s="10">
        <f t="shared" si="290"/>
        <v>918</v>
      </c>
      <c r="AE2215" s="18"/>
      <c r="AF2215" s="3" t="s">
        <v>2984</v>
      </c>
      <c r="AG2215" s="6" t="s">
        <v>2983</v>
      </c>
      <c r="AH2215" s="6" t="s">
        <v>7310</v>
      </c>
    </row>
    <row r="2216" spans="1:40">
      <c r="A2216" s="35">
        <v>2915</v>
      </c>
      <c r="D2216" s="53" t="s">
        <v>11106</v>
      </c>
      <c r="E2216" s="41" t="s">
        <v>7</v>
      </c>
      <c r="F2216" s="41" t="s">
        <v>10897</v>
      </c>
      <c r="G2216" s="3"/>
      <c r="H2216" s="58"/>
      <c r="I2216" s="3"/>
      <c r="J2216" s="3"/>
      <c r="K2216" s="22" t="s">
        <v>10473</v>
      </c>
      <c r="L2216" s="3" t="s">
        <v>10620</v>
      </c>
      <c r="O2216" s="6" t="s">
        <v>208</v>
      </c>
      <c r="P2216" t="s">
        <v>104</v>
      </c>
      <c r="Q2216" s="10">
        <f t="shared" si="287"/>
        <v>0</v>
      </c>
      <c r="R2216" s="10">
        <f t="shared" si="288"/>
        <v>0</v>
      </c>
      <c r="S2216" s="10">
        <f t="shared" si="289"/>
        <v>0</v>
      </c>
      <c r="T2216" s="10">
        <f t="shared" ref="T2216:T2222" si="291">A2216-A2215</f>
        <v>1714</v>
      </c>
      <c r="AE2216" s="18"/>
      <c r="AF2216" s="3"/>
      <c r="AG2216" s="6"/>
      <c r="AH2216" s="6"/>
    </row>
    <row r="2217" spans="1:40">
      <c r="A2217" s="35">
        <v>1414</v>
      </c>
      <c r="B2217" s="32"/>
      <c r="C2217" s="32"/>
      <c r="D2217" s="53" t="s">
        <v>10747</v>
      </c>
      <c r="E2217" s="41" t="s">
        <v>170</v>
      </c>
      <c r="F2217" s="41" t="s">
        <v>9514</v>
      </c>
      <c r="G2217" s="3"/>
      <c r="H2217" s="58"/>
      <c r="I2217"/>
      <c r="J2217"/>
      <c r="K2217" s="32" t="s">
        <v>10473</v>
      </c>
      <c r="L2217" s="3" t="s">
        <v>10620</v>
      </c>
      <c r="M2217" s="32"/>
      <c r="N2217" s="32"/>
      <c r="O2217" s="6" t="s">
        <v>219</v>
      </c>
      <c r="P2217" s="4" t="s">
        <v>3545</v>
      </c>
      <c r="Q2217" s="10">
        <f t="shared" si="287"/>
        <v>0</v>
      </c>
      <c r="R2217" s="10">
        <f t="shared" si="288"/>
        <v>1</v>
      </c>
      <c r="S2217" s="10">
        <f t="shared" si="289"/>
        <v>0</v>
      </c>
      <c r="T2217" s="10">
        <f t="shared" si="291"/>
        <v>-1501</v>
      </c>
      <c r="AE2217" s="18"/>
      <c r="AF2217" s="3" t="s">
        <v>3544</v>
      </c>
      <c r="AG2217" s="6" t="s">
        <v>3543</v>
      </c>
      <c r="AH2217" s="6" t="s">
        <v>7310</v>
      </c>
      <c r="AL2217" s="3" t="s">
        <v>170</v>
      </c>
      <c r="AM2217" s="3" t="s">
        <v>3546</v>
      </c>
    </row>
    <row r="2218" spans="1:40">
      <c r="A2218" s="35">
        <v>2185</v>
      </c>
      <c r="D2218" s="53" t="s">
        <v>11869</v>
      </c>
      <c r="E2218" s="41" t="s">
        <v>170</v>
      </c>
      <c r="F2218" s="41" t="s">
        <v>9124</v>
      </c>
      <c r="G2218" s="3"/>
      <c r="H2218" s="58"/>
      <c r="I2218"/>
      <c r="J2218"/>
      <c r="K2218" s="32" t="s">
        <v>10473</v>
      </c>
      <c r="L2218" s="3" t="s">
        <v>10620</v>
      </c>
      <c r="O2218" s="6" t="s">
        <v>219</v>
      </c>
      <c r="P2218" s="4" t="s">
        <v>5699</v>
      </c>
      <c r="Q2218" s="10">
        <f t="shared" si="287"/>
        <v>0</v>
      </c>
      <c r="R2218" s="10">
        <f t="shared" si="288"/>
        <v>1</v>
      </c>
      <c r="S2218" s="10">
        <f t="shared" si="289"/>
        <v>0</v>
      </c>
      <c r="T2218" s="10">
        <f t="shared" si="291"/>
        <v>771</v>
      </c>
      <c r="AE2218" s="18" t="s">
        <v>7212</v>
      </c>
      <c r="AF2218" s="3" t="s">
        <v>5698</v>
      </c>
      <c r="AG2218" s="6" t="s">
        <v>5697</v>
      </c>
      <c r="AH2218" s="6" t="s">
        <v>7310</v>
      </c>
      <c r="AL2218" s="3" t="s">
        <v>170</v>
      </c>
      <c r="AM2218" s="3" t="s">
        <v>5700</v>
      </c>
    </row>
    <row r="2219" spans="1:40">
      <c r="A2219" s="35">
        <v>441</v>
      </c>
      <c r="D2219" s="54" t="s">
        <v>11122</v>
      </c>
      <c r="E2219" s="41" t="s">
        <v>170</v>
      </c>
      <c r="F2219" s="41" t="s">
        <v>728</v>
      </c>
      <c r="G2219" s="3"/>
      <c r="H2219" s="58"/>
      <c r="I2219" s="3"/>
      <c r="J2219" s="3"/>
      <c r="K2219" s="22" t="s">
        <v>10473</v>
      </c>
      <c r="L2219" s="3" t="s">
        <v>10620</v>
      </c>
      <c r="O2219" s="6" t="s">
        <v>219</v>
      </c>
      <c r="P2219" s="4" t="s">
        <v>187</v>
      </c>
      <c r="Q2219" s="10">
        <f t="shared" si="287"/>
        <v>0</v>
      </c>
      <c r="R2219" s="10">
        <f t="shared" si="288"/>
        <v>1</v>
      </c>
      <c r="S2219" s="10">
        <f t="shared" si="289"/>
        <v>0</v>
      </c>
      <c r="T2219" s="10">
        <f t="shared" si="291"/>
        <v>-1744</v>
      </c>
      <c r="U2219" s="1">
        <v>446</v>
      </c>
      <c r="V2219" s="1" t="s">
        <v>849</v>
      </c>
      <c r="W2219" s="1" t="s">
        <v>7619</v>
      </c>
      <c r="X2219" s="1" t="s">
        <v>7209</v>
      </c>
      <c r="Y2219" s="1" t="s">
        <v>851</v>
      </c>
      <c r="Z2219" s="1" t="s">
        <v>170</v>
      </c>
      <c r="AA2219" s="1" t="s">
        <v>852</v>
      </c>
      <c r="AE2219" s="20"/>
      <c r="AF2219" s="1" t="s">
        <v>7621</v>
      </c>
      <c r="AG2219" s="6" t="s">
        <v>853</v>
      </c>
      <c r="AH2219" s="1" t="s">
        <v>7368</v>
      </c>
      <c r="AL2219" s="3" t="s">
        <v>170</v>
      </c>
      <c r="AM2219" s="3" t="s">
        <v>728</v>
      </c>
    </row>
    <row r="2220" spans="1:40">
      <c r="A2220" s="35">
        <v>2203</v>
      </c>
      <c r="D2220" s="53" t="s">
        <v>8865</v>
      </c>
      <c r="E2220" s="41" t="s">
        <v>170</v>
      </c>
      <c r="F2220" s="41" t="s">
        <v>9149</v>
      </c>
      <c r="G2220" s="3"/>
      <c r="H2220" s="58"/>
      <c r="I2220" s="3"/>
      <c r="J2220" s="3"/>
      <c r="K2220" s="22" t="s">
        <v>10473</v>
      </c>
      <c r="L2220" s="3" t="s">
        <v>10620</v>
      </c>
      <c r="O2220" s="6" t="s">
        <v>219</v>
      </c>
      <c r="P2220" s="4" t="s">
        <v>5758</v>
      </c>
      <c r="Q2220" s="10">
        <f t="shared" si="287"/>
        <v>0</v>
      </c>
      <c r="R2220" s="10">
        <f t="shared" si="288"/>
        <v>1</v>
      </c>
      <c r="S2220" s="10">
        <f t="shared" si="289"/>
        <v>0</v>
      </c>
      <c r="T2220" s="10">
        <f t="shared" si="291"/>
        <v>1762</v>
      </c>
      <c r="AE2220" s="18"/>
      <c r="AF2220" s="3" t="s">
        <v>5757</v>
      </c>
      <c r="AG2220" s="6" t="s">
        <v>5756</v>
      </c>
      <c r="AH2220" s="6" t="s">
        <v>7310</v>
      </c>
      <c r="AL2220" s="3" t="s">
        <v>170</v>
      </c>
      <c r="AM2220" s="3" t="s">
        <v>5759</v>
      </c>
    </row>
    <row r="2221" spans="1:40">
      <c r="A2221" s="35">
        <v>380</v>
      </c>
      <c r="D2221" s="54" t="s">
        <v>8824</v>
      </c>
      <c r="E2221" s="41" t="s">
        <v>170</v>
      </c>
      <c r="F2221" s="41" t="s">
        <v>9785</v>
      </c>
      <c r="G2221" s="3"/>
      <c r="H2221" s="58"/>
      <c r="I2221" s="3"/>
      <c r="J2221" s="3"/>
      <c r="K2221" s="22" t="s">
        <v>10473</v>
      </c>
      <c r="L2221" s="3" t="s">
        <v>10620</v>
      </c>
      <c r="O2221" s="6" t="s">
        <v>219</v>
      </c>
      <c r="P2221" s="4" t="s">
        <v>9786</v>
      </c>
      <c r="Q2221" s="10">
        <f t="shared" si="287"/>
        <v>0</v>
      </c>
      <c r="R2221" s="10">
        <f t="shared" si="288"/>
        <v>1</v>
      </c>
      <c r="S2221" s="10">
        <f t="shared" si="289"/>
        <v>0</v>
      </c>
      <c r="T2221" s="10">
        <f t="shared" si="291"/>
        <v>-1823</v>
      </c>
      <c r="U2221" s="1">
        <v>385</v>
      </c>
      <c r="V2221" s="1" t="s">
        <v>7539</v>
      </c>
      <c r="W2221" s="1" t="s">
        <v>7540</v>
      </c>
      <c r="X2221" s="1" t="s">
        <v>7209</v>
      </c>
      <c r="Y2221" s="1" t="s">
        <v>666</v>
      </c>
      <c r="Z2221" s="1" t="s">
        <v>7</v>
      </c>
      <c r="AA2221" s="1" t="s">
        <v>667</v>
      </c>
      <c r="AE2221" s="20"/>
      <c r="AF2221" s="1" t="s">
        <v>7541</v>
      </c>
      <c r="AG2221" s="6" t="s">
        <v>668</v>
      </c>
      <c r="AH2221" s="1" t="s">
        <v>7368</v>
      </c>
      <c r="AL2221" s="3" t="s">
        <v>170</v>
      </c>
      <c r="AM2221" s="3" t="s">
        <v>669</v>
      </c>
      <c r="AN2221" s="10"/>
    </row>
    <row r="2222" spans="1:40">
      <c r="A2222" s="35">
        <v>2917</v>
      </c>
      <c r="D2222" s="53" t="s">
        <v>10896</v>
      </c>
      <c r="E2222" s="41" t="s">
        <v>170</v>
      </c>
      <c r="F2222" s="41" t="s">
        <v>10899</v>
      </c>
      <c r="G2222" s="3"/>
      <c r="H2222" s="58"/>
      <c r="I2222" s="3"/>
      <c r="J2222" s="3"/>
      <c r="K2222" s="22" t="s">
        <v>10473</v>
      </c>
      <c r="L2222" s="3" t="s">
        <v>10620</v>
      </c>
      <c r="O2222" s="6" t="s">
        <v>219</v>
      </c>
      <c r="P2222" t="s">
        <v>10894</v>
      </c>
      <c r="Q2222" s="10">
        <f t="shared" si="287"/>
        <v>0</v>
      </c>
      <c r="R2222" s="10">
        <f t="shared" si="288"/>
        <v>1</v>
      </c>
      <c r="S2222" s="10">
        <f t="shared" si="289"/>
        <v>0</v>
      </c>
      <c r="T2222" s="10">
        <f t="shared" si="291"/>
        <v>2537</v>
      </c>
      <c r="AE2222" s="18"/>
      <c r="AF2222" s="3"/>
      <c r="AG2222" s="6"/>
      <c r="AH2222" s="6"/>
    </row>
    <row r="2223" spans="1:40">
      <c r="A2223" s="35">
        <v>1184</v>
      </c>
      <c r="B2223" s="32"/>
      <c r="C2223" s="32"/>
      <c r="D2223" s="53" t="s">
        <v>11286</v>
      </c>
      <c r="E2223" s="41" t="s">
        <v>170</v>
      </c>
      <c r="F2223" s="41" t="s">
        <v>9217</v>
      </c>
      <c r="G2223" s="3"/>
      <c r="H2223" s="58">
        <v>1</v>
      </c>
      <c r="I2223" s="3"/>
      <c r="J2223" s="3"/>
      <c r="K2223" s="32" t="s">
        <v>10473</v>
      </c>
      <c r="L2223" s="3" t="s">
        <v>10620</v>
      </c>
      <c r="M2223" s="32"/>
      <c r="N2223" s="32"/>
      <c r="O2223" s="6" t="s">
        <v>219</v>
      </c>
      <c r="P2223" s="4" t="s">
        <v>2940</v>
      </c>
      <c r="Q2223" s="10">
        <f t="shared" si="287"/>
        <v>0</v>
      </c>
      <c r="R2223" s="10">
        <f t="shared" si="288"/>
        <v>1</v>
      </c>
      <c r="S2223" s="10">
        <f t="shared" si="289"/>
        <v>0</v>
      </c>
      <c r="T2223" s="10" t="e">
        <f>A2223-#REF!</f>
        <v>#REF!</v>
      </c>
      <c r="AE2223" s="18"/>
      <c r="AF2223" s="3" t="s">
        <v>2939</v>
      </c>
      <c r="AG2223" s="6" t="s">
        <v>2938</v>
      </c>
      <c r="AH2223" s="6" t="s">
        <v>7310</v>
      </c>
      <c r="AL2223" s="3" t="s">
        <v>170</v>
      </c>
      <c r="AM2223" s="3" t="s">
        <v>2941</v>
      </c>
    </row>
    <row r="2224" spans="1:40">
      <c r="A2224" s="35">
        <v>729</v>
      </c>
      <c r="D2224" s="53" t="s">
        <v>9342</v>
      </c>
      <c r="E2224" s="41" t="s">
        <v>170</v>
      </c>
      <c r="F2224" s="41" t="s">
        <v>9223</v>
      </c>
      <c r="G2224" s="3"/>
      <c r="H2224" s="58"/>
      <c r="I2224" s="3"/>
      <c r="J2224" s="3"/>
      <c r="K2224" s="22" t="s">
        <v>10473</v>
      </c>
      <c r="L2224" s="3" t="s">
        <v>10620</v>
      </c>
      <c r="O2224" s="6" t="s">
        <v>219</v>
      </c>
      <c r="P2224" s="4" t="s">
        <v>1660</v>
      </c>
      <c r="Q2224" s="10">
        <f t="shared" si="287"/>
        <v>0</v>
      </c>
      <c r="R2224" s="10">
        <f t="shared" si="288"/>
        <v>1</v>
      </c>
      <c r="S2224" s="10">
        <f t="shared" si="289"/>
        <v>0</v>
      </c>
      <c r="T2224" s="10">
        <f t="shared" ref="T2224:T2255" si="292">A2224-A2223</f>
        <v>-455</v>
      </c>
      <c r="U2224" s="1">
        <v>734</v>
      </c>
      <c r="V2224" s="1" t="s">
        <v>1647</v>
      </c>
      <c r="W2224" s="1" t="s">
        <v>7368</v>
      </c>
      <c r="X2224" s="1" t="s">
        <v>7994</v>
      </c>
      <c r="Y2224" s="1" t="s">
        <v>7209</v>
      </c>
      <c r="Z2224" s="1" t="s">
        <v>7995</v>
      </c>
      <c r="AA2224" s="1" t="s">
        <v>7</v>
      </c>
      <c r="AB2224" s="1" t="s">
        <v>1649</v>
      </c>
      <c r="AE2224" s="18" t="s">
        <v>7213</v>
      </c>
      <c r="AF2224" s="3" t="s">
        <v>1659</v>
      </c>
      <c r="AG2224" s="6" t="s">
        <v>1658</v>
      </c>
      <c r="AH2224" s="6" t="s">
        <v>7310</v>
      </c>
      <c r="AL2224" s="3" t="s">
        <v>170</v>
      </c>
      <c r="AM2224" s="3" t="s">
        <v>1661</v>
      </c>
    </row>
    <row r="2225" spans="1:39">
      <c r="A2225" s="35">
        <v>879</v>
      </c>
      <c r="B2225" s="32"/>
      <c r="C2225" s="32"/>
      <c r="D2225" s="53" t="s">
        <v>11050</v>
      </c>
      <c r="E2225" s="41" t="s">
        <v>170</v>
      </c>
      <c r="F2225" s="41" t="s">
        <v>9224</v>
      </c>
      <c r="G2225" s="3"/>
      <c r="H2225" s="59"/>
      <c r="I2225"/>
      <c r="J2225"/>
      <c r="K2225" s="22" t="s">
        <v>10473</v>
      </c>
      <c r="L2225" s="3" t="s">
        <v>10620</v>
      </c>
      <c r="M2225" s="32"/>
      <c r="N2225" s="32"/>
      <c r="O2225" s="6" t="s">
        <v>219</v>
      </c>
      <c r="P2225" s="4" t="s">
        <v>2095</v>
      </c>
      <c r="Q2225" s="10">
        <f t="shared" si="287"/>
        <v>0</v>
      </c>
      <c r="R2225" s="10">
        <f t="shared" si="288"/>
        <v>1</v>
      </c>
      <c r="S2225" s="10">
        <f t="shared" si="289"/>
        <v>0</v>
      </c>
      <c r="T2225" s="10">
        <f t="shared" si="292"/>
        <v>150</v>
      </c>
      <c r="AE2225" s="18" t="s">
        <v>7213</v>
      </c>
      <c r="AF2225" s="3" t="s">
        <v>7293</v>
      </c>
      <c r="AG2225" s="6" t="s">
        <v>2094</v>
      </c>
      <c r="AH2225" s="6" t="s">
        <v>7310</v>
      </c>
      <c r="AL2225" s="3" t="s">
        <v>170</v>
      </c>
      <c r="AM2225" s="3" t="s">
        <v>2096</v>
      </c>
    </row>
    <row r="2226" spans="1:39">
      <c r="A2226" s="35">
        <v>1033</v>
      </c>
      <c r="D2226" s="53" t="s">
        <v>9442</v>
      </c>
      <c r="E2226" s="41" t="s">
        <v>170</v>
      </c>
      <c r="F2226" s="41" t="s">
        <v>9239</v>
      </c>
      <c r="G2226" s="3"/>
      <c r="H2226" s="59"/>
      <c r="I2226" s="34"/>
      <c r="J2226" s="34"/>
      <c r="K2226" s="22" t="s">
        <v>10473</v>
      </c>
      <c r="L2226" s="3" t="s">
        <v>10620</v>
      </c>
      <c r="O2226" s="6" t="s">
        <v>219</v>
      </c>
      <c r="P2226" s="4" t="s">
        <v>2525</v>
      </c>
      <c r="Q2226" s="10">
        <f t="shared" si="287"/>
        <v>0</v>
      </c>
      <c r="R2226" s="10">
        <f t="shared" si="288"/>
        <v>1</v>
      </c>
      <c r="S2226" s="10">
        <f t="shared" si="289"/>
        <v>0</v>
      </c>
      <c r="T2226" s="10">
        <f t="shared" si="292"/>
        <v>154</v>
      </c>
      <c r="AE2226" s="18"/>
      <c r="AF2226" s="3" t="s">
        <v>2524</v>
      </c>
      <c r="AG2226" s="6" t="s">
        <v>2523</v>
      </c>
      <c r="AH2226" s="6" t="s">
        <v>7310</v>
      </c>
      <c r="AL2226" s="3" t="s">
        <v>170</v>
      </c>
      <c r="AM2226" s="3" t="s">
        <v>2526</v>
      </c>
    </row>
    <row r="2227" spans="1:39">
      <c r="A2227" s="35">
        <v>658</v>
      </c>
      <c r="D2227" s="54" t="s">
        <v>8804</v>
      </c>
      <c r="E2227" s="41" t="s">
        <v>170</v>
      </c>
      <c r="F2227" s="41" t="s">
        <v>9240</v>
      </c>
      <c r="G2227" s="3"/>
      <c r="H2227" s="58"/>
      <c r="I2227" s="3"/>
      <c r="J2227" s="3"/>
      <c r="K2227" s="22" t="s">
        <v>10473</v>
      </c>
      <c r="L2227" s="3" t="s">
        <v>10620</v>
      </c>
      <c r="O2227" s="6" t="s">
        <v>219</v>
      </c>
      <c r="P2227" s="4" t="s">
        <v>1196</v>
      </c>
      <c r="Q2227" s="10">
        <f t="shared" si="287"/>
        <v>0</v>
      </c>
      <c r="R2227" s="10">
        <f t="shared" si="288"/>
        <v>1</v>
      </c>
      <c r="S2227" s="10">
        <f t="shared" si="289"/>
        <v>0</v>
      </c>
      <c r="T2227" s="10">
        <f t="shared" si="292"/>
        <v>-375</v>
      </c>
      <c r="U2227" s="1">
        <v>663</v>
      </c>
      <c r="V2227" s="1" t="s">
        <v>1455</v>
      </c>
      <c r="W2227" s="1" t="s">
        <v>7368</v>
      </c>
      <c r="X2227" s="1" t="s">
        <v>7904</v>
      </c>
      <c r="Y2227" s="1" t="s">
        <v>7209</v>
      </c>
      <c r="Z2227" s="1" t="s">
        <v>1460</v>
      </c>
      <c r="AA2227" s="1" t="s">
        <v>7</v>
      </c>
      <c r="AB2227" s="1" t="s">
        <v>1461</v>
      </c>
      <c r="AE2227" s="20"/>
      <c r="AF2227" s="1" t="s">
        <v>7771</v>
      </c>
      <c r="AG2227" s="6" t="s">
        <v>1467</v>
      </c>
      <c r="AH2227" s="1" t="s">
        <v>7368</v>
      </c>
      <c r="AL2227" s="3" t="s">
        <v>170</v>
      </c>
      <c r="AM2227" s="3" t="s">
        <v>1468</v>
      </c>
    </row>
    <row r="2228" spans="1:39">
      <c r="A2228" s="35">
        <v>2671</v>
      </c>
      <c r="D2228" s="53" t="s">
        <v>9772</v>
      </c>
      <c r="E2228" s="41" t="s">
        <v>170</v>
      </c>
      <c r="F2228" s="41" t="s">
        <v>9242</v>
      </c>
      <c r="G2228" s="3"/>
      <c r="H2228" s="60"/>
      <c r="I2228"/>
      <c r="J2228"/>
      <c r="K2228" s="22" t="s">
        <v>10473</v>
      </c>
      <c r="L2228" s="3" t="s">
        <v>10620</v>
      </c>
      <c r="O2228" s="6" t="s">
        <v>219</v>
      </c>
      <c r="P2228" s="4" t="s">
        <v>6967</v>
      </c>
      <c r="Q2228" s="10">
        <f t="shared" ref="Q2228:Q2291" si="293">IF(D2228=D2227 &amp; K2228 = K2227,1,0)</f>
        <v>0</v>
      </c>
      <c r="R2228" s="10">
        <f t="shared" ref="R2228:R2291" si="294">IF(K2228=K2227,1,0)</f>
        <v>1</v>
      </c>
      <c r="S2228" s="10">
        <f t="shared" si="289"/>
        <v>0</v>
      </c>
      <c r="T2228" s="10">
        <f t="shared" si="292"/>
        <v>2013</v>
      </c>
      <c r="AE2228" s="18"/>
      <c r="AF2228" s="3" t="s">
        <v>6966</v>
      </c>
      <c r="AG2228" s="6" t="s">
        <v>6965</v>
      </c>
      <c r="AH2228" s="6" t="s">
        <v>7310</v>
      </c>
      <c r="AL2228" s="3" t="s">
        <v>170</v>
      </c>
      <c r="AM2228" s="3" t="s">
        <v>6968</v>
      </c>
    </row>
    <row r="2229" spans="1:39">
      <c r="A2229" s="35">
        <v>1405</v>
      </c>
      <c r="B2229" s="32"/>
      <c r="C2229" s="32"/>
      <c r="D2229" s="53" t="s">
        <v>10668</v>
      </c>
      <c r="E2229" s="41" t="s">
        <v>170</v>
      </c>
      <c r="F2229" s="41" t="s">
        <v>9249</v>
      </c>
      <c r="G2229" s="3"/>
      <c r="H2229" s="58"/>
      <c r="I2229"/>
      <c r="J2229"/>
      <c r="K2229" s="22" t="s">
        <v>10473</v>
      </c>
      <c r="L2229" s="3" t="s">
        <v>10620</v>
      </c>
      <c r="M2229" s="32"/>
      <c r="N2229" s="32"/>
      <c r="O2229" s="6" t="s">
        <v>219</v>
      </c>
      <c r="P2229" s="4" t="s">
        <v>3517</v>
      </c>
      <c r="Q2229" s="10">
        <f t="shared" si="293"/>
        <v>0</v>
      </c>
      <c r="R2229" s="10">
        <f t="shared" si="294"/>
        <v>1</v>
      </c>
      <c r="S2229" s="10">
        <f t="shared" si="289"/>
        <v>0</v>
      </c>
      <c r="T2229" s="10">
        <f t="shared" si="292"/>
        <v>-1266</v>
      </c>
      <c r="AE2229" s="18"/>
      <c r="AF2229" s="3" t="s">
        <v>3516</v>
      </c>
      <c r="AG2229" s="6" t="s">
        <v>3515</v>
      </c>
      <c r="AH2229" s="6" t="s">
        <v>7310</v>
      </c>
      <c r="AL2229" s="3" t="s">
        <v>170</v>
      </c>
      <c r="AM2229" s="3" t="s">
        <v>3518</v>
      </c>
    </row>
    <row r="2230" spans="1:39">
      <c r="A2230" s="35">
        <v>2139</v>
      </c>
      <c r="D2230" s="53" t="s">
        <v>8862</v>
      </c>
      <c r="E2230" s="41" t="s">
        <v>170</v>
      </c>
      <c r="F2230" s="41" t="s">
        <v>9256</v>
      </c>
      <c r="G2230" s="3"/>
      <c r="H2230" s="58"/>
      <c r="I2230" s="3"/>
      <c r="J2230" s="3"/>
      <c r="K2230" s="22" t="s">
        <v>10473</v>
      </c>
      <c r="L2230" s="3" t="s">
        <v>10620</v>
      </c>
      <c r="O2230" s="6" t="s">
        <v>219</v>
      </c>
      <c r="P2230" s="4" t="s">
        <v>5544</v>
      </c>
      <c r="Q2230" s="10">
        <f t="shared" si="293"/>
        <v>0</v>
      </c>
      <c r="R2230" s="10">
        <f t="shared" si="294"/>
        <v>1</v>
      </c>
      <c r="S2230" s="10">
        <f t="shared" si="289"/>
        <v>0</v>
      </c>
      <c r="T2230" s="10">
        <f t="shared" si="292"/>
        <v>734</v>
      </c>
      <c r="AE2230" s="18"/>
      <c r="AF2230" s="3" t="s">
        <v>5543</v>
      </c>
      <c r="AG2230" s="6" t="s">
        <v>5542</v>
      </c>
      <c r="AH2230" s="6" t="s">
        <v>7310</v>
      </c>
      <c r="AL2230" s="3" t="s">
        <v>170</v>
      </c>
      <c r="AM2230" s="3" t="s">
        <v>5545</v>
      </c>
    </row>
    <row r="2231" spans="1:39">
      <c r="A2231" s="35">
        <v>1419</v>
      </c>
      <c r="D2231" s="53" t="s">
        <v>9515</v>
      </c>
      <c r="E2231" s="41" t="s">
        <v>170</v>
      </c>
      <c r="F2231" s="41" t="s">
        <v>9261</v>
      </c>
      <c r="G2231" s="3"/>
      <c r="H2231" s="58"/>
      <c r="I2231" s="3"/>
      <c r="J2231" s="3"/>
      <c r="K2231" s="22" t="s">
        <v>10473</v>
      </c>
      <c r="L2231" s="3" t="s">
        <v>10620</v>
      </c>
      <c r="O2231" s="6" t="s">
        <v>219</v>
      </c>
      <c r="P2231" s="4" t="s">
        <v>3557</v>
      </c>
      <c r="Q2231" s="10">
        <f t="shared" si="293"/>
        <v>0</v>
      </c>
      <c r="R2231" s="10">
        <f t="shared" si="294"/>
        <v>1</v>
      </c>
      <c r="S2231" s="10">
        <f t="shared" si="289"/>
        <v>0</v>
      </c>
      <c r="T2231" s="10">
        <f t="shared" si="292"/>
        <v>-720</v>
      </c>
      <c r="AE2231" s="18"/>
      <c r="AF2231" s="3" t="s">
        <v>3556</v>
      </c>
      <c r="AG2231" s="6" t="s">
        <v>3555</v>
      </c>
      <c r="AH2231" s="6" t="s">
        <v>7310</v>
      </c>
      <c r="AL2231" s="3" t="s">
        <v>170</v>
      </c>
      <c r="AM2231" s="3" t="s">
        <v>3558</v>
      </c>
    </row>
    <row r="2232" spans="1:39">
      <c r="A2232" s="35">
        <v>2145</v>
      </c>
      <c r="D2232" s="53" t="s">
        <v>8864</v>
      </c>
      <c r="E2232" s="41" t="s">
        <v>170</v>
      </c>
      <c r="F2232" s="41" t="s">
        <v>9638</v>
      </c>
      <c r="G2232" s="3"/>
      <c r="H2232" s="58"/>
      <c r="I2232" s="3"/>
      <c r="J2232" s="3"/>
      <c r="K2232" s="32" t="s">
        <v>10473</v>
      </c>
      <c r="L2232" s="3" t="s">
        <v>10620</v>
      </c>
      <c r="O2232" s="6" t="s">
        <v>219</v>
      </c>
      <c r="P2232" s="4" t="s">
        <v>9637</v>
      </c>
      <c r="Q2232" s="10">
        <f t="shared" si="293"/>
        <v>0</v>
      </c>
      <c r="R2232" s="10">
        <f t="shared" si="294"/>
        <v>1</v>
      </c>
      <c r="S2232" s="10">
        <f t="shared" si="289"/>
        <v>0</v>
      </c>
      <c r="T2232" s="10">
        <f t="shared" si="292"/>
        <v>726</v>
      </c>
      <c r="AE2232" s="18"/>
      <c r="AF2232" s="3" t="s">
        <v>5562</v>
      </c>
      <c r="AG2232" s="6" t="s">
        <v>5561</v>
      </c>
      <c r="AH2232" s="6" t="s">
        <v>7310</v>
      </c>
      <c r="AL2232" s="3" t="s">
        <v>170</v>
      </c>
      <c r="AM2232" s="3" t="s">
        <v>5563</v>
      </c>
    </row>
    <row r="2233" spans="1:39">
      <c r="A2233" s="35">
        <v>2138</v>
      </c>
      <c r="D2233" s="53" t="s">
        <v>8863</v>
      </c>
      <c r="E2233" s="41" t="s">
        <v>170</v>
      </c>
      <c r="F2233" s="41" t="s">
        <v>5541</v>
      </c>
      <c r="G2233" s="3"/>
      <c r="H2233" s="58"/>
      <c r="I2233" s="3"/>
      <c r="J2233" s="3"/>
      <c r="K2233" s="32" t="s">
        <v>10473</v>
      </c>
      <c r="L2233" s="3" t="s">
        <v>10620</v>
      </c>
      <c r="O2233" s="6" t="s">
        <v>219</v>
      </c>
      <c r="P2233" s="4" t="s">
        <v>5540</v>
      </c>
      <c r="Q2233" s="10">
        <f t="shared" si="293"/>
        <v>0</v>
      </c>
      <c r="R2233" s="10">
        <f t="shared" si="294"/>
        <v>1</v>
      </c>
      <c r="S2233" s="10">
        <f t="shared" si="289"/>
        <v>0</v>
      </c>
      <c r="T2233" s="10">
        <f t="shared" si="292"/>
        <v>-7</v>
      </c>
      <c r="AE2233" s="18"/>
      <c r="AF2233" s="3" t="s">
        <v>5539</v>
      </c>
      <c r="AG2233" s="6" t="s">
        <v>5538</v>
      </c>
      <c r="AH2233" s="6" t="s">
        <v>7310</v>
      </c>
      <c r="AL2233" s="3" t="s">
        <v>170</v>
      </c>
      <c r="AM2233" s="3" t="s">
        <v>5541</v>
      </c>
    </row>
    <row r="2234" spans="1:39">
      <c r="A2234" s="35">
        <v>2386</v>
      </c>
      <c r="D2234" s="53" t="s">
        <v>9714</v>
      </c>
      <c r="E2234" s="41" t="s">
        <v>170</v>
      </c>
      <c r="F2234" s="41" t="s">
        <v>8505</v>
      </c>
      <c r="G2234" s="3"/>
      <c r="H2234" s="58"/>
      <c r="I2234" s="3"/>
      <c r="J2234" s="3"/>
      <c r="K2234" s="22" t="s">
        <v>10473</v>
      </c>
      <c r="L2234" s="3" t="s">
        <v>10620</v>
      </c>
      <c r="O2234" s="6" t="s">
        <v>219</v>
      </c>
      <c r="P2234" s="4" t="s">
        <v>6219</v>
      </c>
      <c r="Q2234" s="10">
        <f t="shared" si="293"/>
        <v>0</v>
      </c>
      <c r="R2234" s="10">
        <f t="shared" si="294"/>
        <v>1</v>
      </c>
      <c r="S2234" s="10">
        <f t="shared" si="289"/>
        <v>0</v>
      </c>
      <c r="T2234" s="10">
        <f t="shared" si="292"/>
        <v>248</v>
      </c>
      <c r="AE2234" s="18"/>
      <c r="AF2234" s="3" t="s">
        <v>6218</v>
      </c>
      <c r="AG2234" s="6" t="s">
        <v>6217</v>
      </c>
      <c r="AH2234" s="6" t="s">
        <v>7310</v>
      </c>
      <c r="AL2234" s="3" t="s">
        <v>170</v>
      </c>
      <c r="AM2234" s="3" t="s">
        <v>6220</v>
      </c>
    </row>
    <row r="2235" spans="1:39">
      <c r="A2235" s="35">
        <v>2373</v>
      </c>
      <c r="D2235" s="53" t="s">
        <v>8859</v>
      </c>
      <c r="E2235" s="41" t="s">
        <v>170</v>
      </c>
      <c r="F2235" s="41" t="s">
        <v>9286</v>
      </c>
      <c r="G2235" s="3"/>
      <c r="H2235" s="60"/>
      <c r="I2235"/>
      <c r="J2235"/>
      <c r="K2235" s="22" t="s">
        <v>10473</v>
      </c>
      <c r="L2235" s="3" t="s">
        <v>10620</v>
      </c>
      <c r="O2235" s="6" t="s">
        <v>219</v>
      </c>
      <c r="P2235" s="4" t="s">
        <v>5564</v>
      </c>
      <c r="Q2235" s="10">
        <f t="shared" si="293"/>
        <v>0</v>
      </c>
      <c r="R2235" s="10">
        <f t="shared" si="294"/>
        <v>1</v>
      </c>
      <c r="S2235" s="10">
        <f t="shared" si="289"/>
        <v>0</v>
      </c>
      <c r="T2235" s="10">
        <f t="shared" si="292"/>
        <v>-13</v>
      </c>
      <c r="AE2235" s="18"/>
      <c r="AF2235" s="3" t="s">
        <v>6174</v>
      </c>
      <c r="AG2235" s="6" t="s">
        <v>6170</v>
      </c>
      <c r="AH2235" s="6" t="s">
        <v>7310</v>
      </c>
      <c r="AL2235" s="3" t="s">
        <v>170</v>
      </c>
      <c r="AM2235" s="3" t="s">
        <v>5565</v>
      </c>
    </row>
    <row r="2236" spans="1:39">
      <c r="A2236" s="35">
        <v>449</v>
      </c>
      <c r="B2236" s="32"/>
      <c r="C2236" s="32"/>
      <c r="D2236" s="53" t="s">
        <v>11124</v>
      </c>
      <c r="E2236" s="41" t="s">
        <v>170</v>
      </c>
      <c r="F2236" s="41" t="s">
        <v>9292</v>
      </c>
      <c r="G2236" s="3"/>
      <c r="H2236" s="58"/>
      <c r="I2236"/>
      <c r="J2236"/>
      <c r="K2236" s="22" t="s">
        <v>10473</v>
      </c>
      <c r="L2236" s="3" t="s">
        <v>10620</v>
      </c>
      <c r="M2236" s="32"/>
      <c r="N2236" s="32"/>
      <c r="O2236" s="6" t="s">
        <v>219</v>
      </c>
      <c r="P2236" s="4" t="s">
        <v>878</v>
      </c>
      <c r="Q2236" s="10">
        <f t="shared" si="293"/>
        <v>0</v>
      </c>
      <c r="R2236" s="10">
        <f t="shared" si="294"/>
        <v>1</v>
      </c>
      <c r="S2236" s="10">
        <f t="shared" si="289"/>
        <v>0</v>
      </c>
      <c r="T2236" s="10">
        <f t="shared" si="292"/>
        <v>-1924</v>
      </c>
      <c r="U2236" s="1">
        <v>454</v>
      </c>
      <c r="V2236" s="1" t="s">
        <v>7627</v>
      </c>
      <c r="W2236" s="1" t="s">
        <v>7628</v>
      </c>
      <c r="X2236" s="1" t="s">
        <v>7362</v>
      </c>
      <c r="Y2236" s="1" t="s">
        <v>7629</v>
      </c>
      <c r="Z2236" s="1" t="s">
        <v>170</v>
      </c>
      <c r="AA2236" s="1" t="s">
        <v>875</v>
      </c>
      <c r="AE2236" s="18"/>
      <c r="AF2236" s="3" t="s">
        <v>877</v>
      </c>
      <c r="AG2236" s="6" t="s">
        <v>876</v>
      </c>
      <c r="AH2236" s="6" t="s">
        <v>7310</v>
      </c>
      <c r="AL2236" s="3" t="s">
        <v>170</v>
      </c>
      <c r="AM2236" s="3" t="s">
        <v>879</v>
      </c>
    </row>
    <row r="2237" spans="1:39">
      <c r="A2237" s="35">
        <v>1794</v>
      </c>
      <c r="D2237" s="53" t="s">
        <v>8869</v>
      </c>
      <c r="E2237" s="41" t="s">
        <v>170</v>
      </c>
      <c r="F2237" s="41" t="s">
        <v>4554</v>
      </c>
      <c r="G2237" s="3"/>
      <c r="H2237" s="60"/>
      <c r="I2237"/>
      <c r="J2237"/>
      <c r="K2237" s="32" t="s">
        <v>10473</v>
      </c>
      <c r="L2237" s="3" t="s">
        <v>10620</v>
      </c>
      <c r="O2237" s="6" t="s">
        <v>219</v>
      </c>
      <c r="P2237" s="4" t="s">
        <v>4558</v>
      </c>
      <c r="Q2237" s="10">
        <f t="shared" si="293"/>
        <v>0</v>
      </c>
      <c r="R2237" s="10">
        <f t="shared" si="294"/>
        <v>1</v>
      </c>
      <c r="S2237" s="10">
        <f t="shared" si="289"/>
        <v>0</v>
      </c>
      <c r="T2237" s="10">
        <f t="shared" si="292"/>
        <v>1345</v>
      </c>
      <c r="AE2237" s="18" t="s">
        <v>9517</v>
      </c>
      <c r="AF2237" s="3" t="s">
        <v>4557</v>
      </c>
      <c r="AG2237" s="6" t="s">
        <v>4556</v>
      </c>
      <c r="AH2237" s="6" t="s">
        <v>7310</v>
      </c>
      <c r="AL2237" s="3" t="s">
        <v>170</v>
      </c>
      <c r="AM2237" s="3" t="s">
        <v>4554</v>
      </c>
    </row>
    <row r="2238" spans="1:39">
      <c r="A2238" s="35">
        <v>2374</v>
      </c>
      <c r="D2238" s="53" t="s">
        <v>8859</v>
      </c>
      <c r="E2238" s="41" t="s">
        <v>170</v>
      </c>
      <c r="F2238" s="41" t="s">
        <v>9311</v>
      </c>
      <c r="G2238" s="3"/>
      <c r="H2238" s="60"/>
      <c r="I2238"/>
      <c r="J2238"/>
      <c r="K2238" s="32" t="s">
        <v>10473</v>
      </c>
      <c r="L2238" s="3" t="s">
        <v>10620</v>
      </c>
      <c r="O2238" s="6" t="s">
        <v>219</v>
      </c>
      <c r="P2238" s="4" t="s">
        <v>6175</v>
      </c>
      <c r="Q2238" s="10">
        <f t="shared" si="293"/>
        <v>0</v>
      </c>
      <c r="R2238" s="10">
        <f t="shared" si="294"/>
        <v>1</v>
      </c>
      <c r="S2238" s="10">
        <f t="shared" si="289"/>
        <v>0</v>
      </c>
      <c r="T2238" s="10">
        <f t="shared" si="292"/>
        <v>580</v>
      </c>
      <c r="AE2238" s="18"/>
      <c r="AF2238" s="3" t="s">
        <v>6174</v>
      </c>
      <c r="AG2238" s="6" t="s">
        <v>6170</v>
      </c>
      <c r="AH2238" s="6" t="s">
        <v>7310</v>
      </c>
      <c r="AL2238" s="3" t="s">
        <v>170</v>
      </c>
      <c r="AM2238" s="3" t="s">
        <v>6176</v>
      </c>
    </row>
    <row r="2239" spans="1:39">
      <c r="A2239" s="35">
        <v>777</v>
      </c>
      <c r="D2239" s="53" t="s">
        <v>9351</v>
      </c>
      <c r="E2239" s="41" t="s">
        <v>170</v>
      </c>
      <c r="F2239" s="41" t="s">
        <v>9312</v>
      </c>
      <c r="G2239" s="3"/>
      <c r="H2239" s="58"/>
      <c r="I2239" s="3"/>
      <c r="J2239" s="3"/>
      <c r="K2239" s="32" t="s">
        <v>10473</v>
      </c>
      <c r="L2239" s="3" t="s">
        <v>10620</v>
      </c>
      <c r="O2239" s="6" t="s">
        <v>219</v>
      </c>
      <c r="P2239" s="4" t="s">
        <v>1803</v>
      </c>
      <c r="Q2239" s="10">
        <f t="shared" si="293"/>
        <v>0</v>
      </c>
      <c r="R2239" s="10">
        <f t="shared" si="294"/>
        <v>1</v>
      </c>
      <c r="S2239" s="10">
        <f t="shared" si="289"/>
        <v>0</v>
      </c>
      <c r="T2239" s="10">
        <f t="shared" si="292"/>
        <v>-1597</v>
      </c>
      <c r="U2239" s="1">
        <v>782</v>
      </c>
      <c r="V2239" s="1" t="s">
        <v>1787</v>
      </c>
      <c r="W2239" s="1" t="s">
        <v>8067</v>
      </c>
      <c r="X2239" s="1" t="s">
        <v>7375</v>
      </c>
      <c r="Y2239" s="1" t="s">
        <v>1769</v>
      </c>
      <c r="Z2239" s="1" t="s">
        <v>245</v>
      </c>
      <c r="AA2239" s="1" t="s">
        <v>1770</v>
      </c>
      <c r="AE2239" s="18"/>
      <c r="AF2239" s="3" t="s">
        <v>1802</v>
      </c>
      <c r="AG2239" s="6" t="s">
        <v>1801</v>
      </c>
      <c r="AH2239" s="6" t="s">
        <v>7310</v>
      </c>
      <c r="AL2239" s="3" t="s">
        <v>170</v>
      </c>
      <c r="AM2239" s="3" t="s">
        <v>1804</v>
      </c>
    </row>
    <row r="2240" spans="1:39">
      <c r="A2240" s="35">
        <v>2773</v>
      </c>
      <c r="D2240" s="53" t="s">
        <v>9789</v>
      </c>
      <c r="E2240" s="41" t="s">
        <v>170</v>
      </c>
      <c r="F2240" s="41" t="s">
        <v>11459</v>
      </c>
      <c r="G2240" s="3"/>
      <c r="H2240" s="58"/>
      <c r="I2240" s="3"/>
      <c r="J2240" s="3"/>
      <c r="K2240" s="32" t="s">
        <v>10473</v>
      </c>
      <c r="L2240" s="3" t="s">
        <v>10620</v>
      </c>
      <c r="O2240" s="6" t="s">
        <v>219</v>
      </c>
      <c r="P2240" s="4" t="s">
        <v>7187</v>
      </c>
      <c r="Q2240" s="10">
        <f t="shared" si="293"/>
        <v>0</v>
      </c>
      <c r="R2240" s="10">
        <f t="shared" si="294"/>
        <v>1</v>
      </c>
      <c r="S2240" s="10">
        <f t="shared" si="289"/>
        <v>0</v>
      </c>
      <c r="T2240" s="10">
        <f t="shared" si="292"/>
        <v>1996</v>
      </c>
      <c r="AE2240" s="18"/>
      <c r="AF2240" s="3" t="s">
        <v>7186</v>
      </c>
      <c r="AG2240" s="8" t="s">
        <v>7185</v>
      </c>
      <c r="AH2240" s="8" t="s">
        <v>7310</v>
      </c>
      <c r="AL2240" s="3" t="s">
        <v>170</v>
      </c>
      <c r="AM2240" s="3" t="s">
        <v>7188</v>
      </c>
    </row>
    <row r="2241" spans="1:40">
      <c r="A2241" s="35">
        <v>1973</v>
      </c>
      <c r="D2241" s="53" t="s">
        <v>8904</v>
      </c>
      <c r="E2241" s="41" t="s">
        <v>170</v>
      </c>
      <c r="F2241" s="41" t="s">
        <v>9336</v>
      </c>
      <c r="G2241" s="3"/>
      <c r="H2241" s="58"/>
      <c r="I2241" s="3"/>
      <c r="J2241" s="3"/>
      <c r="K2241" s="32" t="s">
        <v>10473</v>
      </c>
      <c r="L2241" s="3" t="s">
        <v>10620</v>
      </c>
      <c r="O2241" s="6" t="s">
        <v>219</v>
      </c>
      <c r="P2241" s="4" t="s">
        <v>5054</v>
      </c>
      <c r="Q2241" s="10">
        <f t="shared" si="293"/>
        <v>0</v>
      </c>
      <c r="R2241" s="10">
        <f t="shared" si="294"/>
        <v>1</v>
      </c>
      <c r="S2241" s="10">
        <f t="shared" si="289"/>
        <v>0</v>
      </c>
      <c r="T2241" s="10">
        <f t="shared" si="292"/>
        <v>-800</v>
      </c>
      <c r="AE2241" s="18" t="s">
        <v>9600</v>
      </c>
      <c r="AF2241" s="3" t="s">
        <v>5053</v>
      </c>
      <c r="AG2241" s="6" t="s">
        <v>5052</v>
      </c>
      <c r="AH2241" s="6" t="s">
        <v>7310</v>
      </c>
      <c r="AL2241" s="3" t="s">
        <v>170</v>
      </c>
      <c r="AM2241" s="3" t="s">
        <v>5055</v>
      </c>
    </row>
    <row r="2242" spans="1:40">
      <c r="A2242" s="35">
        <v>2922</v>
      </c>
      <c r="D2242" s="53" t="s">
        <v>10898</v>
      </c>
      <c r="E2242" s="41" t="s">
        <v>7</v>
      </c>
      <c r="F2242" s="41" t="s">
        <v>11656</v>
      </c>
      <c r="G2242" s="3"/>
      <c r="H2242" s="58"/>
      <c r="I2242" s="3"/>
      <c r="J2242" s="3"/>
      <c r="K2242" s="22" t="s">
        <v>10473</v>
      </c>
      <c r="L2242" s="3" t="s">
        <v>10615</v>
      </c>
      <c r="O2242" s="6" t="s">
        <v>208</v>
      </c>
      <c r="P2242" t="s">
        <v>104</v>
      </c>
      <c r="Q2242" s="10">
        <f t="shared" si="293"/>
        <v>0</v>
      </c>
      <c r="R2242" s="10">
        <f t="shared" si="294"/>
        <v>1</v>
      </c>
      <c r="S2242" s="10">
        <f t="shared" si="289"/>
        <v>0</v>
      </c>
      <c r="T2242" s="10">
        <f t="shared" si="292"/>
        <v>949</v>
      </c>
      <c r="AE2242" s="18"/>
      <c r="AF2242" s="3"/>
      <c r="AG2242" s="6"/>
      <c r="AH2242" s="6"/>
      <c r="AN2242" s="10"/>
    </row>
    <row r="2243" spans="1:40">
      <c r="A2243" s="35">
        <v>1412</v>
      </c>
      <c r="B2243" s="32"/>
      <c r="C2243" s="32"/>
      <c r="D2243" s="53" t="s">
        <v>10746</v>
      </c>
      <c r="E2243" s="41" t="s">
        <v>7</v>
      </c>
      <c r="F2243" s="41" t="s">
        <v>11345</v>
      </c>
      <c r="G2243" s="3"/>
      <c r="H2243" s="59"/>
      <c r="I2243"/>
      <c r="J2243"/>
      <c r="K2243" s="22" t="s">
        <v>10473</v>
      </c>
      <c r="L2243" s="3" t="s">
        <v>10615</v>
      </c>
      <c r="M2243" s="32"/>
      <c r="N2243" s="32"/>
      <c r="O2243" s="6" t="s">
        <v>208</v>
      </c>
      <c r="P2243" s="4" t="s">
        <v>2228</v>
      </c>
      <c r="Q2243" s="10">
        <f t="shared" si="293"/>
        <v>0</v>
      </c>
      <c r="R2243" s="10">
        <f t="shared" si="294"/>
        <v>1</v>
      </c>
      <c r="S2243" s="10">
        <f t="shared" si="289"/>
        <v>0</v>
      </c>
      <c r="T2243" s="10">
        <f t="shared" si="292"/>
        <v>-1510</v>
      </c>
      <c r="AE2243" s="18"/>
      <c r="AF2243" s="3" t="s">
        <v>3538</v>
      </c>
      <c r="AG2243" s="6" t="s">
        <v>3537</v>
      </c>
      <c r="AH2243" s="6" t="s">
        <v>7310</v>
      </c>
    </row>
    <row r="2244" spans="1:40">
      <c r="A2244" s="35">
        <v>401</v>
      </c>
      <c r="D2244" s="54" t="s">
        <v>11123</v>
      </c>
      <c r="E2244" s="41" t="s">
        <v>7</v>
      </c>
      <c r="F2244" s="41" t="s">
        <v>728</v>
      </c>
      <c r="G2244" s="3"/>
      <c r="H2244" s="58"/>
      <c r="I2244" s="3"/>
      <c r="J2244" s="3"/>
      <c r="K2244" s="32" t="s">
        <v>10473</v>
      </c>
      <c r="L2244" s="3" t="s">
        <v>10615</v>
      </c>
      <c r="O2244" s="6" t="s">
        <v>208</v>
      </c>
      <c r="P2244" s="4" t="s">
        <v>727</v>
      </c>
      <c r="Q2244" s="10">
        <f t="shared" si="293"/>
        <v>0</v>
      </c>
      <c r="R2244" s="10">
        <f t="shared" si="294"/>
        <v>1</v>
      </c>
      <c r="S2244" s="10">
        <f t="shared" si="289"/>
        <v>0</v>
      </c>
      <c r="T2244" s="10">
        <f t="shared" si="292"/>
        <v>-1011</v>
      </c>
      <c r="U2244" s="1">
        <v>406</v>
      </c>
      <c r="V2244" s="1" t="s">
        <v>720</v>
      </c>
      <c r="W2244" s="1" t="s">
        <v>7368</v>
      </c>
      <c r="X2244" s="1" t="s">
        <v>7571</v>
      </c>
      <c r="Y2244" s="1" t="s">
        <v>7572</v>
      </c>
      <c r="Z2244" s="1" t="s">
        <v>7573</v>
      </c>
      <c r="AA2244" s="1" t="s">
        <v>725</v>
      </c>
      <c r="AE2244" s="20"/>
      <c r="AF2244" s="1" t="s">
        <v>7574</v>
      </c>
      <c r="AG2244" s="6" t="s">
        <v>726</v>
      </c>
      <c r="AH2244" s="1" t="s">
        <v>7371</v>
      </c>
      <c r="AN2244" s="10"/>
    </row>
    <row r="2245" spans="1:40">
      <c r="A2245" s="35">
        <v>1760</v>
      </c>
      <c r="D2245" s="53" t="s">
        <v>10687</v>
      </c>
      <c r="E2245" s="41" t="s">
        <v>7</v>
      </c>
      <c r="F2245" s="41" t="s">
        <v>632</v>
      </c>
      <c r="G2245" s="3"/>
      <c r="H2245" s="59"/>
      <c r="I2245" s="34"/>
      <c r="J2245" s="3"/>
      <c r="K2245" s="22" t="s">
        <v>10473</v>
      </c>
      <c r="L2245" s="3" t="s">
        <v>10615</v>
      </c>
      <c r="O2245" s="6" t="s">
        <v>208</v>
      </c>
      <c r="P2245" s="4" t="s">
        <v>631</v>
      </c>
      <c r="Q2245" s="10">
        <f t="shared" si="293"/>
        <v>0</v>
      </c>
      <c r="R2245" s="10">
        <f t="shared" si="294"/>
        <v>1</v>
      </c>
      <c r="S2245" s="10">
        <f t="shared" si="289"/>
        <v>0</v>
      </c>
      <c r="T2245" s="10">
        <f t="shared" si="292"/>
        <v>1359</v>
      </c>
      <c r="AE2245" s="18" t="s">
        <v>8412</v>
      </c>
      <c r="AF2245" s="3" t="s">
        <v>4483</v>
      </c>
      <c r="AG2245" s="6" t="s">
        <v>4482</v>
      </c>
      <c r="AH2245" s="6" t="s">
        <v>7310</v>
      </c>
    </row>
    <row r="2246" spans="1:40">
      <c r="A2246" s="35">
        <v>369</v>
      </c>
      <c r="B2246" s="32"/>
      <c r="C2246" s="32"/>
      <c r="D2246" s="53" t="s">
        <v>8375</v>
      </c>
      <c r="E2246" s="41" t="s">
        <v>7</v>
      </c>
      <c r="F2246" s="41" t="s">
        <v>632</v>
      </c>
      <c r="G2246" s="3"/>
      <c r="H2246" s="60"/>
      <c r="I2246"/>
      <c r="J2246"/>
      <c r="K2246" s="22" t="s">
        <v>10473</v>
      </c>
      <c r="L2246" s="3" t="s">
        <v>10615</v>
      </c>
      <c r="M2246" s="32"/>
      <c r="N2246" s="32"/>
      <c r="O2246" s="6" t="s">
        <v>208</v>
      </c>
      <c r="P2246" s="4" t="s">
        <v>631</v>
      </c>
      <c r="Q2246" s="10">
        <f t="shared" si="293"/>
        <v>0</v>
      </c>
      <c r="R2246" s="10">
        <f t="shared" si="294"/>
        <v>1</v>
      </c>
      <c r="S2246" s="10">
        <f t="shared" si="289"/>
        <v>0</v>
      </c>
      <c r="T2246" s="10">
        <f t="shared" si="292"/>
        <v>-1391</v>
      </c>
      <c r="U2246" s="1">
        <v>374</v>
      </c>
      <c r="V2246" s="1" t="s">
        <v>627</v>
      </c>
      <c r="W2246" s="1" t="s">
        <v>7524</v>
      </c>
      <c r="X2246" s="1" t="s">
        <v>7375</v>
      </c>
      <c r="Y2246" s="1" t="s">
        <v>629</v>
      </c>
      <c r="Z2246" s="1" t="s">
        <v>245</v>
      </c>
      <c r="AA2246" s="1" t="s">
        <v>630</v>
      </c>
      <c r="AE2246" s="18"/>
      <c r="AF2246" s="3" t="s">
        <v>628</v>
      </c>
      <c r="AG2246" s="6" t="s">
        <v>627</v>
      </c>
      <c r="AH2246" s="6" t="s">
        <v>8101</v>
      </c>
      <c r="AN2246" s="10"/>
    </row>
    <row r="2247" spans="1:40">
      <c r="A2247" s="35">
        <v>1939</v>
      </c>
      <c r="D2247" s="53" t="s">
        <v>8412</v>
      </c>
      <c r="E2247" s="41" t="s">
        <v>7</v>
      </c>
      <c r="F2247" s="41" t="s">
        <v>632</v>
      </c>
      <c r="G2247" s="3"/>
      <c r="H2247" s="60"/>
      <c r="I2247"/>
      <c r="J2247"/>
      <c r="K2247" s="22" t="s">
        <v>10473</v>
      </c>
      <c r="L2247" s="3" t="s">
        <v>10615</v>
      </c>
      <c r="O2247" s="6" t="s">
        <v>208</v>
      </c>
      <c r="P2247" s="4" t="s">
        <v>631</v>
      </c>
      <c r="Q2247" s="10">
        <f t="shared" si="293"/>
        <v>0</v>
      </c>
      <c r="R2247" s="10">
        <f t="shared" si="294"/>
        <v>1</v>
      </c>
      <c r="S2247" s="10">
        <f t="shared" si="289"/>
        <v>0</v>
      </c>
      <c r="T2247" s="10">
        <f t="shared" si="292"/>
        <v>1570</v>
      </c>
      <c r="AE2247" s="18" t="s">
        <v>9517</v>
      </c>
      <c r="AF2247" s="3" t="s">
        <v>4957</v>
      </c>
      <c r="AG2247" s="6" t="s">
        <v>4956</v>
      </c>
      <c r="AH2247" s="6" t="s">
        <v>7310</v>
      </c>
    </row>
    <row r="2248" spans="1:40">
      <c r="A2248" s="35">
        <v>832</v>
      </c>
      <c r="D2248" s="53" t="s">
        <v>8469</v>
      </c>
      <c r="E2248" s="41" t="s">
        <v>7</v>
      </c>
      <c r="F2248" s="41" t="s">
        <v>1975</v>
      </c>
      <c r="G2248" s="3"/>
      <c r="H2248" s="59"/>
      <c r="I2248" s="34"/>
      <c r="J2248" s="34"/>
      <c r="K2248" s="22" t="s">
        <v>10473</v>
      </c>
      <c r="L2248" s="3" t="s">
        <v>10615</v>
      </c>
      <c r="O2248" s="6" t="s">
        <v>208</v>
      </c>
      <c r="P2248" s="4" t="s">
        <v>1974</v>
      </c>
      <c r="Q2248" s="10">
        <f t="shared" si="293"/>
        <v>0</v>
      </c>
      <c r="R2248" s="10">
        <f t="shared" si="294"/>
        <v>1</v>
      </c>
      <c r="S2248" s="10">
        <f t="shared" ref="S2248:S2311" si="295">R2248*Q2248</f>
        <v>0</v>
      </c>
      <c r="T2248" s="10">
        <f t="shared" si="292"/>
        <v>-1107</v>
      </c>
      <c r="AE2248" s="18"/>
      <c r="AF2248" s="3" t="s">
        <v>1973</v>
      </c>
      <c r="AG2248" s="6" t="s">
        <v>1972</v>
      </c>
      <c r="AH2248" s="6" t="s">
        <v>7310</v>
      </c>
    </row>
    <row r="2249" spans="1:40">
      <c r="A2249" s="35">
        <v>1561</v>
      </c>
      <c r="D2249" s="53" t="s">
        <v>8448</v>
      </c>
      <c r="E2249" s="41" t="s">
        <v>7</v>
      </c>
      <c r="F2249" s="41" t="s">
        <v>3987</v>
      </c>
      <c r="G2249" s="3"/>
      <c r="H2249" s="60"/>
      <c r="I2249"/>
      <c r="J2249"/>
      <c r="K2249" s="22" t="s">
        <v>10473</v>
      </c>
      <c r="L2249" s="3" t="s">
        <v>10615</v>
      </c>
      <c r="O2249" s="6" t="s">
        <v>208</v>
      </c>
      <c r="P2249" s="4" t="s">
        <v>3986</v>
      </c>
      <c r="Q2249" s="10">
        <f t="shared" si="293"/>
        <v>0</v>
      </c>
      <c r="R2249" s="10">
        <f t="shared" si="294"/>
        <v>1</v>
      </c>
      <c r="S2249" s="10">
        <f t="shared" si="295"/>
        <v>0</v>
      </c>
      <c r="T2249" s="10">
        <f t="shared" si="292"/>
        <v>729</v>
      </c>
      <c r="AE2249" s="18" t="s">
        <v>9517</v>
      </c>
      <c r="AF2249" s="3" t="s">
        <v>3985</v>
      </c>
      <c r="AG2249" s="6" t="s">
        <v>3984</v>
      </c>
      <c r="AH2249" s="6" t="s">
        <v>7310</v>
      </c>
    </row>
    <row r="2250" spans="1:40">
      <c r="A2250" s="35">
        <v>1564</v>
      </c>
      <c r="D2250" s="53" t="s">
        <v>10416</v>
      </c>
      <c r="E2250" s="41" t="s">
        <v>7</v>
      </c>
      <c r="F2250" s="41" t="s">
        <v>3987</v>
      </c>
      <c r="G2250" s="3"/>
      <c r="H2250" s="58"/>
      <c r="I2250" s="3"/>
      <c r="J2250" s="3"/>
      <c r="K2250" s="22" t="s">
        <v>10473</v>
      </c>
      <c r="L2250" s="3" t="s">
        <v>10615</v>
      </c>
      <c r="O2250" s="6" t="s">
        <v>208</v>
      </c>
      <c r="P2250" s="4" t="s">
        <v>3991</v>
      </c>
      <c r="Q2250" s="10">
        <f t="shared" si="293"/>
        <v>0</v>
      </c>
      <c r="R2250" s="10">
        <f t="shared" si="294"/>
        <v>1</v>
      </c>
      <c r="S2250" s="10">
        <f t="shared" si="295"/>
        <v>0</v>
      </c>
      <c r="T2250" s="10">
        <f t="shared" si="292"/>
        <v>3</v>
      </c>
      <c r="AE2250" s="18" t="s">
        <v>9517</v>
      </c>
      <c r="AF2250" s="3" t="s">
        <v>3990</v>
      </c>
      <c r="AG2250" s="6" t="s">
        <v>3989</v>
      </c>
      <c r="AH2250" s="6" t="s">
        <v>7310</v>
      </c>
    </row>
    <row r="2251" spans="1:40">
      <c r="A2251" s="35">
        <v>1539</v>
      </c>
      <c r="D2251" s="53" t="s">
        <v>9874</v>
      </c>
      <c r="E2251" s="41" t="s">
        <v>7</v>
      </c>
      <c r="F2251" s="41" t="s">
        <v>3911</v>
      </c>
      <c r="G2251" s="3"/>
      <c r="H2251" s="58"/>
      <c r="I2251" s="3"/>
      <c r="J2251" s="3"/>
      <c r="K2251" s="22" t="s">
        <v>10473</v>
      </c>
      <c r="L2251" s="3" t="s">
        <v>10615</v>
      </c>
      <c r="O2251" s="6" t="s">
        <v>208</v>
      </c>
      <c r="P2251" s="4" t="s">
        <v>3910</v>
      </c>
      <c r="Q2251" s="10">
        <f t="shared" si="293"/>
        <v>0</v>
      </c>
      <c r="R2251" s="10">
        <f t="shared" si="294"/>
        <v>1</v>
      </c>
      <c r="S2251" s="10">
        <f t="shared" si="295"/>
        <v>0</v>
      </c>
      <c r="T2251" s="10">
        <f t="shared" si="292"/>
        <v>-25</v>
      </c>
      <c r="AE2251" s="18" t="s">
        <v>9517</v>
      </c>
      <c r="AF2251" s="3" t="s">
        <v>3909</v>
      </c>
      <c r="AG2251" s="6" t="s">
        <v>3908</v>
      </c>
      <c r="AH2251" s="6" t="s">
        <v>7310</v>
      </c>
    </row>
    <row r="2252" spans="1:40">
      <c r="A2252" s="35">
        <v>465</v>
      </c>
      <c r="D2252" s="53" t="s">
        <v>8354</v>
      </c>
      <c r="E2252" s="41" t="s">
        <v>7</v>
      </c>
      <c r="F2252" s="41" t="s">
        <v>931</v>
      </c>
      <c r="G2252" s="3"/>
      <c r="H2252" s="58"/>
      <c r="I2252" s="3"/>
      <c r="J2252" s="3"/>
      <c r="K2252" s="32" t="s">
        <v>10473</v>
      </c>
      <c r="L2252" s="3" t="s">
        <v>10615</v>
      </c>
      <c r="O2252" s="6" t="s">
        <v>208</v>
      </c>
      <c r="P2252" s="4" t="s">
        <v>930</v>
      </c>
      <c r="Q2252" s="10">
        <f t="shared" si="293"/>
        <v>0</v>
      </c>
      <c r="R2252" s="10">
        <f t="shared" si="294"/>
        <v>1</v>
      </c>
      <c r="S2252" s="10">
        <f t="shared" si="295"/>
        <v>0</v>
      </c>
      <c r="T2252" s="10">
        <f t="shared" si="292"/>
        <v>-1074</v>
      </c>
      <c r="U2252" s="1">
        <v>470</v>
      </c>
      <c r="V2252" s="1" t="s">
        <v>920</v>
      </c>
      <c r="W2252" s="1" t="s">
        <v>7651</v>
      </c>
      <c r="X2252" s="1" t="s">
        <v>7209</v>
      </c>
      <c r="Y2252" s="1" t="s">
        <v>7652</v>
      </c>
      <c r="Z2252" s="1" t="s">
        <v>7</v>
      </c>
      <c r="AA2252" s="1" t="s">
        <v>923</v>
      </c>
      <c r="AE2252" s="18"/>
      <c r="AF2252" s="3" t="s">
        <v>929</v>
      </c>
      <c r="AG2252" s="6" t="s">
        <v>928</v>
      </c>
      <c r="AH2252" s="6" t="s">
        <v>7310</v>
      </c>
    </row>
    <row r="2253" spans="1:40">
      <c r="A2253" s="35">
        <v>1295</v>
      </c>
      <c r="D2253" s="53" t="s">
        <v>10147</v>
      </c>
      <c r="E2253" s="41" t="s">
        <v>7</v>
      </c>
      <c r="F2253" s="41" t="s">
        <v>3251</v>
      </c>
      <c r="G2253" s="3"/>
      <c r="H2253" s="58"/>
      <c r="I2253" s="3"/>
      <c r="J2253" s="3"/>
      <c r="K2253" s="22" t="s">
        <v>10473</v>
      </c>
      <c r="L2253" s="3" t="s">
        <v>10615</v>
      </c>
      <c r="O2253" s="6" t="s">
        <v>208</v>
      </c>
      <c r="P2253" s="4" t="s">
        <v>3250</v>
      </c>
      <c r="Q2253" s="10">
        <f t="shared" si="293"/>
        <v>0</v>
      </c>
      <c r="R2253" s="10">
        <f t="shared" si="294"/>
        <v>1</v>
      </c>
      <c r="S2253" s="10">
        <f t="shared" si="295"/>
        <v>0</v>
      </c>
      <c r="T2253" s="10">
        <f t="shared" si="292"/>
        <v>830</v>
      </c>
      <c r="AE2253" s="18"/>
      <c r="AF2253" s="3" t="s">
        <v>3249</v>
      </c>
      <c r="AG2253" s="6" t="s">
        <v>3248</v>
      </c>
      <c r="AH2253" s="6" t="s">
        <v>7310</v>
      </c>
    </row>
    <row r="2254" spans="1:40">
      <c r="A2254" s="35">
        <v>1005</v>
      </c>
      <c r="B2254" s="32"/>
      <c r="C2254" s="32"/>
      <c r="D2254" s="53" t="s">
        <v>9431</v>
      </c>
      <c r="E2254" s="41" t="s">
        <v>7</v>
      </c>
      <c r="F2254" s="41" t="s">
        <v>2434</v>
      </c>
      <c r="G2254" s="3"/>
      <c r="H2254" s="60"/>
      <c r="I2254"/>
      <c r="J2254"/>
      <c r="K2254" s="22" t="s">
        <v>10473</v>
      </c>
      <c r="L2254" s="3" t="s">
        <v>10615</v>
      </c>
      <c r="M2254" s="32"/>
      <c r="N2254" s="32"/>
      <c r="O2254" s="6" t="s">
        <v>208</v>
      </c>
      <c r="P2254" s="4" t="s">
        <v>2433</v>
      </c>
      <c r="Q2254" s="10">
        <f t="shared" si="293"/>
        <v>0</v>
      </c>
      <c r="R2254" s="10">
        <f t="shared" si="294"/>
        <v>1</v>
      </c>
      <c r="S2254" s="10">
        <f t="shared" si="295"/>
        <v>0</v>
      </c>
      <c r="T2254" s="10">
        <f t="shared" si="292"/>
        <v>-290</v>
      </c>
      <c r="AE2254" s="18"/>
      <c r="AF2254" s="3" t="s">
        <v>2432</v>
      </c>
      <c r="AG2254" s="6" t="s">
        <v>2431</v>
      </c>
      <c r="AH2254" s="6" t="s">
        <v>7310</v>
      </c>
    </row>
    <row r="2255" spans="1:40">
      <c r="A2255" s="35">
        <v>727</v>
      </c>
      <c r="D2255" s="54" t="s">
        <v>9341</v>
      </c>
      <c r="E2255" s="41" t="s">
        <v>7</v>
      </c>
      <c r="F2255" s="41" t="s">
        <v>1655</v>
      </c>
      <c r="G2255" s="3"/>
      <c r="H2255" s="58"/>
      <c r="I2255" s="3"/>
      <c r="J2255" s="3"/>
      <c r="K2255" s="22" t="s">
        <v>10473</v>
      </c>
      <c r="L2255" s="3" t="s">
        <v>10615</v>
      </c>
      <c r="O2255" s="6" t="s">
        <v>208</v>
      </c>
      <c r="P2255" s="4" t="s">
        <v>1654</v>
      </c>
      <c r="Q2255" s="10">
        <f t="shared" si="293"/>
        <v>0</v>
      </c>
      <c r="R2255" s="10">
        <f t="shared" si="294"/>
        <v>1</v>
      </c>
      <c r="S2255" s="10">
        <f t="shared" si="295"/>
        <v>0</v>
      </c>
      <c r="T2255" s="10">
        <f t="shared" si="292"/>
        <v>-278</v>
      </c>
      <c r="U2255" s="1">
        <v>732</v>
      </c>
      <c r="V2255" s="1" t="s">
        <v>7990</v>
      </c>
      <c r="W2255" s="1" t="s">
        <v>7368</v>
      </c>
      <c r="X2255" s="1" t="s">
        <v>7991</v>
      </c>
      <c r="Y2255" s="1" t="s">
        <v>7362</v>
      </c>
      <c r="Z2255" s="1" t="s">
        <v>1642</v>
      </c>
      <c r="AA2255" s="1" t="s">
        <v>170</v>
      </c>
      <c r="AB2255" s="1" t="s">
        <v>1643</v>
      </c>
      <c r="AE2255" s="20"/>
      <c r="AF2255" s="1" t="s">
        <v>7996</v>
      </c>
      <c r="AG2255" s="6" t="s">
        <v>1653</v>
      </c>
      <c r="AH2255" s="1" t="s">
        <v>7368</v>
      </c>
    </row>
    <row r="2256" spans="1:40">
      <c r="A2256" s="35">
        <v>2927</v>
      </c>
      <c r="D2256" s="53" t="s">
        <v>10900</v>
      </c>
      <c r="E2256" s="41" t="s">
        <v>7</v>
      </c>
      <c r="F2256" s="41" t="s">
        <v>10902</v>
      </c>
      <c r="G2256" s="3"/>
      <c r="H2256" s="58"/>
      <c r="I2256" s="3"/>
      <c r="J2256" s="3"/>
      <c r="K2256" s="22" t="s">
        <v>10473</v>
      </c>
      <c r="L2256" s="3" t="s">
        <v>10615</v>
      </c>
      <c r="O2256" s="6" t="s">
        <v>208</v>
      </c>
      <c r="P2256" t="s">
        <v>10901</v>
      </c>
      <c r="Q2256" s="10">
        <f t="shared" si="293"/>
        <v>0</v>
      </c>
      <c r="R2256" s="10">
        <f t="shared" si="294"/>
        <v>1</v>
      </c>
      <c r="S2256" s="10">
        <f t="shared" si="295"/>
        <v>0</v>
      </c>
      <c r="T2256" s="10">
        <f t="shared" ref="T2256:T2290" si="296">A2256-A2255</f>
        <v>2200</v>
      </c>
      <c r="AE2256" s="18"/>
      <c r="AF2256" s="3"/>
      <c r="AG2256" s="6"/>
      <c r="AH2256" s="6"/>
      <c r="AN2256" s="10"/>
    </row>
    <row r="2257" spans="1:40">
      <c r="A2257" s="35">
        <v>385</v>
      </c>
      <c r="D2257" s="53" t="s">
        <v>8350</v>
      </c>
      <c r="E2257" s="41" t="s">
        <v>7</v>
      </c>
      <c r="F2257" s="41" t="s">
        <v>682</v>
      </c>
      <c r="G2257" s="3"/>
      <c r="H2257" s="58"/>
      <c r="I2257" s="3"/>
      <c r="J2257" s="3"/>
      <c r="K2257" s="32" t="s">
        <v>10473</v>
      </c>
      <c r="L2257" s="3" t="s">
        <v>10615</v>
      </c>
      <c r="O2257" s="6" t="s">
        <v>208</v>
      </c>
      <c r="P2257" s="4" t="s">
        <v>681</v>
      </c>
      <c r="Q2257" s="10">
        <f t="shared" si="293"/>
        <v>0</v>
      </c>
      <c r="R2257" s="10">
        <f t="shared" si="294"/>
        <v>1</v>
      </c>
      <c r="S2257" s="10">
        <f t="shared" si="295"/>
        <v>0</v>
      </c>
      <c r="T2257" s="10">
        <f t="shared" si="296"/>
        <v>-2542</v>
      </c>
      <c r="U2257" s="1">
        <v>390</v>
      </c>
      <c r="V2257" s="1" t="s">
        <v>7547</v>
      </c>
      <c r="W2257" s="1" t="s">
        <v>7548</v>
      </c>
      <c r="X2257" s="1" t="s">
        <v>7209</v>
      </c>
      <c r="Y2257" s="1" t="s">
        <v>677</v>
      </c>
      <c r="Z2257" s="1" t="s">
        <v>7</v>
      </c>
      <c r="AA2257" s="1" t="s">
        <v>678</v>
      </c>
      <c r="AE2257" s="18"/>
      <c r="AF2257" s="3" t="s">
        <v>680</v>
      </c>
      <c r="AG2257" s="6" t="s">
        <v>679</v>
      </c>
      <c r="AH2257" s="6" t="s">
        <v>7310</v>
      </c>
      <c r="AN2257" s="10"/>
    </row>
    <row r="2258" spans="1:40">
      <c r="A2258" s="35">
        <v>378</v>
      </c>
      <c r="D2258" s="53" t="s">
        <v>8348</v>
      </c>
      <c r="E2258" s="41" t="s">
        <v>7</v>
      </c>
      <c r="F2258" s="41" t="s">
        <v>665</v>
      </c>
      <c r="G2258" s="3"/>
      <c r="H2258" s="60"/>
      <c r="I2258"/>
      <c r="J2258"/>
      <c r="K2258" s="32" t="s">
        <v>10473</v>
      </c>
      <c r="L2258" s="3" t="s">
        <v>10615</v>
      </c>
      <c r="O2258" s="6" t="s">
        <v>208</v>
      </c>
      <c r="P2258" s="4" t="s">
        <v>664</v>
      </c>
      <c r="Q2258" s="10">
        <f t="shared" si="293"/>
        <v>0</v>
      </c>
      <c r="R2258" s="10">
        <f t="shared" si="294"/>
        <v>1</v>
      </c>
      <c r="S2258" s="10">
        <f t="shared" si="295"/>
        <v>0</v>
      </c>
      <c r="T2258" s="10">
        <f t="shared" si="296"/>
        <v>-7</v>
      </c>
      <c r="U2258" s="1">
        <v>383</v>
      </c>
      <c r="V2258" s="1" t="s">
        <v>658</v>
      </c>
      <c r="W2258" s="1" t="s">
        <v>7536</v>
      </c>
      <c r="X2258" s="1" t="s">
        <v>7209</v>
      </c>
      <c r="Y2258" s="1" t="s">
        <v>7537</v>
      </c>
      <c r="Z2258" s="1" t="s">
        <v>7</v>
      </c>
      <c r="AA2258" s="1" t="s">
        <v>661</v>
      </c>
      <c r="AE2258" s="18"/>
      <c r="AF2258" s="3" t="s">
        <v>663</v>
      </c>
      <c r="AG2258" s="6" t="s">
        <v>662</v>
      </c>
      <c r="AH2258" s="6" t="s">
        <v>7310</v>
      </c>
      <c r="AN2258" s="10"/>
    </row>
    <row r="2259" spans="1:40">
      <c r="A2259" s="35">
        <v>387</v>
      </c>
      <c r="D2259" s="53" t="s">
        <v>8351</v>
      </c>
      <c r="E2259" s="41" t="s">
        <v>7</v>
      </c>
      <c r="F2259" s="41" t="s">
        <v>690</v>
      </c>
      <c r="G2259" s="3"/>
      <c r="H2259" s="58"/>
      <c r="I2259" s="3"/>
      <c r="J2259" s="3"/>
      <c r="K2259" s="32" t="s">
        <v>10473</v>
      </c>
      <c r="L2259" s="3" t="s">
        <v>10615</v>
      </c>
      <c r="O2259" s="6" t="s">
        <v>208</v>
      </c>
      <c r="P2259" s="4" t="s">
        <v>689</v>
      </c>
      <c r="Q2259" s="10">
        <f t="shared" si="293"/>
        <v>0</v>
      </c>
      <c r="R2259" s="10">
        <f t="shared" si="294"/>
        <v>1</v>
      </c>
      <c r="S2259" s="10">
        <f t="shared" si="295"/>
        <v>0</v>
      </c>
      <c r="T2259" s="10">
        <f t="shared" si="296"/>
        <v>9</v>
      </c>
      <c r="U2259" s="1">
        <v>392</v>
      </c>
      <c r="V2259" s="1" t="s">
        <v>683</v>
      </c>
      <c r="W2259" s="1" t="s">
        <v>7550</v>
      </c>
      <c r="X2259" s="1" t="s">
        <v>7209</v>
      </c>
      <c r="Y2259" s="1" t="s">
        <v>685</v>
      </c>
      <c r="Z2259" s="1" t="s">
        <v>7</v>
      </c>
      <c r="AA2259" s="1" t="s">
        <v>686</v>
      </c>
      <c r="AE2259" s="18"/>
      <c r="AF2259" s="3" t="s">
        <v>688</v>
      </c>
      <c r="AG2259" s="6" t="s">
        <v>687</v>
      </c>
      <c r="AH2259" s="6" t="s">
        <v>7310</v>
      </c>
      <c r="AN2259" s="10"/>
    </row>
    <row r="2260" spans="1:40">
      <c r="A2260" s="35">
        <v>2694</v>
      </c>
      <c r="D2260" s="53" t="s">
        <v>8329</v>
      </c>
      <c r="E2260" s="41" t="s">
        <v>7</v>
      </c>
      <c r="F2260" s="41" t="s">
        <v>7019</v>
      </c>
      <c r="G2260" s="3"/>
      <c r="H2260" s="58"/>
      <c r="I2260" s="3"/>
      <c r="J2260" s="3"/>
      <c r="K2260" s="32" t="s">
        <v>10473</v>
      </c>
      <c r="L2260" s="3" t="s">
        <v>10615</v>
      </c>
      <c r="O2260" s="6" t="s">
        <v>208</v>
      </c>
      <c r="P2260" s="4" t="s">
        <v>9808</v>
      </c>
      <c r="Q2260" s="10">
        <f t="shared" si="293"/>
        <v>0</v>
      </c>
      <c r="R2260" s="10">
        <f t="shared" si="294"/>
        <v>1</v>
      </c>
      <c r="S2260" s="10">
        <f t="shared" si="295"/>
        <v>0</v>
      </c>
      <c r="T2260" s="10">
        <f t="shared" si="296"/>
        <v>2307</v>
      </c>
      <c r="AE2260" s="18"/>
      <c r="AF2260" s="3" t="s">
        <v>7018</v>
      </c>
      <c r="AG2260" s="6" t="s">
        <v>7017</v>
      </c>
      <c r="AH2260" s="6" t="s">
        <v>7310</v>
      </c>
    </row>
    <row r="2261" spans="1:40">
      <c r="A2261" s="35">
        <v>1062</v>
      </c>
      <c r="D2261" s="53" t="s">
        <v>9454</v>
      </c>
      <c r="E2261" s="41" t="s">
        <v>7</v>
      </c>
      <c r="F2261" s="41" t="s">
        <v>2600</v>
      </c>
      <c r="G2261" s="3"/>
      <c r="H2261" s="59"/>
      <c r="I2261" s="34"/>
      <c r="J2261" s="34"/>
      <c r="K2261" s="22" t="s">
        <v>10473</v>
      </c>
      <c r="L2261" s="3" t="s">
        <v>10615</v>
      </c>
      <c r="O2261" s="6" t="s">
        <v>208</v>
      </c>
      <c r="P2261" s="4" t="s">
        <v>2599</v>
      </c>
      <c r="Q2261" s="10">
        <f t="shared" si="293"/>
        <v>0</v>
      </c>
      <c r="R2261" s="10">
        <f t="shared" si="294"/>
        <v>1</v>
      </c>
      <c r="S2261" s="10">
        <f t="shared" si="295"/>
        <v>0</v>
      </c>
      <c r="T2261" s="10">
        <f t="shared" si="296"/>
        <v>-1632</v>
      </c>
      <c r="AE2261" s="18"/>
      <c r="AF2261" s="3" t="s">
        <v>2598</v>
      </c>
      <c r="AG2261" s="6" t="s">
        <v>2597</v>
      </c>
      <c r="AH2261" s="6" t="s">
        <v>7310</v>
      </c>
    </row>
    <row r="2262" spans="1:40">
      <c r="A2262" s="35">
        <v>2416</v>
      </c>
      <c r="D2262" s="53" t="s">
        <v>9720</v>
      </c>
      <c r="E2262" s="41" t="s">
        <v>7</v>
      </c>
      <c r="F2262" s="41" t="s">
        <v>6299</v>
      </c>
      <c r="G2262" s="3"/>
      <c r="H2262" s="58"/>
      <c r="I2262" s="3"/>
      <c r="J2262" s="3"/>
      <c r="K2262" s="22" t="s">
        <v>10473</v>
      </c>
      <c r="L2262" s="3" t="s">
        <v>10615</v>
      </c>
      <c r="O2262" s="6" t="s">
        <v>208</v>
      </c>
      <c r="P2262" s="4" t="s">
        <v>6298</v>
      </c>
      <c r="Q2262" s="10">
        <f t="shared" si="293"/>
        <v>0</v>
      </c>
      <c r="R2262" s="10">
        <f t="shared" si="294"/>
        <v>1</v>
      </c>
      <c r="S2262" s="10">
        <f t="shared" si="295"/>
        <v>0</v>
      </c>
      <c r="T2262" s="10">
        <f t="shared" si="296"/>
        <v>1354</v>
      </c>
      <c r="AE2262" s="18"/>
      <c r="AF2262" s="3" t="s">
        <v>6297</v>
      </c>
      <c r="AG2262" s="6" t="s">
        <v>6296</v>
      </c>
      <c r="AH2262" s="6" t="s">
        <v>7310</v>
      </c>
    </row>
    <row r="2263" spans="1:40">
      <c r="A2263" s="35">
        <v>971</v>
      </c>
      <c r="B2263" s="32"/>
      <c r="C2263" s="32"/>
      <c r="D2263" s="53" t="s">
        <v>8460</v>
      </c>
      <c r="E2263" s="41" t="s">
        <v>7</v>
      </c>
      <c r="F2263" s="41" t="s">
        <v>1877</v>
      </c>
      <c r="G2263" s="3"/>
      <c r="H2263" s="58"/>
      <c r="I2263" s="3"/>
      <c r="J2263" s="3"/>
      <c r="K2263" s="22" t="s">
        <v>10473</v>
      </c>
      <c r="L2263" s="3" t="s">
        <v>10615</v>
      </c>
      <c r="M2263" s="32"/>
      <c r="N2263" s="32"/>
      <c r="O2263" s="6" t="s">
        <v>208</v>
      </c>
      <c r="P2263" s="4" t="s">
        <v>2329</v>
      </c>
      <c r="Q2263" s="10">
        <f t="shared" si="293"/>
        <v>0</v>
      </c>
      <c r="R2263" s="10">
        <f t="shared" si="294"/>
        <v>1</v>
      </c>
      <c r="S2263" s="10">
        <f t="shared" si="295"/>
        <v>0</v>
      </c>
      <c r="T2263" s="10">
        <f t="shared" si="296"/>
        <v>-1445</v>
      </c>
      <c r="AE2263" s="18"/>
      <c r="AF2263" s="3" t="s">
        <v>2328</v>
      </c>
      <c r="AG2263" s="6" t="s">
        <v>2327</v>
      </c>
      <c r="AH2263" s="6" t="s">
        <v>7310</v>
      </c>
    </row>
    <row r="2264" spans="1:40">
      <c r="A2264" s="35">
        <v>1256</v>
      </c>
      <c r="D2264" s="53" t="s">
        <v>8401</v>
      </c>
      <c r="E2264" s="41" t="s">
        <v>7</v>
      </c>
      <c r="F2264" s="41" t="s">
        <v>3138</v>
      </c>
      <c r="G2264" s="3"/>
      <c r="H2264" s="60"/>
      <c r="I2264"/>
      <c r="J2264"/>
      <c r="K2264" s="22" t="s">
        <v>10473</v>
      </c>
      <c r="L2264" s="3" t="s">
        <v>10615</v>
      </c>
      <c r="O2264" s="6" t="s">
        <v>208</v>
      </c>
      <c r="P2264" s="4" t="s">
        <v>3137</v>
      </c>
      <c r="Q2264" s="10">
        <f t="shared" si="293"/>
        <v>0</v>
      </c>
      <c r="R2264" s="10">
        <f t="shared" si="294"/>
        <v>1</v>
      </c>
      <c r="S2264" s="10">
        <f t="shared" si="295"/>
        <v>0</v>
      </c>
      <c r="T2264" s="10">
        <f t="shared" si="296"/>
        <v>285</v>
      </c>
      <c r="AE2264" s="18"/>
      <c r="AF2264" s="3" t="s">
        <v>3140</v>
      </c>
      <c r="AG2264" s="6" t="s">
        <v>3139</v>
      </c>
      <c r="AH2264" s="6" t="s">
        <v>7310</v>
      </c>
    </row>
    <row r="2265" spans="1:40">
      <c r="A2265" s="35">
        <v>778</v>
      </c>
      <c r="D2265" s="53" t="s">
        <v>9352</v>
      </c>
      <c r="E2265" s="41" t="s">
        <v>7</v>
      </c>
      <c r="F2265" s="41" t="s">
        <v>1808</v>
      </c>
      <c r="G2265" s="3"/>
      <c r="H2265" s="58"/>
      <c r="I2265" s="3"/>
      <c r="J2265" s="3"/>
      <c r="K2265" s="22" t="s">
        <v>10473</v>
      </c>
      <c r="L2265" s="3" t="s">
        <v>10615</v>
      </c>
      <c r="O2265" s="6" t="s">
        <v>208</v>
      </c>
      <c r="P2265" s="4" t="s">
        <v>1807</v>
      </c>
      <c r="Q2265" s="10">
        <f t="shared" si="293"/>
        <v>0</v>
      </c>
      <c r="R2265" s="10">
        <f t="shared" si="294"/>
        <v>1</v>
      </c>
      <c r="S2265" s="10">
        <f t="shared" si="295"/>
        <v>0</v>
      </c>
      <c r="T2265" s="10">
        <f t="shared" si="296"/>
        <v>-478</v>
      </c>
      <c r="U2265" s="1">
        <v>783</v>
      </c>
      <c r="V2265" s="1" t="s">
        <v>1788</v>
      </c>
      <c r="W2265" s="1" t="s">
        <v>8068</v>
      </c>
      <c r="X2265" s="1" t="s">
        <v>7209</v>
      </c>
      <c r="Y2265" s="1" t="s">
        <v>1790</v>
      </c>
      <c r="Z2265" s="1" t="s">
        <v>7</v>
      </c>
      <c r="AA2265" s="1" t="s">
        <v>1791</v>
      </c>
      <c r="AE2265" s="18"/>
      <c r="AF2265" s="3" t="s">
        <v>1806</v>
      </c>
      <c r="AG2265" s="6" t="s">
        <v>1805</v>
      </c>
      <c r="AH2265" s="6" t="s">
        <v>7310</v>
      </c>
    </row>
    <row r="2266" spans="1:40">
      <c r="A2266" s="35">
        <v>722</v>
      </c>
      <c r="D2266" s="54" t="s">
        <v>8680</v>
      </c>
      <c r="E2266" s="41" t="s">
        <v>7</v>
      </c>
      <c r="F2266" s="41" t="s">
        <v>1640</v>
      </c>
      <c r="G2266" s="3"/>
      <c r="H2266" s="58"/>
      <c r="I2266" s="3"/>
      <c r="J2266" s="3"/>
      <c r="K2266" s="22" t="s">
        <v>10473</v>
      </c>
      <c r="L2266" s="3" t="s">
        <v>10615</v>
      </c>
      <c r="O2266" s="6" t="s">
        <v>208</v>
      </c>
      <c r="P2266" s="4" t="s">
        <v>1639</v>
      </c>
      <c r="Q2266" s="10">
        <f t="shared" si="293"/>
        <v>0</v>
      </c>
      <c r="R2266" s="10">
        <f t="shared" si="294"/>
        <v>1</v>
      </c>
      <c r="S2266" s="10">
        <f t="shared" si="295"/>
        <v>0</v>
      </c>
      <c r="T2266" s="10">
        <f t="shared" si="296"/>
        <v>-56</v>
      </c>
      <c r="U2266" s="1">
        <v>727</v>
      </c>
      <c r="V2266" s="1" t="s">
        <v>1625</v>
      </c>
      <c r="W2266" s="1" t="s">
        <v>7983</v>
      </c>
      <c r="X2266" s="1" t="s">
        <v>7209</v>
      </c>
      <c r="Y2266" s="1" t="s">
        <v>1630</v>
      </c>
      <c r="Z2266" s="1" t="s">
        <v>7</v>
      </c>
      <c r="AA2266" s="1" t="s">
        <v>1631</v>
      </c>
      <c r="AE2266" s="20"/>
      <c r="AF2266" s="1" t="s">
        <v>7989</v>
      </c>
      <c r="AG2266" s="6" t="s">
        <v>1638</v>
      </c>
      <c r="AH2266" s="1" t="s">
        <v>7368</v>
      </c>
    </row>
    <row r="2267" spans="1:40">
      <c r="A2267" s="32">
        <v>2912</v>
      </c>
      <c r="D2267" s="53" t="s">
        <v>10832</v>
      </c>
      <c r="E2267" s="44" t="s">
        <v>7</v>
      </c>
      <c r="F2267" s="44" t="s">
        <v>10833</v>
      </c>
      <c r="G2267" s="12"/>
      <c r="H2267" s="58"/>
      <c r="I2267" s="12"/>
      <c r="J2267" s="12"/>
      <c r="K2267" s="32" t="s">
        <v>10473</v>
      </c>
      <c r="L2267" s="12" t="s">
        <v>10615</v>
      </c>
      <c r="O2267" s="6" t="s">
        <v>208</v>
      </c>
      <c r="P2267" s="13" t="s">
        <v>31</v>
      </c>
      <c r="Q2267" s="10">
        <f t="shared" si="293"/>
        <v>0</v>
      </c>
      <c r="R2267" s="10">
        <f t="shared" si="294"/>
        <v>1</v>
      </c>
      <c r="S2267" s="10">
        <f t="shared" si="295"/>
        <v>0</v>
      </c>
      <c r="T2267" s="10">
        <f t="shared" si="296"/>
        <v>2190</v>
      </c>
      <c r="U2267" s="10">
        <v>34</v>
      </c>
      <c r="V2267" s="10" t="s">
        <v>31</v>
      </c>
      <c r="W2267" s="10"/>
      <c r="X2267" s="10"/>
      <c r="Y2267" s="10"/>
      <c r="Z2267" s="10"/>
      <c r="AA2267" s="10"/>
      <c r="AB2267" s="10"/>
      <c r="AC2267" s="10"/>
      <c r="AE2267" s="18"/>
      <c r="AF2267" s="12"/>
      <c r="AG2267" s="11"/>
      <c r="AH2267" s="11" t="s">
        <v>7310</v>
      </c>
    </row>
    <row r="2268" spans="1:40">
      <c r="A2268" s="35">
        <v>472</v>
      </c>
      <c r="D2268" s="54" t="s">
        <v>8342</v>
      </c>
      <c r="E2268" s="41" t="s">
        <v>7</v>
      </c>
      <c r="F2268" s="41" t="s">
        <v>953</v>
      </c>
      <c r="G2268" s="3"/>
      <c r="H2268" s="58"/>
      <c r="I2268" s="3"/>
      <c r="J2268" s="3"/>
      <c r="K2268" s="32" t="s">
        <v>10473</v>
      </c>
      <c r="L2268" s="3" t="s">
        <v>10615</v>
      </c>
      <c r="O2268" s="6" t="s">
        <v>208</v>
      </c>
      <c r="P2268" s="4" t="s">
        <v>952</v>
      </c>
      <c r="Q2268" s="10">
        <f t="shared" si="293"/>
        <v>0</v>
      </c>
      <c r="R2268" s="10">
        <f t="shared" si="294"/>
        <v>1</v>
      </c>
      <c r="S2268" s="10">
        <f t="shared" si="295"/>
        <v>0</v>
      </c>
      <c r="T2268" s="10">
        <f t="shared" si="296"/>
        <v>-2440</v>
      </c>
      <c r="U2268" s="1">
        <v>477</v>
      </c>
      <c r="V2268" s="1" t="s">
        <v>947</v>
      </c>
      <c r="W2268" s="1" t="s">
        <v>7368</v>
      </c>
      <c r="X2268" s="1" t="s">
        <v>7660</v>
      </c>
      <c r="Y2268" s="1" t="s">
        <v>7209</v>
      </c>
      <c r="Z2268" s="1" t="s">
        <v>949</v>
      </c>
      <c r="AA2268" s="1" t="s">
        <v>7</v>
      </c>
      <c r="AB2268" s="1" t="s">
        <v>950</v>
      </c>
      <c r="AE2268" s="20"/>
      <c r="AF2268" s="1" t="s">
        <v>7663</v>
      </c>
      <c r="AG2268" s="6" t="s">
        <v>951</v>
      </c>
      <c r="AH2268" s="1" t="s">
        <v>7368</v>
      </c>
    </row>
    <row r="2269" spans="1:40">
      <c r="A2269" s="35">
        <v>2419</v>
      </c>
      <c r="D2269" s="53" t="s">
        <v>9945</v>
      </c>
      <c r="E2269" s="41" t="s">
        <v>7</v>
      </c>
      <c r="F2269" s="41" t="s">
        <v>6310</v>
      </c>
      <c r="G2269" s="3"/>
      <c r="H2269" s="58"/>
      <c r="I2269" s="3"/>
      <c r="J2269" s="3"/>
      <c r="K2269" s="22" t="s">
        <v>10473</v>
      </c>
      <c r="L2269" s="3" t="s">
        <v>10615</v>
      </c>
      <c r="O2269" s="6" t="s">
        <v>208</v>
      </c>
      <c r="P2269" s="4" t="s">
        <v>6309</v>
      </c>
      <c r="Q2269" s="10">
        <f t="shared" si="293"/>
        <v>0</v>
      </c>
      <c r="R2269" s="10">
        <f t="shared" si="294"/>
        <v>1</v>
      </c>
      <c r="S2269" s="10">
        <f t="shared" si="295"/>
        <v>0</v>
      </c>
      <c r="T2269" s="10">
        <f t="shared" si="296"/>
        <v>1947</v>
      </c>
      <c r="AE2269" s="18"/>
      <c r="AF2269" s="3" t="s">
        <v>6308</v>
      </c>
      <c r="AG2269" s="6" t="s">
        <v>6307</v>
      </c>
      <c r="AH2269" s="6" t="s">
        <v>7310</v>
      </c>
    </row>
    <row r="2270" spans="1:40">
      <c r="A2270" s="35">
        <v>620</v>
      </c>
      <c r="B2270" s="32"/>
      <c r="C2270" s="32"/>
      <c r="D2270" s="54" t="s">
        <v>10300</v>
      </c>
      <c r="E2270" s="41" t="s">
        <v>7</v>
      </c>
      <c r="F2270" s="41" t="s">
        <v>1364</v>
      </c>
      <c r="G2270" s="3"/>
      <c r="H2270" s="58"/>
      <c r="I2270" s="3"/>
      <c r="J2270" s="3"/>
      <c r="K2270" s="22" t="s">
        <v>10473</v>
      </c>
      <c r="L2270" s="3" t="s">
        <v>10615</v>
      </c>
      <c r="M2270" s="32"/>
      <c r="N2270" s="32"/>
      <c r="O2270" s="6" t="s">
        <v>208</v>
      </c>
      <c r="P2270" s="4" t="s">
        <v>1363</v>
      </c>
      <c r="Q2270" s="10">
        <f t="shared" si="293"/>
        <v>0</v>
      </c>
      <c r="R2270" s="10">
        <f t="shared" si="294"/>
        <v>1</v>
      </c>
      <c r="S2270" s="10">
        <f t="shared" si="295"/>
        <v>0</v>
      </c>
      <c r="T2270" s="10">
        <f t="shared" si="296"/>
        <v>-1799</v>
      </c>
      <c r="U2270" s="1">
        <v>625</v>
      </c>
      <c r="V2270" s="1" t="s">
        <v>1355</v>
      </c>
      <c r="W2270" s="1" t="s">
        <v>7766</v>
      </c>
      <c r="X2270" s="1" t="s">
        <v>7362</v>
      </c>
      <c r="Y2270" s="1" t="s">
        <v>1356</v>
      </c>
      <c r="Z2270" s="1" t="s">
        <v>170</v>
      </c>
      <c r="AA2270" s="1" t="s">
        <v>1357</v>
      </c>
      <c r="AE2270" s="20"/>
      <c r="AF2270" s="1" t="s">
        <v>7857</v>
      </c>
      <c r="AG2270" s="6" t="s">
        <v>1362</v>
      </c>
      <c r="AH2270" s="1" t="s">
        <v>7368</v>
      </c>
    </row>
    <row r="2271" spans="1:40">
      <c r="A2271" s="35">
        <v>384</v>
      </c>
      <c r="D2271" s="53" t="s">
        <v>8349</v>
      </c>
      <c r="E2271" s="41" t="s">
        <v>7</v>
      </c>
      <c r="F2271" s="41" t="s">
        <v>678</v>
      </c>
      <c r="G2271" s="3"/>
      <c r="H2271" s="58"/>
      <c r="I2271" s="3"/>
      <c r="J2271" s="3"/>
      <c r="K2271" s="32" t="s">
        <v>10473</v>
      </c>
      <c r="L2271" s="3" t="s">
        <v>10615</v>
      </c>
      <c r="O2271" s="6" t="s">
        <v>208</v>
      </c>
      <c r="P2271" s="4" t="s">
        <v>677</v>
      </c>
      <c r="Q2271" s="10">
        <f t="shared" si="293"/>
        <v>0</v>
      </c>
      <c r="R2271" s="10">
        <f t="shared" si="294"/>
        <v>1</v>
      </c>
      <c r="S2271" s="10">
        <f t="shared" si="295"/>
        <v>0</v>
      </c>
      <c r="T2271" s="10">
        <f t="shared" si="296"/>
        <v>-236</v>
      </c>
      <c r="U2271" s="1">
        <v>389</v>
      </c>
      <c r="V2271" s="1" t="s">
        <v>7544</v>
      </c>
      <c r="W2271" s="1" t="s">
        <v>7368</v>
      </c>
      <c r="X2271" s="1" t="s">
        <v>7545</v>
      </c>
      <c r="Y2271" s="1" t="s">
        <v>7209</v>
      </c>
      <c r="Z2271" s="1" t="s">
        <v>7546</v>
      </c>
      <c r="AA2271" s="1" t="s">
        <v>7</v>
      </c>
      <c r="AB2271" s="1" t="s">
        <v>674</v>
      </c>
      <c r="AE2271" s="18"/>
      <c r="AF2271" s="3" t="s">
        <v>676</v>
      </c>
      <c r="AG2271" s="6" t="s">
        <v>675</v>
      </c>
      <c r="AH2271" s="6" t="s">
        <v>7310</v>
      </c>
      <c r="AN2271" s="10"/>
    </row>
    <row r="2272" spans="1:40">
      <c r="A2272" s="35">
        <v>2385</v>
      </c>
      <c r="D2272" s="53" t="s">
        <v>8232</v>
      </c>
      <c r="E2272" s="41" t="s">
        <v>7</v>
      </c>
      <c r="F2272" s="41" t="s">
        <v>6216</v>
      </c>
      <c r="G2272" s="3"/>
      <c r="H2272" s="58"/>
      <c r="I2272" s="3"/>
      <c r="J2272" s="3"/>
      <c r="K2272" s="22" t="s">
        <v>10473</v>
      </c>
      <c r="L2272" s="3" t="s">
        <v>10615</v>
      </c>
      <c r="O2272" s="6" t="s">
        <v>208</v>
      </c>
      <c r="P2272" s="4" t="s">
        <v>6215</v>
      </c>
      <c r="Q2272" s="10">
        <f t="shared" si="293"/>
        <v>0</v>
      </c>
      <c r="R2272" s="10">
        <f t="shared" si="294"/>
        <v>1</v>
      </c>
      <c r="S2272" s="10">
        <f t="shared" si="295"/>
        <v>0</v>
      </c>
      <c r="T2272" s="10">
        <f t="shared" si="296"/>
        <v>2001</v>
      </c>
      <c r="AE2272" s="18"/>
      <c r="AF2272" s="3" t="s">
        <v>6211</v>
      </c>
      <c r="AG2272" s="6" t="s">
        <v>6214</v>
      </c>
      <c r="AH2272" s="6" t="s">
        <v>7310</v>
      </c>
    </row>
    <row r="2273" spans="1:40">
      <c r="A2273" s="35">
        <v>2798</v>
      </c>
      <c r="D2273" s="56" t="s">
        <v>10209</v>
      </c>
      <c r="E2273" s="43" t="s">
        <v>7</v>
      </c>
      <c r="F2273" s="43" t="s">
        <v>6216</v>
      </c>
      <c r="K2273" s="35" t="s">
        <v>10473</v>
      </c>
      <c r="L2273" s="34" t="s">
        <v>10615</v>
      </c>
      <c r="O2273" s="34"/>
      <c r="P2273" s="34" t="s">
        <v>10208</v>
      </c>
      <c r="Q2273" s="10">
        <f t="shared" si="293"/>
        <v>0</v>
      </c>
      <c r="R2273" s="10">
        <f t="shared" si="294"/>
        <v>1</v>
      </c>
      <c r="S2273" s="10">
        <f t="shared" si="295"/>
        <v>0</v>
      </c>
      <c r="T2273" s="10">
        <f t="shared" si="296"/>
        <v>413</v>
      </c>
      <c r="AE2273"/>
      <c r="AF2273"/>
    </row>
    <row r="2274" spans="1:40">
      <c r="A2274" s="35">
        <v>2289</v>
      </c>
      <c r="D2274" s="53" t="s">
        <v>8331</v>
      </c>
      <c r="E2274" s="41" t="s">
        <v>7</v>
      </c>
      <c r="F2274" s="41" t="s">
        <v>5969</v>
      </c>
      <c r="G2274" s="3"/>
      <c r="H2274" s="58"/>
      <c r="I2274" s="3"/>
      <c r="J2274" s="3"/>
      <c r="K2274" s="32" t="s">
        <v>10473</v>
      </c>
      <c r="L2274" s="3" t="s">
        <v>10615</v>
      </c>
      <c r="O2274" s="6" t="s">
        <v>208</v>
      </c>
      <c r="P2274" s="4" t="s">
        <v>5968</v>
      </c>
      <c r="Q2274" s="10">
        <f t="shared" si="293"/>
        <v>0</v>
      </c>
      <c r="R2274" s="10">
        <f t="shared" si="294"/>
        <v>1</v>
      </c>
      <c r="S2274" s="10">
        <f t="shared" si="295"/>
        <v>0</v>
      </c>
      <c r="T2274" s="10">
        <f t="shared" si="296"/>
        <v>-509</v>
      </c>
      <c r="AE2274" s="18"/>
      <c r="AF2274" s="3" t="s">
        <v>5967</v>
      </c>
      <c r="AG2274" s="6" t="s">
        <v>5966</v>
      </c>
      <c r="AH2274" s="6" t="s">
        <v>7310</v>
      </c>
    </row>
    <row r="2275" spans="1:40">
      <c r="A2275" s="35">
        <v>1450</v>
      </c>
      <c r="B2275" s="32"/>
      <c r="C2275" s="32"/>
      <c r="D2275" s="53" t="s">
        <v>10702</v>
      </c>
      <c r="E2275" s="41" t="s">
        <v>7</v>
      </c>
      <c r="F2275" s="41" t="s">
        <v>3650</v>
      </c>
      <c r="G2275" s="3"/>
      <c r="H2275" s="58"/>
      <c r="I2275"/>
      <c r="J2275"/>
      <c r="K2275" s="22" t="s">
        <v>10473</v>
      </c>
      <c r="L2275" s="3" t="s">
        <v>10615</v>
      </c>
      <c r="M2275" s="32"/>
      <c r="N2275" s="32"/>
      <c r="O2275" s="6" t="s">
        <v>208</v>
      </c>
      <c r="P2275" s="4" t="s">
        <v>3649</v>
      </c>
      <c r="Q2275" s="10">
        <f t="shared" si="293"/>
        <v>0</v>
      </c>
      <c r="R2275" s="10">
        <f t="shared" si="294"/>
        <v>1</v>
      </c>
      <c r="S2275" s="10">
        <f t="shared" si="295"/>
        <v>0</v>
      </c>
      <c r="T2275" s="10">
        <f t="shared" si="296"/>
        <v>-839</v>
      </c>
      <c r="AE2275" s="18"/>
      <c r="AF2275" s="3" t="s">
        <v>3648</v>
      </c>
      <c r="AG2275" s="6" t="s">
        <v>3646</v>
      </c>
      <c r="AH2275" s="6" t="s">
        <v>7310</v>
      </c>
    </row>
    <row r="2276" spans="1:40">
      <c r="A2276" s="35">
        <v>1792</v>
      </c>
      <c r="D2276" s="53" t="s">
        <v>8286</v>
      </c>
      <c r="E2276" s="41" t="s">
        <v>7</v>
      </c>
      <c r="F2276" s="41" t="s">
        <v>4554</v>
      </c>
      <c r="G2276" s="3"/>
      <c r="H2276" s="60"/>
      <c r="I2276"/>
      <c r="J2276"/>
      <c r="K2276" s="32" t="s">
        <v>10473</v>
      </c>
      <c r="L2276" s="3" t="s">
        <v>10615</v>
      </c>
      <c r="O2276" s="6" t="s">
        <v>208</v>
      </c>
      <c r="P2276" s="4" t="s">
        <v>4553</v>
      </c>
      <c r="Q2276" s="10">
        <f t="shared" si="293"/>
        <v>0</v>
      </c>
      <c r="R2276" s="10">
        <f t="shared" si="294"/>
        <v>1</v>
      </c>
      <c r="S2276" s="10">
        <f t="shared" si="295"/>
        <v>0</v>
      </c>
      <c r="T2276" s="10">
        <f t="shared" si="296"/>
        <v>342</v>
      </c>
      <c r="AE2276" s="18" t="s">
        <v>9517</v>
      </c>
      <c r="AF2276" s="3" t="s">
        <v>4546</v>
      </c>
      <c r="AG2276" s="6" t="s">
        <v>4545</v>
      </c>
      <c r="AH2276" s="6" t="s">
        <v>7310</v>
      </c>
    </row>
    <row r="2277" spans="1:40">
      <c r="A2277" s="35">
        <v>383</v>
      </c>
      <c r="D2277" s="54" t="s">
        <v>8347</v>
      </c>
      <c r="E2277" s="41" t="s">
        <v>7</v>
      </c>
      <c r="F2277" s="41" t="s">
        <v>674</v>
      </c>
      <c r="G2277" s="3"/>
      <c r="H2277" s="58"/>
      <c r="I2277" s="3"/>
      <c r="J2277" s="3"/>
      <c r="K2277" s="32" t="s">
        <v>10473</v>
      </c>
      <c r="L2277" s="3" t="s">
        <v>10615</v>
      </c>
      <c r="O2277" s="6" t="s">
        <v>208</v>
      </c>
      <c r="P2277" s="4" t="s">
        <v>673</v>
      </c>
      <c r="Q2277" s="10">
        <f t="shared" si="293"/>
        <v>0</v>
      </c>
      <c r="R2277" s="10">
        <f t="shared" si="294"/>
        <v>1</v>
      </c>
      <c r="S2277" s="10">
        <f t="shared" si="295"/>
        <v>0</v>
      </c>
      <c r="T2277" s="10">
        <f t="shared" si="296"/>
        <v>-1409</v>
      </c>
      <c r="U2277" s="1">
        <v>388</v>
      </c>
      <c r="V2277" s="1" t="s">
        <v>7542</v>
      </c>
      <c r="W2277" s="1" t="s">
        <v>7543</v>
      </c>
      <c r="X2277" s="1" t="s">
        <v>7362</v>
      </c>
      <c r="Y2277" s="1" t="s">
        <v>670</v>
      </c>
      <c r="Z2277" s="1" t="s">
        <v>170</v>
      </c>
      <c r="AA2277" s="1" t="s">
        <v>671</v>
      </c>
      <c r="AE2277" s="20"/>
      <c r="AF2277" s="1" t="s">
        <v>7545</v>
      </c>
      <c r="AG2277" s="6" t="s">
        <v>672</v>
      </c>
      <c r="AH2277" s="1" t="s">
        <v>7368</v>
      </c>
      <c r="AN2277" s="10"/>
    </row>
    <row r="2278" spans="1:40">
      <c r="A2278" s="35">
        <v>1082</v>
      </c>
      <c r="D2278" s="53" t="s">
        <v>8707</v>
      </c>
      <c r="E2278" s="41" t="s">
        <v>7</v>
      </c>
      <c r="F2278" s="41" t="s">
        <v>2645</v>
      </c>
      <c r="G2278" s="3"/>
      <c r="H2278" s="59"/>
      <c r="I2278" s="34"/>
      <c r="J2278" s="34"/>
      <c r="K2278" s="22" t="s">
        <v>10473</v>
      </c>
      <c r="L2278" s="3" t="s">
        <v>10615</v>
      </c>
      <c r="O2278" s="6" t="s">
        <v>208</v>
      </c>
      <c r="P2278" s="4" t="s">
        <v>2644</v>
      </c>
      <c r="Q2278" s="10">
        <f t="shared" si="293"/>
        <v>0</v>
      </c>
      <c r="R2278" s="10">
        <f t="shared" si="294"/>
        <v>1</v>
      </c>
      <c r="S2278" s="10">
        <f t="shared" si="295"/>
        <v>0</v>
      </c>
      <c r="T2278" s="10">
        <f t="shared" si="296"/>
        <v>699</v>
      </c>
      <c r="AE2278" s="18" t="s">
        <v>8214</v>
      </c>
      <c r="AF2278" s="3" t="s">
        <v>2643</v>
      </c>
      <c r="AG2278" s="6" t="s">
        <v>2642</v>
      </c>
      <c r="AH2278" s="6" t="s">
        <v>7310</v>
      </c>
    </row>
    <row r="2279" spans="1:40">
      <c r="A2279" s="35">
        <v>767</v>
      </c>
      <c r="D2279" s="54" t="s">
        <v>8399</v>
      </c>
      <c r="E2279" s="41" t="s">
        <v>7</v>
      </c>
      <c r="F2279" s="41" t="s">
        <v>1773</v>
      </c>
      <c r="G2279" s="3"/>
      <c r="H2279" s="58"/>
      <c r="I2279" s="3"/>
      <c r="J2279" s="3"/>
      <c r="K2279" s="22" t="s">
        <v>10473</v>
      </c>
      <c r="L2279" s="3" t="s">
        <v>10615</v>
      </c>
      <c r="O2279" s="6" t="s">
        <v>208</v>
      </c>
      <c r="P2279" s="4" t="s">
        <v>1772</v>
      </c>
      <c r="Q2279" s="10">
        <f t="shared" si="293"/>
        <v>0</v>
      </c>
      <c r="R2279" s="10">
        <f t="shared" si="294"/>
        <v>1</v>
      </c>
      <c r="S2279" s="10">
        <f t="shared" si="295"/>
        <v>0</v>
      </c>
      <c r="T2279" s="10">
        <f t="shared" si="296"/>
        <v>-315</v>
      </c>
      <c r="U2279" s="1">
        <v>772</v>
      </c>
      <c r="V2279" s="1" t="s">
        <v>1756</v>
      </c>
      <c r="W2279" s="1" t="s">
        <v>7368</v>
      </c>
      <c r="X2279" s="1" t="s">
        <v>8052</v>
      </c>
      <c r="Y2279" s="1" t="s">
        <v>7366</v>
      </c>
      <c r="Z2279" s="1" t="s">
        <v>1757</v>
      </c>
      <c r="AA2279" s="1" t="s">
        <v>227</v>
      </c>
      <c r="AB2279" s="1" t="s">
        <v>1758</v>
      </c>
      <c r="AE2279" s="20"/>
      <c r="AF2279" s="1" t="s">
        <v>8060</v>
      </c>
      <c r="AG2279" s="6" t="s">
        <v>1771</v>
      </c>
      <c r="AH2279" s="6" t="s">
        <v>7310</v>
      </c>
    </row>
    <row r="2280" spans="1:40">
      <c r="A2280" s="35">
        <v>1580</v>
      </c>
      <c r="D2280" s="53" t="s">
        <v>8450</v>
      </c>
      <c r="E2280" s="41" t="s">
        <v>7</v>
      </c>
      <c r="F2280" s="41" t="s">
        <v>4042</v>
      </c>
      <c r="G2280" s="3"/>
      <c r="H2280" s="58"/>
      <c r="I2280" s="3"/>
      <c r="J2280" s="3"/>
      <c r="K2280" s="22" t="s">
        <v>10473</v>
      </c>
      <c r="L2280" s="3" t="s">
        <v>10615</v>
      </c>
      <c r="O2280" s="6" t="s">
        <v>208</v>
      </c>
      <c r="P2280" s="4" t="s">
        <v>4041</v>
      </c>
      <c r="Q2280" s="10">
        <f t="shared" si="293"/>
        <v>0</v>
      </c>
      <c r="R2280" s="10">
        <f t="shared" si="294"/>
        <v>1</v>
      </c>
      <c r="S2280" s="10">
        <f t="shared" si="295"/>
        <v>0</v>
      </c>
      <c r="T2280" s="10">
        <f t="shared" si="296"/>
        <v>813</v>
      </c>
      <c r="AE2280" s="18"/>
      <c r="AF2280" s="3" t="s">
        <v>4040</v>
      </c>
      <c r="AG2280" s="6" t="s">
        <v>4039</v>
      </c>
      <c r="AH2280" s="6" t="s">
        <v>7310</v>
      </c>
    </row>
    <row r="2281" spans="1:40">
      <c r="A2281" s="35">
        <v>817</v>
      </c>
      <c r="D2281" s="53" t="s">
        <v>9366</v>
      </c>
      <c r="E2281" s="41" t="s">
        <v>7</v>
      </c>
      <c r="F2281" s="41" t="s">
        <v>1932</v>
      </c>
      <c r="G2281" s="3"/>
      <c r="H2281" s="58"/>
      <c r="I2281" s="3"/>
      <c r="J2281" s="3"/>
      <c r="K2281" s="22" t="s">
        <v>10473</v>
      </c>
      <c r="L2281" s="3" t="s">
        <v>10615</v>
      </c>
      <c r="O2281" s="6" t="s">
        <v>208</v>
      </c>
      <c r="P2281" s="4" t="s">
        <v>1931</v>
      </c>
      <c r="Q2281" s="10">
        <f t="shared" si="293"/>
        <v>0</v>
      </c>
      <c r="R2281" s="10">
        <f t="shared" si="294"/>
        <v>1</v>
      </c>
      <c r="S2281" s="10">
        <f t="shared" si="295"/>
        <v>0</v>
      </c>
      <c r="T2281" s="10">
        <f t="shared" si="296"/>
        <v>-763</v>
      </c>
      <c r="AE2281" s="18"/>
      <c r="AF2281" s="3" t="s">
        <v>1929</v>
      </c>
      <c r="AG2281" s="6" t="s">
        <v>1922</v>
      </c>
      <c r="AH2281" s="6" t="s">
        <v>7310</v>
      </c>
    </row>
    <row r="2282" spans="1:40">
      <c r="A2282" s="35">
        <v>453</v>
      </c>
      <c r="D2282" s="53" t="s">
        <v>8990</v>
      </c>
      <c r="E2282" s="41" t="s">
        <v>245</v>
      </c>
      <c r="F2282" s="41" t="s">
        <v>892</v>
      </c>
      <c r="G2282" s="3"/>
      <c r="H2282" s="58"/>
      <c r="I2282" s="3"/>
      <c r="J2282" s="3"/>
      <c r="K2282" s="32" t="s">
        <v>10473</v>
      </c>
      <c r="L2282" s="3" t="s">
        <v>10616</v>
      </c>
      <c r="O2282" s="6" t="s">
        <v>243</v>
      </c>
      <c r="P2282" s="4" t="s">
        <v>22</v>
      </c>
      <c r="Q2282" s="10">
        <f t="shared" si="293"/>
        <v>0</v>
      </c>
      <c r="R2282" s="10">
        <f t="shared" si="294"/>
        <v>1</v>
      </c>
      <c r="S2282" s="10">
        <f t="shared" si="295"/>
        <v>0</v>
      </c>
      <c r="T2282" s="10">
        <f t="shared" si="296"/>
        <v>-364</v>
      </c>
      <c r="U2282" s="1">
        <v>458</v>
      </c>
      <c r="V2282" s="1" t="s">
        <v>7638</v>
      </c>
      <c r="W2282" s="1" t="s">
        <v>7368</v>
      </c>
      <c r="X2282" s="1" t="s">
        <v>7639</v>
      </c>
      <c r="Y2282" s="1" t="s">
        <v>7362</v>
      </c>
      <c r="Z2282" s="1" t="s">
        <v>888</v>
      </c>
      <c r="AA2282" s="1" t="s">
        <v>170</v>
      </c>
      <c r="AB2282" s="1" t="s">
        <v>889</v>
      </c>
      <c r="AD2282" s="10"/>
      <c r="AE2282" s="18"/>
      <c r="AF2282" s="3" t="s">
        <v>891</v>
      </c>
      <c r="AG2282" s="6" t="s">
        <v>890</v>
      </c>
      <c r="AH2282" s="6" t="s">
        <v>7310</v>
      </c>
      <c r="AI2282" s="10"/>
      <c r="AJ2282" s="10"/>
      <c r="AK2282" s="10"/>
      <c r="AL2282" s="10"/>
      <c r="AM2282" s="10"/>
    </row>
    <row r="2283" spans="1:40">
      <c r="A2283" s="35">
        <v>2787</v>
      </c>
      <c r="D2283" s="56" t="s">
        <v>10178</v>
      </c>
      <c r="E2283" s="43"/>
      <c r="F2283" s="43" t="s">
        <v>10176</v>
      </c>
      <c r="K2283" s="32" t="s">
        <v>10473</v>
      </c>
      <c r="L2283" s="34"/>
      <c r="O2283" s="34"/>
      <c r="P2283" s="34" t="s">
        <v>10177</v>
      </c>
      <c r="Q2283" s="10">
        <f t="shared" si="293"/>
        <v>0</v>
      </c>
      <c r="R2283" s="10">
        <f t="shared" si="294"/>
        <v>1</v>
      </c>
      <c r="S2283" s="10">
        <f t="shared" si="295"/>
        <v>0</v>
      </c>
      <c r="T2283" s="10">
        <f t="shared" si="296"/>
        <v>2334</v>
      </c>
      <c r="AE2283"/>
      <c r="AF2283"/>
    </row>
    <row r="2284" spans="1:40">
      <c r="A2284" s="35">
        <v>2902</v>
      </c>
      <c r="D2284" s="56" t="s">
        <v>10634</v>
      </c>
      <c r="E2284" s="48" t="s">
        <v>7259</v>
      </c>
      <c r="F2284" s="43" t="s">
        <v>10561</v>
      </c>
      <c r="K2284" s="35" t="s">
        <v>10473</v>
      </c>
      <c r="P2284" s="34" t="s">
        <v>2863</v>
      </c>
      <c r="Q2284" s="10">
        <f t="shared" si="293"/>
        <v>0</v>
      </c>
      <c r="R2284" s="10">
        <f t="shared" si="294"/>
        <v>1</v>
      </c>
      <c r="S2284" s="10">
        <f t="shared" si="295"/>
        <v>0</v>
      </c>
      <c r="T2284" s="10">
        <f t="shared" si="296"/>
        <v>115</v>
      </c>
    </row>
    <row r="2285" spans="1:40">
      <c r="A2285" s="35">
        <v>1822</v>
      </c>
      <c r="D2285" s="53" t="s">
        <v>11207</v>
      </c>
      <c r="E2285" s="41" t="s">
        <v>170</v>
      </c>
      <c r="F2285" s="41" t="s">
        <v>4621</v>
      </c>
      <c r="G2285" s="3"/>
      <c r="H2285" s="58"/>
      <c r="I2285" s="3"/>
      <c r="J2285" s="3"/>
      <c r="K2285" s="32" t="s">
        <v>834</v>
      </c>
      <c r="L2285" s="3" t="s">
        <v>10620</v>
      </c>
      <c r="O2285" s="6" t="s">
        <v>4638</v>
      </c>
      <c r="P2285" s="4" t="s">
        <v>4639</v>
      </c>
      <c r="Q2285" s="10">
        <f t="shared" si="293"/>
        <v>0</v>
      </c>
      <c r="R2285" s="10">
        <f t="shared" si="294"/>
        <v>0</v>
      </c>
      <c r="S2285" s="10">
        <f t="shared" si="295"/>
        <v>0</v>
      </c>
      <c r="T2285" s="10">
        <f t="shared" si="296"/>
        <v>-1080</v>
      </c>
      <c r="AE2285" s="18" t="s">
        <v>9517</v>
      </c>
      <c r="AF2285" s="3" t="s">
        <v>4637</v>
      </c>
      <c r="AG2285" s="6" t="s">
        <v>4636</v>
      </c>
      <c r="AH2285" s="6" t="s">
        <v>7310</v>
      </c>
    </row>
    <row r="2286" spans="1:40">
      <c r="A2286" s="35">
        <v>2993</v>
      </c>
      <c r="D2286" s="53" t="s">
        <v>11394</v>
      </c>
      <c r="E2286" s="41" t="s">
        <v>7</v>
      </c>
      <c r="F2286" s="41" t="s">
        <v>11400</v>
      </c>
      <c r="G2286" s="3"/>
      <c r="H2286" s="58"/>
      <c r="I2286" s="3"/>
      <c r="J2286" s="3"/>
      <c r="K2286" s="32" t="s">
        <v>834</v>
      </c>
      <c r="L2286" s="3" t="s">
        <v>11396</v>
      </c>
      <c r="O2286" s="6"/>
      <c r="P2286" s="4"/>
      <c r="Q2286" s="10">
        <f t="shared" si="293"/>
        <v>0</v>
      </c>
      <c r="R2286" s="10">
        <f t="shared" si="294"/>
        <v>1</v>
      </c>
      <c r="S2286" s="10">
        <f t="shared" si="295"/>
        <v>0</v>
      </c>
      <c r="T2286" s="10">
        <f t="shared" si="296"/>
        <v>1171</v>
      </c>
      <c r="AE2286" s="18"/>
      <c r="AF2286" s="3"/>
      <c r="AG2286" s="6"/>
      <c r="AH2286" s="6"/>
    </row>
    <row r="2287" spans="1:40">
      <c r="A2287" s="35">
        <v>2994</v>
      </c>
      <c r="D2287" s="53" t="s">
        <v>11395</v>
      </c>
      <c r="E2287" s="41" t="s">
        <v>7</v>
      </c>
      <c r="F2287" s="41" t="s">
        <v>11401</v>
      </c>
      <c r="G2287" s="3"/>
      <c r="H2287" s="58"/>
      <c r="I2287" s="3"/>
      <c r="J2287" s="3"/>
      <c r="K2287" s="32" t="s">
        <v>834</v>
      </c>
      <c r="L2287" s="3" t="s">
        <v>11397</v>
      </c>
      <c r="O2287" s="6"/>
      <c r="P2287" s="4"/>
      <c r="Q2287" s="10">
        <f t="shared" si="293"/>
        <v>0</v>
      </c>
      <c r="R2287" s="10">
        <f t="shared" si="294"/>
        <v>1</v>
      </c>
      <c r="S2287" s="10">
        <f t="shared" si="295"/>
        <v>0</v>
      </c>
      <c r="T2287" s="10">
        <f t="shared" si="296"/>
        <v>1</v>
      </c>
      <c r="AE2287" s="18"/>
      <c r="AF2287" s="3"/>
      <c r="AG2287" s="6"/>
      <c r="AH2287" s="6"/>
    </row>
    <row r="2288" spans="1:40">
      <c r="A2288" s="35">
        <v>2995</v>
      </c>
      <c r="D2288" s="53" t="s">
        <v>11870</v>
      </c>
      <c r="E2288" s="41" t="s">
        <v>7</v>
      </c>
      <c r="F2288" s="41" t="s">
        <v>11402</v>
      </c>
      <c r="G2288" s="3"/>
      <c r="H2288" s="58"/>
      <c r="I2288" s="3"/>
      <c r="J2288" s="3"/>
      <c r="K2288" s="32" t="s">
        <v>834</v>
      </c>
      <c r="L2288" s="3" t="s">
        <v>11398</v>
      </c>
      <c r="O2288" s="6"/>
      <c r="P2288" s="4"/>
      <c r="Q2288" s="10">
        <f t="shared" si="293"/>
        <v>0</v>
      </c>
      <c r="R2288" s="10">
        <f t="shared" si="294"/>
        <v>1</v>
      </c>
      <c r="S2288" s="10">
        <f t="shared" si="295"/>
        <v>0</v>
      </c>
      <c r="T2288" s="10">
        <f t="shared" si="296"/>
        <v>1</v>
      </c>
      <c r="AE2288" s="18"/>
      <c r="AF2288" s="3"/>
      <c r="AG2288" s="6"/>
      <c r="AH2288" s="6"/>
    </row>
    <row r="2289" spans="1:39">
      <c r="A2289" s="35">
        <v>2996</v>
      </c>
      <c r="D2289" s="53" t="s">
        <v>11404</v>
      </c>
      <c r="E2289" s="41" t="s">
        <v>7</v>
      </c>
      <c r="F2289" s="41" t="s">
        <v>11403</v>
      </c>
      <c r="G2289" s="3"/>
      <c r="H2289" s="58"/>
      <c r="I2289" s="3"/>
      <c r="J2289" s="3"/>
      <c r="K2289" s="32" t="s">
        <v>834</v>
      </c>
      <c r="L2289" s="3" t="s">
        <v>11399</v>
      </c>
      <c r="O2289" s="6"/>
      <c r="P2289" s="4"/>
      <c r="Q2289" s="10">
        <f t="shared" si="293"/>
        <v>0</v>
      </c>
      <c r="R2289" s="10">
        <f t="shared" si="294"/>
        <v>1</v>
      </c>
      <c r="S2289" s="10">
        <f t="shared" si="295"/>
        <v>0</v>
      </c>
      <c r="T2289" s="10">
        <f t="shared" si="296"/>
        <v>1</v>
      </c>
      <c r="AE2289" s="18"/>
      <c r="AF2289" s="3"/>
      <c r="AG2289" s="6"/>
      <c r="AH2289" s="6"/>
    </row>
    <row r="2290" spans="1:39">
      <c r="A2290" s="35">
        <v>1240</v>
      </c>
      <c r="D2290" s="53" t="s">
        <v>9485</v>
      </c>
      <c r="E2290" s="41" t="s">
        <v>7</v>
      </c>
      <c r="F2290" s="41" t="s">
        <v>3085</v>
      </c>
      <c r="G2290" s="3"/>
      <c r="H2290" s="58"/>
      <c r="I2290" s="3"/>
      <c r="J2290" s="3"/>
      <c r="K2290" s="32" t="s">
        <v>834</v>
      </c>
      <c r="L2290" s="9" t="s">
        <v>10783</v>
      </c>
      <c r="O2290" s="6" t="s">
        <v>208</v>
      </c>
      <c r="P2290" s="4" t="s">
        <v>3084</v>
      </c>
      <c r="Q2290" s="10">
        <f t="shared" si="293"/>
        <v>0</v>
      </c>
      <c r="R2290" s="10">
        <f t="shared" si="294"/>
        <v>1</v>
      </c>
      <c r="S2290" s="10">
        <f t="shared" si="295"/>
        <v>0</v>
      </c>
      <c r="T2290" s="10">
        <f t="shared" si="296"/>
        <v>-1756</v>
      </c>
      <c r="AE2290" s="18" t="s">
        <v>9485</v>
      </c>
      <c r="AF2290" s="3" t="s">
        <v>3083</v>
      </c>
      <c r="AG2290" s="6" t="s">
        <v>3082</v>
      </c>
      <c r="AH2290" s="6" t="s">
        <v>7310</v>
      </c>
    </row>
    <row r="2291" spans="1:39">
      <c r="A2291" s="35">
        <v>1702</v>
      </c>
      <c r="D2291" s="53" t="s">
        <v>8796</v>
      </c>
      <c r="E2291" s="41" t="s">
        <v>7</v>
      </c>
      <c r="F2291" s="41" t="s">
        <v>4341</v>
      </c>
      <c r="G2291" s="3"/>
      <c r="H2291" s="58"/>
      <c r="I2291" s="3"/>
      <c r="J2291" s="3"/>
      <c r="K2291" s="32" t="s">
        <v>834</v>
      </c>
      <c r="L2291" s="3" t="s">
        <v>10784</v>
      </c>
      <c r="O2291" s="6" t="s">
        <v>208</v>
      </c>
      <c r="P2291" s="4" t="s">
        <v>4340</v>
      </c>
      <c r="Q2291" s="10">
        <f t="shared" si="293"/>
        <v>0</v>
      </c>
      <c r="R2291" s="10">
        <f t="shared" si="294"/>
        <v>1</v>
      </c>
      <c r="S2291" s="10">
        <f t="shared" si="295"/>
        <v>0</v>
      </c>
      <c r="T2291" s="10" t="e">
        <f>A2291-#REF!</f>
        <v>#REF!</v>
      </c>
      <c r="AE2291" s="18"/>
      <c r="AF2291" s="3" t="s">
        <v>4337</v>
      </c>
      <c r="AG2291" s="6" t="s">
        <v>4336</v>
      </c>
      <c r="AH2291" s="6" t="s">
        <v>7310</v>
      </c>
    </row>
    <row r="2292" spans="1:39">
      <c r="A2292" s="35">
        <v>2157</v>
      </c>
      <c r="D2292" s="53" t="s">
        <v>8678</v>
      </c>
      <c r="E2292" s="41" t="s">
        <v>7</v>
      </c>
      <c r="F2292" s="41" t="s">
        <v>5603</v>
      </c>
      <c r="G2292" s="3"/>
      <c r="H2292" s="58"/>
      <c r="I2292" s="3"/>
      <c r="J2292" s="3"/>
      <c r="K2292" s="32" t="s">
        <v>834</v>
      </c>
      <c r="L2292" s="9" t="s">
        <v>10786</v>
      </c>
      <c r="O2292" s="6" t="s">
        <v>208</v>
      </c>
      <c r="P2292" s="4" t="s">
        <v>5602</v>
      </c>
      <c r="Q2292" s="10">
        <f t="shared" ref="Q2292:Q2307" si="297">IF(D2292=D2291 &amp; K2292 = K2291,1,0)</f>
        <v>0</v>
      </c>
      <c r="R2292" s="10">
        <f t="shared" ref="R2292:R2307" si="298">IF(K2292=K2291,1,0)</f>
        <v>1</v>
      </c>
      <c r="S2292" s="10">
        <f t="shared" si="295"/>
        <v>0</v>
      </c>
      <c r="T2292" s="10">
        <f t="shared" ref="T2292:T2307" si="299">A2292-A2291</f>
        <v>455</v>
      </c>
      <c r="AE2292" s="18" t="s">
        <v>9644</v>
      </c>
      <c r="AF2292" s="3" t="s">
        <v>5601</v>
      </c>
      <c r="AG2292" s="6" t="s">
        <v>5600</v>
      </c>
      <c r="AH2292" s="6" t="s">
        <v>7310</v>
      </c>
    </row>
    <row r="2293" spans="1:39">
      <c r="A2293" s="35">
        <v>2325</v>
      </c>
      <c r="D2293" s="53" t="s">
        <v>11587</v>
      </c>
      <c r="E2293" s="41" t="s">
        <v>7</v>
      </c>
      <c r="F2293" s="41" t="s">
        <v>6056</v>
      </c>
      <c r="G2293" s="3"/>
      <c r="H2293" s="59"/>
      <c r="I2293" s="34"/>
      <c r="J2293" s="3"/>
      <c r="K2293" s="32" t="s">
        <v>834</v>
      </c>
      <c r="L2293" s="9" t="s">
        <v>10785</v>
      </c>
      <c r="O2293" s="6" t="s">
        <v>208</v>
      </c>
      <c r="P2293" s="4" t="s">
        <v>6055</v>
      </c>
      <c r="Q2293" s="10">
        <f t="shared" si="297"/>
        <v>0</v>
      </c>
      <c r="R2293" s="10">
        <f t="shared" si="298"/>
        <v>1</v>
      </c>
      <c r="S2293" s="10">
        <f t="shared" si="295"/>
        <v>0</v>
      </c>
      <c r="T2293" s="10">
        <f t="shared" si="299"/>
        <v>168</v>
      </c>
      <c r="AE2293" s="18"/>
      <c r="AF2293" s="3" t="s">
        <v>6054</v>
      </c>
      <c r="AG2293" s="6" t="s">
        <v>6050</v>
      </c>
      <c r="AH2293" s="6" t="s">
        <v>7310</v>
      </c>
    </row>
    <row r="2294" spans="1:39">
      <c r="A2294" s="35">
        <v>2020</v>
      </c>
      <c r="D2294" s="53" t="s">
        <v>8696</v>
      </c>
      <c r="E2294" s="41" t="s">
        <v>7</v>
      </c>
      <c r="F2294" s="41" t="s">
        <v>5185</v>
      </c>
      <c r="G2294" s="3"/>
      <c r="H2294" s="58"/>
      <c r="I2294" s="3"/>
      <c r="J2294" s="3"/>
      <c r="K2294" s="32" t="s">
        <v>834</v>
      </c>
      <c r="L2294" s="9" t="s">
        <v>10788</v>
      </c>
      <c r="O2294" s="6" t="s">
        <v>208</v>
      </c>
      <c r="P2294" s="4" t="s">
        <v>5184</v>
      </c>
      <c r="Q2294" s="10">
        <f t="shared" si="297"/>
        <v>0</v>
      </c>
      <c r="R2294" s="10">
        <f t="shared" si="298"/>
        <v>1</v>
      </c>
      <c r="S2294" s="10">
        <f t="shared" si="295"/>
        <v>0</v>
      </c>
      <c r="T2294" s="10">
        <f t="shared" si="299"/>
        <v>-305</v>
      </c>
      <c r="AE2294" s="18" t="s">
        <v>9619</v>
      </c>
      <c r="AF2294" s="3" t="s">
        <v>5183</v>
      </c>
      <c r="AG2294" s="6" t="s">
        <v>5182</v>
      </c>
      <c r="AH2294" s="6" t="s">
        <v>7310</v>
      </c>
    </row>
    <row r="2295" spans="1:39">
      <c r="A2295" s="35">
        <v>1907</v>
      </c>
      <c r="D2295" s="53" t="s">
        <v>8692</v>
      </c>
      <c r="E2295" s="41" t="s">
        <v>7</v>
      </c>
      <c r="F2295" s="41" t="s">
        <v>4875</v>
      </c>
      <c r="G2295" s="3"/>
      <c r="H2295" s="58"/>
      <c r="I2295" s="3"/>
      <c r="J2295" s="3"/>
      <c r="K2295" s="32" t="s">
        <v>834</v>
      </c>
      <c r="L2295" s="9" t="s">
        <v>10787</v>
      </c>
      <c r="O2295" s="6" t="s">
        <v>208</v>
      </c>
      <c r="P2295" s="4" t="s">
        <v>4874</v>
      </c>
      <c r="Q2295" s="10">
        <f t="shared" si="297"/>
        <v>0</v>
      </c>
      <c r="R2295" s="10">
        <f t="shared" si="298"/>
        <v>1</v>
      </c>
      <c r="S2295" s="10">
        <f t="shared" si="295"/>
        <v>0</v>
      </c>
      <c r="T2295" s="10">
        <f t="shared" si="299"/>
        <v>-113</v>
      </c>
      <c r="AE2295" s="18" t="s">
        <v>9517</v>
      </c>
      <c r="AF2295" s="3" t="s">
        <v>4873</v>
      </c>
      <c r="AG2295" s="6" t="s">
        <v>4872</v>
      </c>
      <c r="AH2295" s="6" t="s">
        <v>7310</v>
      </c>
    </row>
    <row r="2296" spans="1:39">
      <c r="A2296" s="35">
        <v>1942</v>
      </c>
      <c r="D2296" s="53" t="s">
        <v>8693</v>
      </c>
      <c r="E2296" s="41" t="s">
        <v>7</v>
      </c>
      <c r="F2296" s="41" t="s">
        <v>4969</v>
      </c>
      <c r="G2296" s="3"/>
      <c r="H2296" s="58"/>
      <c r="I2296" s="3"/>
      <c r="J2296" s="3"/>
      <c r="K2296" s="32" t="s">
        <v>834</v>
      </c>
      <c r="L2296" s="3" t="s">
        <v>10789</v>
      </c>
      <c r="O2296" s="6" t="s">
        <v>208</v>
      </c>
      <c r="P2296" s="4" t="s">
        <v>4968</v>
      </c>
      <c r="Q2296" s="10">
        <f t="shared" si="297"/>
        <v>0</v>
      </c>
      <c r="R2296" s="10">
        <f t="shared" si="298"/>
        <v>1</v>
      </c>
      <c r="S2296" s="10">
        <f t="shared" si="295"/>
        <v>0</v>
      </c>
      <c r="T2296" s="10">
        <f t="shared" si="299"/>
        <v>35</v>
      </c>
      <c r="AE2296" s="18" t="s">
        <v>9517</v>
      </c>
      <c r="AF2296" s="3" t="s">
        <v>4967</v>
      </c>
      <c r="AG2296" s="6" t="s">
        <v>4966</v>
      </c>
      <c r="AH2296" s="6" t="s">
        <v>7310</v>
      </c>
    </row>
    <row r="2297" spans="1:39">
      <c r="A2297" s="35">
        <v>1756</v>
      </c>
      <c r="D2297" s="53" t="s">
        <v>9569</v>
      </c>
      <c r="E2297" s="41" t="s">
        <v>227</v>
      </c>
      <c r="F2297" s="41" t="s">
        <v>11112</v>
      </c>
      <c r="G2297" s="3"/>
      <c r="H2297" s="59"/>
      <c r="I2297" s="34"/>
      <c r="J2297" s="3"/>
      <c r="K2297" s="32" t="s">
        <v>834</v>
      </c>
      <c r="L2297" s="3" t="s">
        <v>10619</v>
      </c>
      <c r="O2297" s="6" t="s">
        <v>225</v>
      </c>
      <c r="P2297" s="4" t="s">
        <v>4477</v>
      </c>
      <c r="Q2297" s="10">
        <f t="shared" si="297"/>
        <v>0</v>
      </c>
      <c r="R2297" s="10">
        <f t="shared" si="298"/>
        <v>1</v>
      </c>
      <c r="S2297" s="10">
        <f t="shared" si="295"/>
        <v>0</v>
      </c>
      <c r="T2297" s="10">
        <f t="shared" si="299"/>
        <v>-186</v>
      </c>
      <c r="AD2297" s="10"/>
      <c r="AE2297" s="18"/>
      <c r="AF2297" s="3" t="s">
        <v>4476</v>
      </c>
      <c r="AG2297" s="6" t="s">
        <v>4475</v>
      </c>
      <c r="AH2297" s="6" t="s">
        <v>7310</v>
      </c>
      <c r="AI2297" s="10"/>
      <c r="AJ2297" s="10"/>
      <c r="AK2297" s="10"/>
      <c r="AL2297" s="10"/>
      <c r="AM2297" s="10"/>
    </row>
    <row r="2298" spans="1:39">
      <c r="A2298" s="35">
        <v>2755</v>
      </c>
      <c r="D2298" s="53" t="s">
        <v>9784</v>
      </c>
      <c r="E2298" s="41" t="s">
        <v>227</v>
      </c>
      <c r="F2298" s="41" t="s">
        <v>1758</v>
      </c>
      <c r="G2298" s="3"/>
      <c r="H2298" s="58">
        <v>1</v>
      </c>
      <c r="I2298" s="3"/>
      <c r="J2298" s="3"/>
      <c r="K2298" s="32" t="s">
        <v>834</v>
      </c>
      <c r="L2298" s="3" t="s">
        <v>10619</v>
      </c>
      <c r="O2298" s="6" t="s">
        <v>225</v>
      </c>
      <c r="P2298" s="4" t="s">
        <v>1757</v>
      </c>
      <c r="Q2298" s="10">
        <f t="shared" si="297"/>
        <v>0</v>
      </c>
      <c r="R2298" s="10">
        <f t="shared" si="298"/>
        <v>1</v>
      </c>
      <c r="S2298" s="10">
        <f t="shared" si="295"/>
        <v>0</v>
      </c>
      <c r="T2298" s="10">
        <f t="shared" si="299"/>
        <v>999</v>
      </c>
      <c r="AD2298" s="10"/>
      <c r="AE2298" s="18"/>
      <c r="AF2298" s="3" t="s">
        <v>7161</v>
      </c>
      <c r="AG2298" s="8" t="s">
        <v>7160</v>
      </c>
      <c r="AH2298" s="8" t="s">
        <v>7310</v>
      </c>
      <c r="AI2298" s="10"/>
      <c r="AJ2298" s="10"/>
      <c r="AK2298" s="10"/>
      <c r="AL2298" s="10"/>
      <c r="AM2298" s="10"/>
    </row>
    <row r="2299" spans="1:39">
      <c r="A2299" s="35">
        <v>2013</v>
      </c>
      <c r="D2299" s="53" t="s">
        <v>9090</v>
      </c>
      <c r="E2299" s="41" t="s">
        <v>227</v>
      </c>
      <c r="F2299" s="41" t="s">
        <v>5158</v>
      </c>
      <c r="G2299" s="3"/>
      <c r="H2299" s="58"/>
      <c r="I2299" s="3"/>
      <c r="J2299" s="3"/>
      <c r="K2299" s="32" t="s">
        <v>834</v>
      </c>
      <c r="L2299" s="3" t="s">
        <v>10619</v>
      </c>
      <c r="O2299" s="6" t="s">
        <v>225</v>
      </c>
      <c r="P2299" s="4" t="s">
        <v>5157</v>
      </c>
      <c r="Q2299" s="10">
        <f t="shared" si="297"/>
        <v>0</v>
      </c>
      <c r="R2299" s="10">
        <f t="shared" si="298"/>
        <v>1</v>
      </c>
      <c r="S2299" s="10">
        <f t="shared" si="295"/>
        <v>0</v>
      </c>
      <c r="T2299" s="10">
        <f t="shared" si="299"/>
        <v>-742</v>
      </c>
      <c r="AD2299" s="10"/>
      <c r="AE2299" s="18"/>
      <c r="AF2299" s="3" t="s">
        <v>5156</v>
      </c>
      <c r="AG2299" s="6" t="s">
        <v>5155</v>
      </c>
      <c r="AH2299" s="6" t="s">
        <v>7310</v>
      </c>
      <c r="AI2299" s="10"/>
      <c r="AJ2299" s="10"/>
      <c r="AK2299" s="10"/>
      <c r="AL2299" s="10"/>
      <c r="AM2299" s="10"/>
    </row>
    <row r="2300" spans="1:39">
      <c r="A2300" s="35">
        <v>2215</v>
      </c>
      <c r="D2300" s="53" t="s">
        <v>9065</v>
      </c>
      <c r="E2300" s="41" t="s">
        <v>227</v>
      </c>
      <c r="F2300" s="41" t="s">
        <v>5158</v>
      </c>
      <c r="G2300" s="3"/>
      <c r="H2300" s="58"/>
      <c r="I2300" s="3"/>
      <c r="J2300" s="3"/>
      <c r="K2300" s="32" t="s">
        <v>834</v>
      </c>
      <c r="L2300" s="3" t="s">
        <v>10619</v>
      </c>
      <c r="O2300" s="6" t="s">
        <v>225</v>
      </c>
      <c r="P2300" s="4" t="s">
        <v>5157</v>
      </c>
      <c r="Q2300" s="10">
        <f t="shared" si="297"/>
        <v>0</v>
      </c>
      <c r="R2300" s="10">
        <f t="shared" si="298"/>
        <v>1</v>
      </c>
      <c r="S2300" s="10">
        <f t="shared" si="295"/>
        <v>0</v>
      </c>
      <c r="T2300" s="10">
        <f t="shared" si="299"/>
        <v>202</v>
      </c>
      <c r="AD2300" s="10"/>
      <c r="AE2300" s="18"/>
      <c r="AF2300" s="3" t="s">
        <v>7268</v>
      </c>
      <c r="AG2300" s="6" t="s">
        <v>5787</v>
      </c>
      <c r="AH2300" s="6" t="s">
        <v>7310</v>
      </c>
      <c r="AI2300" s="10"/>
      <c r="AJ2300" s="10"/>
      <c r="AK2300" s="10"/>
      <c r="AL2300" s="10"/>
      <c r="AM2300" s="10"/>
    </row>
    <row r="2301" spans="1:39">
      <c r="A2301" s="35">
        <v>2734</v>
      </c>
      <c r="D2301" s="53" t="s">
        <v>9781</v>
      </c>
      <c r="E2301" s="41" t="s">
        <v>227</v>
      </c>
      <c r="F2301" s="41" t="s">
        <v>5158</v>
      </c>
      <c r="G2301" s="3"/>
      <c r="H2301" s="58"/>
      <c r="I2301" s="34"/>
      <c r="J2301" s="34"/>
      <c r="K2301" s="32" t="s">
        <v>834</v>
      </c>
      <c r="L2301" s="3" t="s">
        <v>10619</v>
      </c>
      <c r="O2301" s="6" t="s">
        <v>225</v>
      </c>
      <c r="P2301" s="4" t="s">
        <v>5157</v>
      </c>
      <c r="Q2301" s="10">
        <f t="shared" si="297"/>
        <v>0</v>
      </c>
      <c r="R2301" s="10">
        <f t="shared" si="298"/>
        <v>1</v>
      </c>
      <c r="S2301" s="10">
        <f t="shared" si="295"/>
        <v>0</v>
      </c>
      <c r="T2301" s="10">
        <f t="shared" si="299"/>
        <v>519</v>
      </c>
      <c r="AE2301" s="18"/>
      <c r="AF2301" s="3" t="s">
        <v>7118</v>
      </c>
      <c r="AG2301" s="6" t="s">
        <v>7117</v>
      </c>
      <c r="AH2301" s="6" t="s">
        <v>7310</v>
      </c>
    </row>
    <row r="2302" spans="1:39">
      <c r="A2302" s="35">
        <v>823</v>
      </c>
      <c r="B2302" s="32"/>
      <c r="C2302" s="32"/>
      <c r="D2302" s="53" t="s">
        <v>9101</v>
      </c>
      <c r="E2302" s="41" t="s">
        <v>227</v>
      </c>
      <c r="F2302" s="41" t="s">
        <v>1949</v>
      </c>
      <c r="G2302" s="3"/>
      <c r="H2302" s="60"/>
      <c r="I2302"/>
      <c r="J2302"/>
      <c r="K2302" s="32" t="s">
        <v>834</v>
      </c>
      <c r="L2302" s="3" t="s">
        <v>10619</v>
      </c>
      <c r="M2302" s="32"/>
      <c r="N2302" s="32"/>
      <c r="O2302" s="6" t="s">
        <v>225</v>
      </c>
      <c r="P2302" s="4" t="s">
        <v>1948</v>
      </c>
      <c r="Q2302" s="10">
        <f t="shared" si="297"/>
        <v>0</v>
      </c>
      <c r="R2302" s="10">
        <f t="shared" si="298"/>
        <v>1</v>
      </c>
      <c r="S2302" s="10">
        <f t="shared" si="295"/>
        <v>0</v>
      </c>
      <c r="T2302" s="10">
        <f t="shared" si="299"/>
        <v>-1911</v>
      </c>
      <c r="AD2302" s="10"/>
      <c r="AE2302" s="18"/>
      <c r="AF2302" s="3" t="s">
        <v>1947</v>
      </c>
      <c r="AG2302" s="6" t="s">
        <v>1946</v>
      </c>
      <c r="AH2302" s="6" t="s">
        <v>7310</v>
      </c>
      <c r="AI2302" s="10"/>
      <c r="AJ2302" s="10"/>
      <c r="AK2302" s="10"/>
      <c r="AL2302" s="10"/>
      <c r="AM2302" s="10"/>
    </row>
    <row r="2303" spans="1:39">
      <c r="A2303" s="35">
        <v>1222</v>
      </c>
      <c r="D2303" s="53" t="s">
        <v>9856</v>
      </c>
      <c r="E2303" s="41" t="s">
        <v>227</v>
      </c>
      <c r="F2303" s="41" t="s">
        <v>1755</v>
      </c>
      <c r="G2303" s="3"/>
      <c r="H2303" s="58"/>
      <c r="I2303" s="3"/>
      <c r="J2303" s="3"/>
      <c r="K2303" s="32" t="s">
        <v>834</v>
      </c>
      <c r="L2303" s="3" t="s">
        <v>10619</v>
      </c>
      <c r="O2303" s="6" t="s">
        <v>225</v>
      </c>
      <c r="P2303" s="4" t="s">
        <v>1754</v>
      </c>
      <c r="Q2303" s="10">
        <f t="shared" si="297"/>
        <v>0</v>
      </c>
      <c r="R2303" s="10">
        <f t="shared" si="298"/>
        <v>1</v>
      </c>
      <c r="S2303" s="10">
        <f t="shared" si="295"/>
        <v>0</v>
      </c>
      <c r="T2303" s="10">
        <f t="shared" si="299"/>
        <v>399</v>
      </c>
      <c r="AD2303" s="10"/>
      <c r="AE2303" s="18"/>
      <c r="AF2303" s="3" t="s">
        <v>3039</v>
      </c>
      <c r="AG2303" s="6" t="s">
        <v>3038</v>
      </c>
      <c r="AH2303" s="6" t="s">
        <v>7310</v>
      </c>
      <c r="AI2303" s="10"/>
      <c r="AJ2303" s="10"/>
      <c r="AK2303" s="10"/>
      <c r="AL2303" s="10"/>
      <c r="AM2303" s="10"/>
    </row>
    <row r="2304" spans="1:39">
      <c r="A2304" s="35">
        <v>2753</v>
      </c>
      <c r="D2304" s="53" t="s">
        <v>9938</v>
      </c>
      <c r="E2304" s="41" t="s">
        <v>227</v>
      </c>
      <c r="F2304" s="41" t="s">
        <v>9815</v>
      </c>
      <c r="G2304" s="3"/>
      <c r="H2304" s="58"/>
      <c r="I2304" s="3"/>
      <c r="J2304" s="3"/>
      <c r="K2304" s="32" t="s">
        <v>834</v>
      </c>
      <c r="L2304" s="3" t="s">
        <v>10619</v>
      </c>
      <c r="O2304" s="6" t="s">
        <v>225</v>
      </c>
      <c r="P2304" s="4" t="s">
        <v>9816</v>
      </c>
      <c r="Q2304" s="10">
        <f t="shared" si="297"/>
        <v>0</v>
      </c>
      <c r="R2304" s="10">
        <f t="shared" si="298"/>
        <v>1</v>
      </c>
      <c r="S2304" s="10">
        <f t="shared" si="295"/>
        <v>0</v>
      </c>
      <c r="T2304" s="10">
        <f t="shared" si="299"/>
        <v>1531</v>
      </c>
      <c r="AD2304" s="10"/>
      <c r="AE2304" s="18"/>
      <c r="AF2304" s="3" t="s">
        <v>7159</v>
      </c>
      <c r="AG2304" s="8" t="s">
        <v>7158</v>
      </c>
      <c r="AH2304" s="8" t="s">
        <v>7310</v>
      </c>
      <c r="AI2304" s="10"/>
      <c r="AJ2304" s="10"/>
      <c r="AK2304" s="10"/>
      <c r="AL2304" s="10"/>
      <c r="AM2304" s="10"/>
    </row>
    <row r="2305" spans="1:40">
      <c r="A2305" s="35">
        <v>1514</v>
      </c>
      <c r="D2305" s="53" t="s">
        <v>9097</v>
      </c>
      <c r="E2305" s="41" t="s">
        <v>227</v>
      </c>
      <c r="F2305" s="41" t="s">
        <v>1707</v>
      </c>
      <c r="G2305" s="3"/>
      <c r="H2305" s="58"/>
      <c r="I2305" s="3"/>
      <c r="J2305" s="3"/>
      <c r="K2305" s="32" t="s">
        <v>834</v>
      </c>
      <c r="L2305" s="3" t="s">
        <v>10619</v>
      </c>
      <c r="O2305" s="6" t="s">
        <v>225</v>
      </c>
      <c r="P2305" s="4" t="s">
        <v>3826</v>
      </c>
      <c r="Q2305" s="10">
        <f t="shared" si="297"/>
        <v>0</v>
      </c>
      <c r="R2305" s="10">
        <f t="shared" si="298"/>
        <v>1</v>
      </c>
      <c r="S2305" s="10">
        <f t="shared" si="295"/>
        <v>0</v>
      </c>
      <c r="T2305" s="10">
        <f t="shared" si="299"/>
        <v>-1239</v>
      </c>
      <c r="AD2305" s="10"/>
      <c r="AE2305" s="18"/>
      <c r="AF2305" s="3" t="s">
        <v>3825</v>
      </c>
      <c r="AG2305" s="6" t="s">
        <v>3824</v>
      </c>
      <c r="AH2305" s="6" t="s">
        <v>7310</v>
      </c>
      <c r="AI2305" s="10"/>
      <c r="AJ2305" s="10"/>
      <c r="AK2305" s="10"/>
      <c r="AL2305" s="10"/>
      <c r="AM2305" s="10"/>
    </row>
    <row r="2306" spans="1:40">
      <c r="A2306" s="35">
        <v>753</v>
      </c>
      <c r="D2306" s="53" t="s">
        <v>9084</v>
      </c>
      <c r="E2306" s="41" t="s">
        <v>227</v>
      </c>
      <c r="F2306" s="41" t="s">
        <v>1731</v>
      </c>
      <c r="G2306" s="3"/>
      <c r="H2306" s="58"/>
      <c r="I2306" s="3"/>
      <c r="J2306" s="3"/>
      <c r="K2306" s="32" t="s">
        <v>834</v>
      </c>
      <c r="L2306" s="3" t="s">
        <v>10619</v>
      </c>
      <c r="O2306" s="6" t="s">
        <v>225</v>
      </c>
      <c r="P2306" s="4" t="s">
        <v>1730</v>
      </c>
      <c r="Q2306" s="10">
        <f t="shared" si="297"/>
        <v>0</v>
      </c>
      <c r="R2306" s="10">
        <f t="shared" si="298"/>
        <v>1</v>
      </c>
      <c r="S2306" s="10">
        <f t="shared" si="295"/>
        <v>0</v>
      </c>
      <c r="T2306" s="10">
        <f t="shared" si="299"/>
        <v>-761</v>
      </c>
      <c r="U2306" s="1">
        <v>758</v>
      </c>
      <c r="V2306" s="1" t="s">
        <v>1715</v>
      </c>
      <c r="W2306" s="1" t="s">
        <v>8036</v>
      </c>
      <c r="X2306" s="1" t="s">
        <v>7362</v>
      </c>
      <c r="Y2306" s="1" t="s">
        <v>1533</v>
      </c>
      <c r="Z2306" s="1" t="s">
        <v>170</v>
      </c>
      <c r="AA2306" s="1" t="s">
        <v>1534</v>
      </c>
      <c r="AD2306" s="10"/>
      <c r="AE2306" s="18" t="s">
        <v>8101</v>
      </c>
      <c r="AF2306" s="3" t="s">
        <v>1729</v>
      </c>
      <c r="AG2306" s="6" t="s">
        <v>1728</v>
      </c>
      <c r="AH2306" s="6" t="s">
        <v>7310</v>
      </c>
      <c r="AI2306" s="10"/>
      <c r="AJ2306" s="10"/>
      <c r="AK2306" s="10"/>
      <c r="AL2306" s="10"/>
      <c r="AM2306" s="10"/>
    </row>
    <row r="2307" spans="1:40">
      <c r="A2307" s="35">
        <v>743</v>
      </c>
      <c r="B2307" s="32"/>
      <c r="C2307" s="32"/>
      <c r="D2307" s="53" t="s">
        <v>9085</v>
      </c>
      <c r="E2307" s="41" t="s">
        <v>227</v>
      </c>
      <c r="F2307" s="41" t="s">
        <v>10292</v>
      </c>
      <c r="G2307" s="3"/>
      <c r="H2307" s="58"/>
      <c r="I2307" s="3"/>
      <c r="J2307" s="3"/>
      <c r="K2307" s="32" t="s">
        <v>834</v>
      </c>
      <c r="L2307" s="3" t="s">
        <v>10619</v>
      </c>
      <c r="M2307" s="32"/>
      <c r="N2307" s="32"/>
      <c r="O2307" s="6" t="s">
        <v>225</v>
      </c>
      <c r="P2307" s="4" t="s">
        <v>1704</v>
      </c>
      <c r="Q2307" s="10">
        <f t="shared" si="297"/>
        <v>0</v>
      </c>
      <c r="R2307" s="10">
        <f t="shared" si="298"/>
        <v>1</v>
      </c>
      <c r="S2307" s="10">
        <f t="shared" si="295"/>
        <v>0</v>
      </c>
      <c r="T2307" s="10">
        <f t="shared" si="299"/>
        <v>-10</v>
      </c>
      <c r="U2307" s="1">
        <v>748</v>
      </c>
      <c r="V2307" s="1" t="s">
        <v>1690</v>
      </c>
      <c r="W2307" s="1" t="s">
        <v>7368</v>
      </c>
      <c r="X2307" s="1" t="s">
        <v>8020</v>
      </c>
      <c r="Y2307" s="1" t="s">
        <v>7568</v>
      </c>
      <c r="Z2307" s="1" t="s">
        <v>8021</v>
      </c>
      <c r="AA2307" s="1" t="s">
        <v>1692</v>
      </c>
      <c r="AE2307" s="18" t="s">
        <v>7213</v>
      </c>
      <c r="AF2307" s="3" t="s">
        <v>1703</v>
      </c>
      <c r="AG2307" s="6" t="s">
        <v>1702</v>
      </c>
      <c r="AH2307" s="6" t="s">
        <v>7310</v>
      </c>
    </row>
    <row r="2308" spans="1:40">
      <c r="A2308" s="35">
        <v>1802</v>
      </c>
      <c r="D2308" s="53" t="s">
        <v>9081</v>
      </c>
      <c r="E2308" s="41" t="s">
        <v>227</v>
      </c>
      <c r="F2308" s="41" t="s">
        <v>4582</v>
      </c>
      <c r="G2308" s="3"/>
      <c r="H2308" s="58"/>
      <c r="I2308" s="3"/>
      <c r="J2308" s="3"/>
      <c r="K2308" s="32" t="s">
        <v>834</v>
      </c>
      <c r="L2308" s="3" t="s">
        <v>10619</v>
      </c>
      <c r="O2308" s="6" t="s">
        <v>225</v>
      </c>
      <c r="P2308" s="4" t="s">
        <v>4581</v>
      </c>
      <c r="Q2308" s="10" t="e">
        <f>IF(D2308=#REF! &amp; K2308 =#REF!,1,0)</f>
        <v>#REF!</v>
      </c>
      <c r="R2308" s="10" t="e">
        <f>IF(K2308=#REF!,1,0)</f>
        <v>#REF!</v>
      </c>
      <c r="S2308" s="10" t="e">
        <f t="shared" si="295"/>
        <v>#REF!</v>
      </c>
      <c r="T2308" s="10" t="e">
        <f>A2308-#REF!</f>
        <v>#REF!</v>
      </c>
      <c r="AD2308" s="10"/>
      <c r="AE2308" s="18" t="s">
        <v>9517</v>
      </c>
      <c r="AF2308" s="3" t="s">
        <v>4580</v>
      </c>
      <c r="AG2308" s="6" t="s">
        <v>4579</v>
      </c>
      <c r="AH2308" s="6" t="s">
        <v>7310</v>
      </c>
      <c r="AI2308" s="10"/>
      <c r="AJ2308" s="10"/>
      <c r="AK2308" s="10"/>
      <c r="AL2308" s="10"/>
      <c r="AM2308" s="10"/>
    </row>
    <row r="2309" spans="1:40">
      <c r="A2309" s="35">
        <v>474</v>
      </c>
      <c r="D2309" s="54" t="s">
        <v>9073</v>
      </c>
      <c r="E2309" s="41" t="s">
        <v>227</v>
      </c>
      <c r="F2309" s="41" t="s">
        <v>960</v>
      </c>
      <c r="G2309" s="3"/>
      <c r="H2309" s="58"/>
      <c r="I2309" s="3"/>
      <c r="J2309" s="3"/>
      <c r="K2309" s="32" t="s">
        <v>834</v>
      </c>
      <c r="L2309" s="3" t="s">
        <v>10619</v>
      </c>
      <c r="O2309" s="6" t="s">
        <v>225</v>
      </c>
      <c r="P2309" s="4" t="s">
        <v>959</v>
      </c>
      <c r="Q2309" s="10">
        <f t="shared" ref="Q2309:Q2340" si="300">IF(D2309=D2308 &amp; K2309 = K2308,1,0)</f>
        <v>0</v>
      </c>
      <c r="R2309" s="10">
        <f t="shared" ref="R2309:R2340" si="301">IF(K2309=K2308,1,0)</f>
        <v>1</v>
      </c>
      <c r="S2309" s="10">
        <f t="shared" si="295"/>
        <v>0</v>
      </c>
      <c r="T2309" s="10">
        <f t="shared" ref="T2309:T2340" si="302">A2309-A2308</f>
        <v>-1328</v>
      </c>
      <c r="U2309" s="1">
        <v>479</v>
      </c>
      <c r="V2309" s="1" t="s">
        <v>951</v>
      </c>
      <c r="W2309" s="1" t="s">
        <v>7368</v>
      </c>
      <c r="X2309" s="1" t="s">
        <v>7663</v>
      </c>
      <c r="Y2309" s="1" t="s">
        <v>7209</v>
      </c>
      <c r="Z2309" s="1" t="s">
        <v>952</v>
      </c>
      <c r="AA2309" s="1" t="s">
        <v>7</v>
      </c>
      <c r="AB2309" s="1" t="s">
        <v>953</v>
      </c>
      <c r="AD2309" s="10"/>
      <c r="AE2309" s="20"/>
      <c r="AF2309" s="1" t="s">
        <v>7665</v>
      </c>
      <c r="AG2309" s="6" t="s">
        <v>958</v>
      </c>
      <c r="AH2309" s="1" t="s">
        <v>7371</v>
      </c>
      <c r="AI2309" s="10"/>
      <c r="AJ2309" s="10"/>
      <c r="AK2309" s="10"/>
      <c r="AL2309" s="10"/>
      <c r="AM2309" s="10"/>
    </row>
    <row r="2310" spans="1:40">
      <c r="A2310" s="32">
        <v>294</v>
      </c>
      <c r="D2310" s="53" t="s">
        <v>8482</v>
      </c>
      <c r="E2310" s="44" t="s">
        <v>227</v>
      </c>
      <c r="F2310" s="44" t="s">
        <v>10504</v>
      </c>
      <c r="G2310" s="12"/>
      <c r="H2310" s="58"/>
      <c r="I2310" s="12"/>
      <c r="J2310" s="12"/>
      <c r="K2310" s="32" t="s">
        <v>834</v>
      </c>
      <c r="L2310" s="12" t="s">
        <v>10619</v>
      </c>
      <c r="O2310" s="15" t="s">
        <v>225</v>
      </c>
      <c r="P2310" s="13" t="s">
        <v>398</v>
      </c>
      <c r="Q2310" s="10">
        <f t="shared" si="300"/>
        <v>0</v>
      </c>
      <c r="R2310" s="10">
        <f t="shared" si="301"/>
        <v>1</v>
      </c>
      <c r="S2310" s="10">
        <f t="shared" si="295"/>
        <v>0</v>
      </c>
      <c r="T2310" s="10">
        <f t="shared" si="302"/>
        <v>-180</v>
      </c>
      <c r="U2310" s="10">
        <v>297</v>
      </c>
      <c r="V2310" s="10" t="s">
        <v>390</v>
      </c>
      <c r="W2310" s="10" t="s">
        <v>7429</v>
      </c>
      <c r="X2310" s="10" t="s">
        <v>7366</v>
      </c>
      <c r="Y2310" s="10" t="s">
        <v>398</v>
      </c>
      <c r="Z2310" s="10" t="s">
        <v>227</v>
      </c>
      <c r="AA2310" s="10" t="s">
        <v>399</v>
      </c>
      <c r="AB2310" s="10"/>
      <c r="AC2310" s="10"/>
      <c r="AD2310" s="10"/>
      <c r="AE2310" s="18"/>
      <c r="AF2310" s="12" t="s">
        <v>391</v>
      </c>
      <c r="AG2310" s="15" t="s">
        <v>390</v>
      </c>
      <c r="AH2310" s="15" t="s">
        <v>7310</v>
      </c>
      <c r="AI2310" s="10"/>
      <c r="AJ2310" s="10"/>
      <c r="AK2310" s="10"/>
      <c r="AL2310" s="10"/>
      <c r="AM2310" s="10"/>
      <c r="AN2310" s="10"/>
    </row>
    <row r="2311" spans="1:40">
      <c r="A2311" s="35">
        <v>2852</v>
      </c>
      <c r="D2311" s="53" t="s">
        <v>10332</v>
      </c>
      <c r="E2311" s="41" t="s">
        <v>227</v>
      </c>
      <c r="F2311" s="41" t="s">
        <v>10333</v>
      </c>
      <c r="G2311" s="3"/>
      <c r="H2311" s="58"/>
      <c r="I2311" s="3"/>
      <c r="J2311" s="3"/>
      <c r="K2311" s="32" t="s">
        <v>834</v>
      </c>
      <c r="L2311" s="3" t="s">
        <v>10619</v>
      </c>
      <c r="O2311" s="6" t="s">
        <v>225</v>
      </c>
      <c r="P2311" s="4" t="s">
        <v>1726</v>
      </c>
      <c r="Q2311" s="10">
        <f t="shared" si="300"/>
        <v>0</v>
      </c>
      <c r="R2311" s="10">
        <f t="shared" si="301"/>
        <v>1</v>
      </c>
      <c r="S2311" s="10">
        <f t="shared" si="295"/>
        <v>0</v>
      </c>
      <c r="T2311" s="10">
        <f t="shared" si="302"/>
        <v>2558</v>
      </c>
      <c r="AD2311" s="10"/>
      <c r="AE2311" s="18"/>
      <c r="AF2311" s="3" t="s">
        <v>4214</v>
      </c>
      <c r="AG2311" s="6" t="s">
        <v>4213</v>
      </c>
      <c r="AH2311" s="6" t="s">
        <v>7310</v>
      </c>
      <c r="AI2311" s="10"/>
      <c r="AJ2311" s="10"/>
      <c r="AK2311" s="10"/>
      <c r="AL2311" s="10"/>
      <c r="AM2311" s="10"/>
    </row>
    <row r="2312" spans="1:40" s="10" customFormat="1">
      <c r="A2312" s="35">
        <v>730</v>
      </c>
      <c r="B2312" s="34"/>
      <c r="C2312" s="34"/>
      <c r="D2312" s="53" t="s">
        <v>9088</v>
      </c>
      <c r="E2312" s="41" t="s">
        <v>227</v>
      </c>
      <c r="F2312" s="41" t="s">
        <v>1665</v>
      </c>
      <c r="G2312" s="3"/>
      <c r="H2312" s="58"/>
      <c r="I2312"/>
      <c r="J2312"/>
      <c r="K2312" s="32" t="s">
        <v>834</v>
      </c>
      <c r="L2312" s="3" t="s">
        <v>10619</v>
      </c>
      <c r="M2312" s="34"/>
      <c r="N2312" s="34"/>
      <c r="O2312" s="6" t="s">
        <v>225</v>
      </c>
      <c r="P2312" s="4" t="s">
        <v>1664</v>
      </c>
      <c r="Q2312" s="10">
        <f t="shared" si="300"/>
        <v>0</v>
      </c>
      <c r="R2312" s="10">
        <f t="shared" si="301"/>
        <v>1</v>
      </c>
      <c r="S2312" s="10">
        <f t="shared" ref="S2312:S2375" si="303">R2312*Q2312</f>
        <v>0</v>
      </c>
      <c r="T2312" s="10">
        <f t="shared" si="302"/>
        <v>-2122</v>
      </c>
      <c r="U2312" s="1">
        <v>735</v>
      </c>
      <c r="V2312" s="1" t="s">
        <v>1650</v>
      </c>
      <c r="W2312" s="1" t="s">
        <v>7368</v>
      </c>
      <c r="X2312" s="1" t="s">
        <v>7983</v>
      </c>
      <c r="Y2312" s="1" t="s">
        <v>7209</v>
      </c>
      <c r="Z2312" s="1" t="s">
        <v>1651</v>
      </c>
      <c r="AA2312" s="1" t="s">
        <v>7</v>
      </c>
      <c r="AB2312" s="1" t="s">
        <v>1652</v>
      </c>
      <c r="AC2312" s="1"/>
      <c r="AD2312" s="1"/>
      <c r="AE2312" s="18" t="s">
        <v>7213</v>
      </c>
      <c r="AF2312" s="3" t="s">
        <v>1663</v>
      </c>
      <c r="AG2312" s="6" t="s">
        <v>1662</v>
      </c>
      <c r="AH2312" s="6" t="s">
        <v>7310</v>
      </c>
      <c r="AI2312" s="1"/>
      <c r="AJ2312" s="1"/>
      <c r="AK2312" s="1"/>
      <c r="AL2312" s="1"/>
      <c r="AM2312" s="1"/>
      <c r="AN2312" s="1"/>
    </row>
    <row r="2313" spans="1:40" s="10" customFormat="1">
      <c r="A2313" s="35">
        <v>366</v>
      </c>
      <c r="B2313" s="34"/>
      <c r="C2313" s="34"/>
      <c r="D2313" s="54" t="s">
        <v>9002</v>
      </c>
      <c r="E2313" s="41" t="s">
        <v>227</v>
      </c>
      <c r="F2313" s="41" t="s">
        <v>622</v>
      </c>
      <c r="G2313" s="3"/>
      <c r="H2313" s="60">
        <v>1</v>
      </c>
      <c r="I2313"/>
      <c r="J2313"/>
      <c r="K2313" s="32" t="s">
        <v>834</v>
      </c>
      <c r="L2313" s="3" t="s">
        <v>10619</v>
      </c>
      <c r="M2313" s="34"/>
      <c r="N2313" s="34"/>
      <c r="O2313" s="6" t="s">
        <v>225</v>
      </c>
      <c r="P2313" s="4" t="s">
        <v>621</v>
      </c>
      <c r="Q2313" s="10">
        <f t="shared" si="300"/>
        <v>0</v>
      </c>
      <c r="R2313" s="10">
        <f t="shared" si="301"/>
        <v>1</v>
      </c>
      <c r="S2313" s="10">
        <f t="shared" si="303"/>
        <v>0</v>
      </c>
      <c r="T2313" s="10">
        <f t="shared" si="302"/>
        <v>-364</v>
      </c>
      <c r="U2313" s="1">
        <v>371</v>
      </c>
      <c r="V2313" s="1" t="s">
        <v>616</v>
      </c>
      <c r="W2313" s="1" t="s">
        <v>7521</v>
      </c>
      <c r="X2313" s="1" t="s">
        <v>7209</v>
      </c>
      <c r="Y2313" s="1" t="s">
        <v>618</v>
      </c>
      <c r="Z2313" s="1" t="s">
        <v>7</v>
      </c>
      <c r="AA2313" s="1" t="s">
        <v>619</v>
      </c>
      <c r="AB2313" s="1"/>
      <c r="AC2313" s="1"/>
      <c r="AD2313" s="1"/>
      <c r="AE2313" s="20"/>
      <c r="AF2313" s="1" t="s">
        <v>7522</v>
      </c>
      <c r="AG2313" s="6" t="s">
        <v>620</v>
      </c>
      <c r="AH2313" s="1" t="s">
        <v>7371</v>
      </c>
      <c r="AI2313" s="1"/>
      <c r="AJ2313" s="1"/>
      <c r="AK2313" s="1"/>
      <c r="AL2313" s="1"/>
      <c r="AM2313" s="1"/>
    </row>
    <row r="2314" spans="1:40" s="10" customFormat="1">
      <c r="A2314" s="35">
        <v>1848</v>
      </c>
      <c r="B2314" s="34"/>
      <c r="C2314" s="34"/>
      <c r="D2314" s="53" t="s">
        <v>9087</v>
      </c>
      <c r="E2314" s="41" t="s">
        <v>227</v>
      </c>
      <c r="F2314" s="41" t="s">
        <v>4715</v>
      </c>
      <c r="G2314" s="3"/>
      <c r="H2314" s="58">
        <v>1</v>
      </c>
      <c r="I2314" s="3"/>
      <c r="J2314" s="3"/>
      <c r="K2314" s="32" t="s">
        <v>834</v>
      </c>
      <c r="L2314" s="3" t="s">
        <v>10619</v>
      </c>
      <c r="M2314" s="34"/>
      <c r="N2314" s="34"/>
      <c r="O2314" s="6" t="s">
        <v>225</v>
      </c>
      <c r="P2314" s="4" t="s">
        <v>4714</v>
      </c>
      <c r="Q2314" s="10">
        <f t="shared" si="300"/>
        <v>0</v>
      </c>
      <c r="R2314" s="10">
        <f t="shared" si="301"/>
        <v>1</v>
      </c>
      <c r="S2314" s="10">
        <f t="shared" si="303"/>
        <v>0</v>
      </c>
      <c r="T2314" s="10">
        <f t="shared" si="302"/>
        <v>1482</v>
      </c>
      <c r="U2314" s="1"/>
      <c r="V2314" s="1"/>
      <c r="W2314" s="1"/>
      <c r="X2314" s="1"/>
      <c r="Y2314" s="1"/>
      <c r="Z2314" s="1"/>
      <c r="AA2314" s="1"/>
      <c r="AB2314" s="1"/>
      <c r="AC2314" s="1"/>
      <c r="AE2314" s="18"/>
      <c r="AF2314" s="3" t="s">
        <v>4713</v>
      </c>
      <c r="AG2314" s="6" t="s">
        <v>4712</v>
      </c>
      <c r="AH2314" s="6" t="s">
        <v>7310</v>
      </c>
      <c r="AN2314" s="1"/>
    </row>
    <row r="2315" spans="1:40" s="10" customFormat="1">
      <c r="A2315" s="35">
        <v>1517</v>
      </c>
      <c r="B2315" s="34"/>
      <c r="C2315" s="34"/>
      <c r="D2315" s="53" t="s">
        <v>9098</v>
      </c>
      <c r="E2315" s="41" t="s">
        <v>227</v>
      </c>
      <c r="F2315" s="41" t="s">
        <v>3838</v>
      </c>
      <c r="G2315" s="3"/>
      <c r="H2315" s="58"/>
      <c r="I2315" s="3"/>
      <c r="J2315" s="3"/>
      <c r="K2315" s="32" t="s">
        <v>834</v>
      </c>
      <c r="L2315" s="3" t="s">
        <v>10619</v>
      </c>
      <c r="M2315" s="34"/>
      <c r="N2315" s="34"/>
      <c r="O2315" s="6" t="s">
        <v>225</v>
      </c>
      <c r="P2315" s="4" t="s">
        <v>3837</v>
      </c>
      <c r="Q2315" s="10">
        <f t="shared" si="300"/>
        <v>0</v>
      </c>
      <c r="R2315" s="10">
        <f t="shared" si="301"/>
        <v>1</v>
      </c>
      <c r="S2315" s="10">
        <f t="shared" si="303"/>
        <v>0</v>
      </c>
      <c r="T2315" s="10">
        <f t="shared" si="302"/>
        <v>-331</v>
      </c>
      <c r="U2315" s="1"/>
      <c r="V2315" s="1"/>
      <c r="W2315" s="1"/>
      <c r="X2315" s="1"/>
      <c r="Y2315" s="1"/>
      <c r="Z2315" s="1"/>
      <c r="AA2315" s="1"/>
      <c r="AB2315" s="1"/>
      <c r="AC2315" s="1"/>
      <c r="AE2315" s="18"/>
      <c r="AF2315" s="3" t="s">
        <v>3836</v>
      </c>
      <c r="AG2315" s="6" t="s">
        <v>3835</v>
      </c>
      <c r="AH2315" s="6" t="s">
        <v>7310</v>
      </c>
      <c r="AN2315" s="1"/>
    </row>
    <row r="2316" spans="1:40" s="10" customFormat="1">
      <c r="A2316" s="35">
        <v>1319</v>
      </c>
      <c r="B2316" s="32"/>
      <c r="C2316" s="32"/>
      <c r="D2316" s="53" t="s">
        <v>11149</v>
      </c>
      <c r="E2316" s="41" t="s">
        <v>227</v>
      </c>
      <c r="F2316" s="41" t="s">
        <v>3319</v>
      </c>
      <c r="G2316" s="3"/>
      <c r="H2316" s="58"/>
      <c r="I2316" s="3"/>
      <c r="J2316" s="3"/>
      <c r="K2316" s="32" t="s">
        <v>834</v>
      </c>
      <c r="L2316" s="3" t="s">
        <v>10619</v>
      </c>
      <c r="M2316" s="32"/>
      <c r="N2316" s="32"/>
      <c r="O2316" s="6" t="s">
        <v>225</v>
      </c>
      <c r="P2316" s="4" t="s">
        <v>3318</v>
      </c>
      <c r="Q2316" s="10">
        <f t="shared" si="300"/>
        <v>0</v>
      </c>
      <c r="R2316" s="10">
        <f t="shared" si="301"/>
        <v>1</v>
      </c>
      <c r="S2316" s="10">
        <f t="shared" si="303"/>
        <v>0</v>
      </c>
      <c r="T2316" s="10">
        <f t="shared" si="302"/>
        <v>-198</v>
      </c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8" t="s">
        <v>9498</v>
      </c>
      <c r="AF2316" s="3" t="s">
        <v>3317</v>
      </c>
      <c r="AG2316" s="6" t="s">
        <v>3316</v>
      </c>
      <c r="AH2316" s="6" t="s">
        <v>7310</v>
      </c>
      <c r="AI2316" s="1"/>
      <c r="AJ2316" s="1"/>
      <c r="AK2316" s="1"/>
      <c r="AL2316" s="1"/>
      <c r="AM2316" s="1"/>
      <c r="AN2316" s="1"/>
    </row>
    <row r="2317" spans="1:40" s="10" customFormat="1">
      <c r="A2317" s="35">
        <v>1477</v>
      </c>
      <c r="B2317" s="34"/>
      <c r="C2317" s="34"/>
      <c r="D2317" s="53" t="s">
        <v>9527</v>
      </c>
      <c r="E2317" s="41" t="s">
        <v>227</v>
      </c>
      <c r="F2317" s="41" t="s">
        <v>1613</v>
      </c>
      <c r="G2317" s="3"/>
      <c r="H2317" s="58"/>
      <c r="I2317" s="3"/>
      <c r="J2317" s="3"/>
      <c r="K2317" s="32" t="s">
        <v>834</v>
      </c>
      <c r="L2317" s="3" t="s">
        <v>10619</v>
      </c>
      <c r="M2317" s="34"/>
      <c r="N2317" s="34"/>
      <c r="O2317" s="6" t="s">
        <v>225</v>
      </c>
      <c r="P2317" s="4" t="s">
        <v>1612</v>
      </c>
      <c r="Q2317" s="10">
        <f t="shared" si="300"/>
        <v>0</v>
      </c>
      <c r="R2317" s="10">
        <f t="shared" si="301"/>
        <v>1</v>
      </c>
      <c r="S2317" s="10">
        <f t="shared" si="303"/>
        <v>0</v>
      </c>
      <c r="T2317" s="10">
        <f t="shared" si="302"/>
        <v>158</v>
      </c>
      <c r="U2317" s="1"/>
      <c r="V2317" s="1"/>
      <c r="W2317" s="1"/>
      <c r="X2317" s="1"/>
      <c r="Y2317" s="1"/>
      <c r="Z2317" s="1"/>
      <c r="AA2317" s="1"/>
      <c r="AB2317" s="1"/>
      <c r="AC2317" s="1"/>
      <c r="AE2317" s="18"/>
      <c r="AF2317" s="3" t="s">
        <v>3726</v>
      </c>
      <c r="AG2317" s="6" t="s">
        <v>3725</v>
      </c>
      <c r="AH2317" s="6" t="s">
        <v>7310</v>
      </c>
      <c r="AN2317" s="1"/>
    </row>
    <row r="2318" spans="1:40" s="10" customFormat="1">
      <c r="A2318" s="35">
        <v>713</v>
      </c>
      <c r="B2318" s="34"/>
      <c r="C2318" s="34"/>
      <c r="D2318" s="54" t="s">
        <v>9060</v>
      </c>
      <c r="E2318" s="41" t="s">
        <v>227</v>
      </c>
      <c r="F2318" s="41" t="s">
        <v>1613</v>
      </c>
      <c r="G2318" s="3"/>
      <c r="H2318" s="58"/>
      <c r="I2318" s="3"/>
      <c r="J2318" s="3"/>
      <c r="K2318" s="32" t="s">
        <v>834</v>
      </c>
      <c r="L2318" s="3" t="s">
        <v>10619</v>
      </c>
      <c r="M2318" s="34"/>
      <c r="N2318" s="34"/>
      <c r="O2318" s="6" t="s">
        <v>225</v>
      </c>
      <c r="P2318" s="4" t="s">
        <v>1612</v>
      </c>
      <c r="Q2318" s="10">
        <f t="shared" si="300"/>
        <v>0</v>
      </c>
      <c r="R2318" s="10">
        <f t="shared" si="301"/>
        <v>1</v>
      </c>
      <c r="S2318" s="10">
        <f t="shared" si="303"/>
        <v>0</v>
      </c>
      <c r="T2318" s="10">
        <f t="shared" si="302"/>
        <v>-764</v>
      </c>
      <c r="U2318" s="1">
        <v>718</v>
      </c>
      <c r="V2318" s="1" t="s">
        <v>1606</v>
      </c>
      <c r="W2318" s="1" t="s">
        <v>7368</v>
      </c>
      <c r="X2318" s="1" t="s">
        <v>7974</v>
      </c>
      <c r="Y2318" s="1" t="s">
        <v>7209</v>
      </c>
      <c r="Z2318" s="1" t="s">
        <v>1607</v>
      </c>
      <c r="AA2318" s="1" t="s">
        <v>7</v>
      </c>
      <c r="AB2318" s="1" t="s">
        <v>1608</v>
      </c>
      <c r="AC2318" s="1"/>
      <c r="AE2318" s="20"/>
      <c r="AF2318" s="1" t="s">
        <v>7979</v>
      </c>
      <c r="AG2318" s="6" t="s">
        <v>1617</v>
      </c>
      <c r="AH2318" s="1" t="s">
        <v>7368</v>
      </c>
      <c r="AN2318" s="1"/>
    </row>
    <row r="2319" spans="1:40" s="10" customFormat="1">
      <c r="A2319" s="35">
        <v>711</v>
      </c>
      <c r="B2319" s="34"/>
      <c r="C2319" s="34"/>
      <c r="D2319" s="53" t="s">
        <v>9344</v>
      </c>
      <c r="E2319" s="41" t="s">
        <v>227</v>
      </c>
      <c r="F2319" s="41" t="s">
        <v>1613</v>
      </c>
      <c r="G2319" s="3"/>
      <c r="H2319" s="58"/>
      <c r="I2319" s="3"/>
      <c r="J2319" s="3"/>
      <c r="K2319" s="32" t="s">
        <v>834</v>
      </c>
      <c r="L2319" s="3" t="s">
        <v>10619</v>
      </c>
      <c r="M2319" s="34"/>
      <c r="N2319" s="34"/>
      <c r="O2319" s="6" t="s">
        <v>225</v>
      </c>
      <c r="P2319" s="4" t="s">
        <v>1612</v>
      </c>
      <c r="Q2319" s="10">
        <f t="shared" si="300"/>
        <v>0</v>
      </c>
      <c r="R2319" s="10">
        <f t="shared" si="301"/>
        <v>1</v>
      </c>
      <c r="S2319" s="10">
        <f t="shared" si="303"/>
        <v>0</v>
      </c>
      <c r="T2319" s="10">
        <f t="shared" si="302"/>
        <v>-2</v>
      </c>
      <c r="U2319" s="1">
        <v>716</v>
      </c>
      <c r="V2319" s="1" t="s">
        <v>1600</v>
      </c>
      <c r="W2319" s="1" t="s">
        <v>7368</v>
      </c>
      <c r="X2319" s="1" t="s">
        <v>7972</v>
      </c>
      <c r="Y2319" s="1" t="s">
        <v>7209</v>
      </c>
      <c r="Z2319" s="1" t="s">
        <v>1601</v>
      </c>
      <c r="AA2319" s="1" t="s">
        <v>7</v>
      </c>
      <c r="AB2319" s="1" t="s">
        <v>1602</v>
      </c>
      <c r="AC2319" s="1"/>
      <c r="AE2319" s="18"/>
      <c r="AF2319" s="3" t="s">
        <v>1611</v>
      </c>
      <c r="AG2319" s="6" t="s">
        <v>1610</v>
      </c>
      <c r="AH2319" s="6" t="s">
        <v>7310</v>
      </c>
      <c r="AN2319" s="1"/>
    </row>
    <row r="2320" spans="1:40" s="10" customFormat="1">
      <c r="A2320" s="35">
        <v>2365</v>
      </c>
      <c r="B2320" s="34"/>
      <c r="C2320" s="34"/>
      <c r="D2320" s="53" t="s">
        <v>9078</v>
      </c>
      <c r="E2320" s="41" t="s">
        <v>227</v>
      </c>
      <c r="F2320" s="41" t="s">
        <v>1613</v>
      </c>
      <c r="G2320" s="3"/>
      <c r="H2320" s="58"/>
      <c r="I2320" s="3"/>
      <c r="J2320" s="3"/>
      <c r="K2320" s="32" t="s">
        <v>834</v>
      </c>
      <c r="L2320" s="3" t="s">
        <v>10619</v>
      </c>
      <c r="M2320" s="34"/>
      <c r="N2320" s="34"/>
      <c r="O2320" s="6" t="s">
        <v>225</v>
      </c>
      <c r="P2320" s="4" t="s">
        <v>1612</v>
      </c>
      <c r="Q2320" s="10">
        <f t="shared" si="300"/>
        <v>0</v>
      </c>
      <c r="R2320" s="10">
        <f t="shared" si="301"/>
        <v>1</v>
      </c>
      <c r="S2320" s="10">
        <f t="shared" si="303"/>
        <v>0</v>
      </c>
      <c r="T2320" s="10">
        <f t="shared" si="302"/>
        <v>1654</v>
      </c>
      <c r="U2320" s="1"/>
      <c r="V2320" s="1"/>
      <c r="W2320" s="1"/>
      <c r="X2320" s="1"/>
      <c r="Y2320" s="1"/>
      <c r="Z2320" s="1"/>
      <c r="AA2320" s="1"/>
      <c r="AB2320" s="1"/>
      <c r="AC2320" s="1"/>
      <c r="AE2320" s="18"/>
      <c r="AF2320" s="3" t="s">
        <v>6164</v>
      </c>
      <c r="AG2320" s="6" t="s">
        <v>6163</v>
      </c>
      <c r="AH2320" s="6" t="s">
        <v>7310</v>
      </c>
      <c r="AN2320" s="1"/>
    </row>
    <row r="2321" spans="1:40" s="10" customFormat="1">
      <c r="A2321" s="35">
        <v>1693</v>
      </c>
      <c r="B2321" s="34"/>
      <c r="C2321" s="34"/>
      <c r="D2321" s="53" t="s">
        <v>11176</v>
      </c>
      <c r="E2321" s="41" t="s">
        <v>227</v>
      </c>
      <c r="F2321" s="41" t="s">
        <v>1613</v>
      </c>
      <c r="G2321" s="3"/>
      <c r="H2321" s="58"/>
      <c r="I2321"/>
      <c r="J2321"/>
      <c r="K2321" s="32" t="s">
        <v>834</v>
      </c>
      <c r="L2321" s="3" t="s">
        <v>10619</v>
      </c>
      <c r="M2321" s="34"/>
      <c r="N2321" s="34"/>
      <c r="O2321" s="6" t="s">
        <v>225</v>
      </c>
      <c r="P2321" s="4" t="s">
        <v>3761</v>
      </c>
      <c r="Q2321" s="10">
        <f t="shared" si="300"/>
        <v>0</v>
      </c>
      <c r="R2321" s="10">
        <f t="shared" si="301"/>
        <v>1</v>
      </c>
      <c r="S2321" s="10">
        <f t="shared" si="303"/>
        <v>0</v>
      </c>
      <c r="T2321" s="10">
        <f t="shared" si="302"/>
        <v>-672</v>
      </c>
      <c r="U2321" s="1"/>
      <c r="V2321" s="1"/>
      <c r="W2321" s="1"/>
      <c r="X2321" s="1"/>
      <c r="Y2321" s="1"/>
      <c r="Z2321" s="1"/>
      <c r="AA2321" s="1"/>
      <c r="AB2321" s="1"/>
      <c r="AC2321" s="1"/>
      <c r="AE2321" s="18"/>
      <c r="AF2321" s="3" t="s">
        <v>4325</v>
      </c>
      <c r="AG2321" s="6" t="s">
        <v>4324</v>
      </c>
      <c r="AH2321" s="6" t="s">
        <v>7310</v>
      </c>
      <c r="AN2321" s="1"/>
    </row>
    <row r="2322" spans="1:40" s="10" customFormat="1">
      <c r="A2322" s="35">
        <v>1481</v>
      </c>
      <c r="B2322" s="34"/>
      <c r="C2322" s="34"/>
      <c r="D2322" s="53" t="s">
        <v>9856</v>
      </c>
      <c r="E2322" s="41" t="s">
        <v>227</v>
      </c>
      <c r="F2322" s="41" t="s">
        <v>9532</v>
      </c>
      <c r="G2322" s="3"/>
      <c r="H2322" s="58"/>
      <c r="I2322" s="3"/>
      <c r="J2322" s="3"/>
      <c r="K2322" s="32" t="s">
        <v>834</v>
      </c>
      <c r="L2322" s="3" t="s">
        <v>10619</v>
      </c>
      <c r="M2322" s="34"/>
      <c r="N2322" s="34"/>
      <c r="O2322" s="6" t="s">
        <v>225</v>
      </c>
      <c r="P2322" s="4" t="s">
        <v>9531</v>
      </c>
      <c r="Q2322" s="10">
        <f t="shared" si="300"/>
        <v>0</v>
      </c>
      <c r="R2322" s="10">
        <f t="shared" si="301"/>
        <v>1</v>
      </c>
      <c r="S2322" s="10">
        <f t="shared" si="303"/>
        <v>0</v>
      </c>
      <c r="T2322" s="10">
        <f t="shared" si="302"/>
        <v>-212</v>
      </c>
      <c r="U2322" s="1"/>
      <c r="V2322" s="1"/>
      <c r="W2322" s="1"/>
      <c r="X2322" s="1"/>
      <c r="Y2322" s="1"/>
      <c r="Z2322" s="1"/>
      <c r="AA2322" s="1"/>
      <c r="AB2322" s="1"/>
      <c r="AC2322" s="1"/>
      <c r="AE2322" s="18"/>
      <c r="AF2322" s="3" t="s">
        <v>3735</v>
      </c>
      <c r="AG2322" s="6" t="s">
        <v>3734</v>
      </c>
      <c r="AH2322" s="6" t="s">
        <v>7310</v>
      </c>
      <c r="AN2322" s="1"/>
    </row>
    <row r="2323" spans="1:40" s="10" customFormat="1">
      <c r="A2323" s="35">
        <v>1815</v>
      </c>
      <c r="B2323" s="34"/>
      <c r="C2323" s="34"/>
      <c r="D2323" s="53" t="s">
        <v>9083</v>
      </c>
      <c r="E2323" s="41" t="s">
        <v>227</v>
      </c>
      <c r="F2323" s="41" t="s">
        <v>4613</v>
      </c>
      <c r="G2323" s="3"/>
      <c r="H2323" s="58"/>
      <c r="I2323" s="3"/>
      <c r="J2323" s="3"/>
      <c r="K2323" s="32" t="s">
        <v>834</v>
      </c>
      <c r="L2323" s="3" t="s">
        <v>10619</v>
      </c>
      <c r="M2323" s="34"/>
      <c r="N2323" s="34"/>
      <c r="O2323" s="6" t="s">
        <v>225</v>
      </c>
      <c r="P2323" s="4" t="s">
        <v>4612</v>
      </c>
      <c r="Q2323" s="10">
        <f t="shared" si="300"/>
        <v>0</v>
      </c>
      <c r="R2323" s="10">
        <f t="shared" si="301"/>
        <v>1</v>
      </c>
      <c r="S2323" s="10">
        <f t="shared" si="303"/>
        <v>0</v>
      </c>
      <c r="T2323" s="10">
        <f t="shared" si="302"/>
        <v>334</v>
      </c>
      <c r="U2323" s="1"/>
      <c r="V2323" s="1"/>
      <c r="W2323" s="1"/>
      <c r="X2323" s="1"/>
      <c r="Y2323" s="1"/>
      <c r="Z2323" s="1"/>
      <c r="AA2323" s="1"/>
      <c r="AB2323" s="1"/>
      <c r="AC2323" s="1"/>
      <c r="AE2323" s="18" t="s">
        <v>9517</v>
      </c>
      <c r="AF2323" s="3" t="s">
        <v>4611</v>
      </c>
      <c r="AG2323" s="6" t="s">
        <v>4610</v>
      </c>
      <c r="AH2323" s="6" t="s">
        <v>7310</v>
      </c>
      <c r="AN2323" s="1"/>
    </row>
    <row r="2324" spans="1:40" s="10" customFormat="1">
      <c r="A2324" s="35">
        <v>678</v>
      </c>
      <c r="B2324" s="34"/>
      <c r="C2324" s="34"/>
      <c r="D2324" s="54" t="s">
        <v>9076</v>
      </c>
      <c r="E2324" s="41" t="s">
        <v>227</v>
      </c>
      <c r="F2324" s="41" t="s">
        <v>1525</v>
      </c>
      <c r="G2324" s="3"/>
      <c r="H2324" s="58"/>
      <c r="I2324" s="3"/>
      <c r="J2324" s="3"/>
      <c r="K2324" s="32" t="s">
        <v>834</v>
      </c>
      <c r="L2324" s="3" t="s">
        <v>10619</v>
      </c>
      <c r="M2324" s="34"/>
      <c r="N2324" s="34"/>
      <c r="O2324" s="6" t="s">
        <v>225</v>
      </c>
      <c r="P2324" s="4" t="s">
        <v>1524</v>
      </c>
      <c r="Q2324" s="10">
        <f t="shared" si="300"/>
        <v>0</v>
      </c>
      <c r="R2324" s="10">
        <f t="shared" si="301"/>
        <v>1</v>
      </c>
      <c r="S2324" s="10">
        <f t="shared" si="303"/>
        <v>0</v>
      </c>
      <c r="T2324" s="10">
        <f t="shared" si="302"/>
        <v>-1137</v>
      </c>
      <c r="U2324" s="1">
        <v>683</v>
      </c>
      <c r="V2324" s="1" t="s">
        <v>1512</v>
      </c>
      <c r="W2324" s="1" t="s">
        <v>7368</v>
      </c>
      <c r="X2324" s="1" t="s">
        <v>7930</v>
      </c>
      <c r="Y2324" s="1" t="s">
        <v>7209</v>
      </c>
      <c r="Z2324" s="1" t="s">
        <v>7931</v>
      </c>
      <c r="AA2324" s="1" t="s">
        <v>7</v>
      </c>
      <c r="AB2324" s="1" t="s">
        <v>1514</v>
      </c>
      <c r="AC2324" s="1"/>
      <c r="AE2324" s="20"/>
      <c r="AF2324" s="1" t="s">
        <v>7937</v>
      </c>
      <c r="AG2324" s="6" t="s">
        <v>1523</v>
      </c>
      <c r="AH2324" s="1" t="s">
        <v>7368</v>
      </c>
      <c r="AN2324" s="1"/>
    </row>
    <row r="2325" spans="1:40" s="10" customFormat="1">
      <c r="A2325" s="35">
        <v>1485</v>
      </c>
      <c r="B2325" s="34"/>
      <c r="C2325" s="34"/>
      <c r="D2325" s="53" t="s">
        <v>10682</v>
      </c>
      <c r="E2325" s="41" t="s">
        <v>227</v>
      </c>
      <c r="F2325" s="41" t="s">
        <v>3745</v>
      </c>
      <c r="G2325" s="3"/>
      <c r="H2325" s="58"/>
      <c r="I2325"/>
      <c r="J2325"/>
      <c r="K2325" s="32" t="s">
        <v>834</v>
      </c>
      <c r="L2325" s="3" t="s">
        <v>10619</v>
      </c>
      <c r="M2325" s="34"/>
      <c r="N2325" s="34"/>
      <c r="O2325" s="6" t="s">
        <v>225</v>
      </c>
      <c r="P2325" s="4" t="s">
        <v>3744</v>
      </c>
      <c r="Q2325" s="10">
        <f t="shared" si="300"/>
        <v>0</v>
      </c>
      <c r="R2325" s="10">
        <f t="shared" si="301"/>
        <v>1</v>
      </c>
      <c r="S2325" s="10">
        <f t="shared" si="303"/>
        <v>0</v>
      </c>
      <c r="T2325" s="10">
        <f t="shared" si="302"/>
        <v>807</v>
      </c>
      <c r="U2325" s="1"/>
      <c r="V2325" s="1"/>
      <c r="W2325" s="1"/>
      <c r="X2325" s="1"/>
      <c r="Y2325" s="1"/>
      <c r="Z2325" s="1"/>
      <c r="AA2325" s="1"/>
      <c r="AB2325" s="1"/>
      <c r="AC2325" s="1"/>
      <c r="AE2325" s="18"/>
      <c r="AF2325" s="3" t="s">
        <v>3743</v>
      </c>
      <c r="AG2325" s="6" t="s">
        <v>3742</v>
      </c>
      <c r="AH2325" s="6" t="s">
        <v>7310</v>
      </c>
      <c r="AN2325" s="1"/>
    </row>
    <row r="2326" spans="1:40" s="10" customFormat="1">
      <c r="A2326" s="35">
        <v>794</v>
      </c>
      <c r="B2326" s="34"/>
      <c r="C2326" s="34"/>
      <c r="D2326" s="53" t="s">
        <v>9359</v>
      </c>
      <c r="E2326" s="41" t="s">
        <v>227</v>
      </c>
      <c r="F2326" s="41" t="s">
        <v>1861</v>
      </c>
      <c r="G2326" s="3"/>
      <c r="H2326" s="60">
        <v>1</v>
      </c>
      <c r="I2326"/>
      <c r="J2326"/>
      <c r="K2326" s="32" t="s">
        <v>834</v>
      </c>
      <c r="L2326" s="3" t="s">
        <v>10619</v>
      </c>
      <c r="M2326" s="34"/>
      <c r="N2326" s="34"/>
      <c r="O2326" s="6" t="s">
        <v>225</v>
      </c>
      <c r="P2326" s="4" t="s">
        <v>1860</v>
      </c>
      <c r="Q2326" s="10">
        <f t="shared" si="300"/>
        <v>0</v>
      </c>
      <c r="R2326" s="10">
        <f t="shared" si="301"/>
        <v>1</v>
      </c>
      <c r="S2326" s="10">
        <f t="shared" si="303"/>
        <v>0</v>
      </c>
      <c r="T2326" s="10">
        <f t="shared" si="302"/>
        <v>-691</v>
      </c>
      <c r="U2326" s="1">
        <v>799</v>
      </c>
      <c r="V2326" s="1" t="s">
        <v>1847</v>
      </c>
      <c r="W2326" s="1" t="s">
        <v>8088</v>
      </c>
      <c r="X2326" s="1" t="s">
        <v>7366</v>
      </c>
      <c r="Y2326" s="1" t="s">
        <v>1848</v>
      </c>
      <c r="Z2326" s="1" t="s">
        <v>227</v>
      </c>
      <c r="AA2326" s="1" t="s">
        <v>1849</v>
      </c>
      <c r="AB2326" s="1"/>
      <c r="AC2326" s="1"/>
      <c r="AD2326" s="1"/>
      <c r="AE2326" s="18"/>
      <c r="AF2326" s="3" t="s">
        <v>1859</v>
      </c>
      <c r="AG2326" s="6" t="s">
        <v>1858</v>
      </c>
      <c r="AH2326" s="6" t="s">
        <v>7310</v>
      </c>
      <c r="AI2326" s="1"/>
      <c r="AJ2326" s="1"/>
      <c r="AK2326" s="1"/>
      <c r="AL2326" s="1"/>
      <c r="AM2326" s="1"/>
      <c r="AN2326" s="1"/>
    </row>
    <row r="2327" spans="1:40" s="10" customFormat="1">
      <c r="A2327" s="35">
        <v>2777</v>
      </c>
      <c r="B2327" s="34"/>
      <c r="C2327" s="34"/>
      <c r="D2327" s="53" t="s">
        <v>8507</v>
      </c>
      <c r="E2327" s="41" t="s">
        <v>227</v>
      </c>
      <c r="F2327" s="41" t="s">
        <v>6814</v>
      </c>
      <c r="G2327" s="3"/>
      <c r="H2327" s="58">
        <v>1</v>
      </c>
      <c r="I2327"/>
      <c r="J2327"/>
      <c r="K2327" s="32" t="s">
        <v>834</v>
      </c>
      <c r="L2327" s="3" t="s">
        <v>10619</v>
      </c>
      <c r="M2327" s="34"/>
      <c r="N2327" s="34"/>
      <c r="O2327" s="6" t="s">
        <v>225</v>
      </c>
      <c r="P2327" s="4" t="s">
        <v>6813</v>
      </c>
      <c r="Q2327" s="10">
        <f t="shared" si="300"/>
        <v>0</v>
      </c>
      <c r="R2327" s="10">
        <f t="shared" si="301"/>
        <v>1</v>
      </c>
      <c r="S2327" s="10">
        <f t="shared" si="303"/>
        <v>0</v>
      </c>
      <c r="T2327" s="10">
        <f t="shared" si="302"/>
        <v>1983</v>
      </c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8"/>
      <c r="AF2327" s="3" t="s">
        <v>6812</v>
      </c>
      <c r="AG2327" s="8" t="s">
        <v>7196</v>
      </c>
      <c r="AH2327" s="8" t="s">
        <v>7310</v>
      </c>
      <c r="AI2327" s="1"/>
      <c r="AJ2327" s="1"/>
      <c r="AK2327" s="1"/>
      <c r="AL2327" s="1"/>
      <c r="AM2327" s="1"/>
      <c r="AN2327" s="1"/>
    </row>
    <row r="2328" spans="1:40" s="10" customFormat="1">
      <c r="A2328" s="35">
        <v>1824</v>
      </c>
      <c r="B2328" s="34"/>
      <c r="C2328" s="34"/>
      <c r="D2328" s="53" t="s">
        <v>9080</v>
      </c>
      <c r="E2328" s="41" t="s">
        <v>227</v>
      </c>
      <c r="F2328" s="41" t="s">
        <v>4646</v>
      </c>
      <c r="G2328" s="3"/>
      <c r="H2328" s="58"/>
      <c r="I2328" s="3"/>
      <c r="J2328" s="3"/>
      <c r="K2328" s="32" t="s">
        <v>834</v>
      </c>
      <c r="L2328" s="3" t="s">
        <v>10619</v>
      </c>
      <c r="M2328" s="34"/>
      <c r="N2328" s="34"/>
      <c r="O2328" s="6" t="s">
        <v>225</v>
      </c>
      <c r="P2328" s="4" t="s">
        <v>4645</v>
      </c>
      <c r="Q2328" s="10">
        <f t="shared" si="300"/>
        <v>0</v>
      </c>
      <c r="R2328" s="10">
        <f t="shared" si="301"/>
        <v>1</v>
      </c>
      <c r="S2328" s="10">
        <f t="shared" si="303"/>
        <v>0</v>
      </c>
      <c r="T2328" s="10">
        <f t="shared" si="302"/>
        <v>-953</v>
      </c>
      <c r="U2328" s="1"/>
      <c r="V2328" s="1"/>
      <c r="W2328" s="1"/>
      <c r="X2328" s="1"/>
      <c r="Y2328" s="1"/>
      <c r="Z2328" s="1"/>
      <c r="AA2328" s="1"/>
      <c r="AB2328" s="1"/>
      <c r="AC2328" s="1"/>
      <c r="AE2328" s="18" t="s">
        <v>9517</v>
      </c>
      <c r="AF2328" s="3" t="s">
        <v>4644</v>
      </c>
      <c r="AG2328" s="6" t="s">
        <v>4643</v>
      </c>
      <c r="AH2328" s="6" t="s">
        <v>7310</v>
      </c>
      <c r="AN2328" s="1"/>
    </row>
    <row r="2329" spans="1:40" s="10" customFormat="1">
      <c r="A2329" s="35">
        <v>1665</v>
      </c>
      <c r="B2329" s="34"/>
      <c r="C2329" s="34"/>
      <c r="D2329" s="53" t="s">
        <v>9056</v>
      </c>
      <c r="E2329" s="41" t="s">
        <v>227</v>
      </c>
      <c r="F2329" s="41" t="s">
        <v>4261</v>
      </c>
      <c r="G2329" s="3"/>
      <c r="H2329" s="58"/>
      <c r="I2329" s="3"/>
      <c r="J2329" s="3"/>
      <c r="K2329" s="32" t="s">
        <v>834</v>
      </c>
      <c r="L2329" s="3" t="s">
        <v>10619</v>
      </c>
      <c r="M2329" s="34"/>
      <c r="N2329" s="34"/>
      <c r="O2329" s="6" t="s">
        <v>208</v>
      </c>
      <c r="P2329" s="4" t="s">
        <v>4260</v>
      </c>
      <c r="Q2329" s="10">
        <f t="shared" si="300"/>
        <v>0</v>
      </c>
      <c r="R2329" s="10">
        <f t="shared" si="301"/>
        <v>1</v>
      </c>
      <c r="S2329" s="10">
        <f t="shared" si="303"/>
        <v>0</v>
      </c>
      <c r="T2329" s="10">
        <f t="shared" si="302"/>
        <v>-159</v>
      </c>
      <c r="U2329" s="1"/>
      <c r="V2329" s="1"/>
      <c r="W2329" s="1"/>
      <c r="X2329" s="1"/>
      <c r="Y2329" s="1"/>
      <c r="Z2329" s="1"/>
      <c r="AA2329" s="1"/>
      <c r="AB2329" s="1"/>
      <c r="AC2329" s="1"/>
      <c r="AE2329" s="18"/>
      <c r="AF2329" s="3" t="s">
        <v>8128</v>
      </c>
      <c r="AG2329" s="6" t="s">
        <v>4259</v>
      </c>
      <c r="AH2329" s="6" t="s">
        <v>7310</v>
      </c>
      <c r="AN2329" s="1"/>
    </row>
    <row r="2330" spans="1:40" s="10" customFormat="1">
      <c r="A2330" s="35">
        <v>1591</v>
      </c>
      <c r="B2330" s="34"/>
      <c r="C2330" s="34"/>
      <c r="D2330" s="53" t="s">
        <v>10676</v>
      </c>
      <c r="E2330" s="41" t="s">
        <v>227</v>
      </c>
      <c r="F2330" s="41" t="s">
        <v>4069</v>
      </c>
      <c r="G2330" s="3"/>
      <c r="H2330" s="58">
        <v>1</v>
      </c>
      <c r="I2330"/>
      <c r="J2330"/>
      <c r="K2330" s="32" t="s">
        <v>834</v>
      </c>
      <c r="L2330" s="3" t="s">
        <v>10619</v>
      </c>
      <c r="M2330" s="34"/>
      <c r="N2330" s="34"/>
      <c r="O2330" s="6" t="s">
        <v>225</v>
      </c>
      <c r="P2330" s="4" t="s">
        <v>4068</v>
      </c>
      <c r="Q2330" s="10">
        <f t="shared" si="300"/>
        <v>0</v>
      </c>
      <c r="R2330" s="10">
        <f t="shared" si="301"/>
        <v>1</v>
      </c>
      <c r="S2330" s="10">
        <f t="shared" si="303"/>
        <v>0</v>
      </c>
      <c r="T2330" s="10">
        <f t="shared" si="302"/>
        <v>-74</v>
      </c>
      <c r="U2330" s="1"/>
      <c r="V2330" s="1"/>
      <c r="W2330" s="1"/>
      <c r="X2330" s="1"/>
      <c r="Y2330" s="1"/>
      <c r="Z2330" s="1"/>
      <c r="AA2330" s="1"/>
      <c r="AB2330" s="1"/>
      <c r="AC2330" s="1"/>
      <c r="AE2330" s="18" t="s">
        <v>7212</v>
      </c>
      <c r="AF2330" s="3" t="s">
        <v>4067</v>
      </c>
      <c r="AG2330" s="6" t="s">
        <v>4066</v>
      </c>
      <c r="AH2330" s="6" t="s">
        <v>7310</v>
      </c>
      <c r="AN2330" s="1"/>
    </row>
    <row r="2331" spans="1:40" s="10" customFormat="1">
      <c r="A2331" s="35">
        <v>1692</v>
      </c>
      <c r="B2331" s="34"/>
      <c r="C2331" s="34"/>
      <c r="D2331" s="53" t="s">
        <v>11175</v>
      </c>
      <c r="E2331" s="41" t="s">
        <v>227</v>
      </c>
      <c r="F2331" s="41" t="s">
        <v>4069</v>
      </c>
      <c r="G2331" s="3"/>
      <c r="H2331" s="58">
        <v>1</v>
      </c>
      <c r="I2331"/>
      <c r="J2331"/>
      <c r="K2331" s="32" t="s">
        <v>834</v>
      </c>
      <c r="L2331" s="3" t="s">
        <v>10619</v>
      </c>
      <c r="M2331" s="34"/>
      <c r="N2331" s="34"/>
      <c r="O2331" s="6" t="s">
        <v>225</v>
      </c>
      <c r="P2331" s="4" t="s">
        <v>4068</v>
      </c>
      <c r="Q2331" s="10">
        <f t="shared" si="300"/>
        <v>0</v>
      </c>
      <c r="R2331" s="10">
        <f t="shared" si="301"/>
        <v>1</v>
      </c>
      <c r="S2331" s="10">
        <f t="shared" si="303"/>
        <v>0</v>
      </c>
      <c r="T2331" s="10">
        <f t="shared" si="302"/>
        <v>101</v>
      </c>
      <c r="U2331" s="1"/>
      <c r="V2331" s="1"/>
      <c r="W2331" s="1"/>
      <c r="X2331" s="1"/>
      <c r="Y2331" s="1"/>
      <c r="Z2331" s="1"/>
      <c r="AA2331" s="1"/>
      <c r="AB2331" s="1"/>
      <c r="AC2331" s="1"/>
      <c r="AE2331" s="18"/>
      <c r="AF2331" s="3" t="s">
        <v>4323</v>
      </c>
      <c r="AG2331" s="6" t="s">
        <v>4322</v>
      </c>
      <c r="AH2331" s="6" t="s">
        <v>7310</v>
      </c>
      <c r="AN2331" s="1"/>
    </row>
    <row r="2332" spans="1:40" s="10" customFormat="1">
      <c r="A2332" s="35">
        <v>789</v>
      </c>
      <c r="B2332" s="32"/>
      <c r="C2332" s="32"/>
      <c r="D2332" s="53" t="s">
        <v>10672</v>
      </c>
      <c r="E2332" s="41" t="s">
        <v>227</v>
      </c>
      <c r="F2332" s="41" t="s">
        <v>1849</v>
      </c>
      <c r="G2332" s="3"/>
      <c r="H2332" s="59"/>
      <c r="I2332" s="34"/>
      <c r="J2332" s="34"/>
      <c r="K2332" s="32" t="s">
        <v>834</v>
      </c>
      <c r="L2332" s="3" t="s">
        <v>10619</v>
      </c>
      <c r="M2332" s="32"/>
      <c r="N2332" s="32"/>
      <c r="O2332" s="6" t="s">
        <v>225</v>
      </c>
      <c r="P2332" s="4" t="s">
        <v>1848</v>
      </c>
      <c r="Q2332" s="10">
        <f t="shared" si="300"/>
        <v>0</v>
      </c>
      <c r="R2332" s="10">
        <f t="shared" si="301"/>
        <v>1</v>
      </c>
      <c r="S2332" s="10">
        <f t="shared" si="303"/>
        <v>0</v>
      </c>
      <c r="T2332" s="10">
        <f t="shared" si="302"/>
        <v>-903</v>
      </c>
      <c r="U2332" s="1">
        <v>794</v>
      </c>
      <c r="V2332" s="1" t="s">
        <v>1827</v>
      </c>
      <c r="W2332" s="1" t="s">
        <v>8085</v>
      </c>
      <c r="X2332" s="1" t="s">
        <v>7209</v>
      </c>
      <c r="Y2332" s="1" t="s">
        <v>1829</v>
      </c>
      <c r="Z2332" s="1" t="s">
        <v>7</v>
      </c>
      <c r="AA2332" s="1" t="s">
        <v>1830</v>
      </c>
      <c r="AB2332" s="1"/>
      <c r="AC2332" s="1"/>
      <c r="AD2332" s="1"/>
      <c r="AE2332" s="18"/>
      <c r="AF2332" s="3" t="s">
        <v>1663</v>
      </c>
      <c r="AG2332" s="6" t="s">
        <v>1847</v>
      </c>
      <c r="AH2332" s="6" t="s">
        <v>7310</v>
      </c>
      <c r="AI2332" s="1"/>
      <c r="AJ2332" s="1"/>
      <c r="AK2332" s="1"/>
      <c r="AL2332" s="1"/>
      <c r="AM2332" s="1"/>
      <c r="AN2332" s="1"/>
    </row>
    <row r="2333" spans="1:40">
      <c r="A2333" s="35">
        <v>479</v>
      </c>
      <c r="D2333" s="53" t="s">
        <v>9074</v>
      </c>
      <c r="E2333" s="41" t="s">
        <v>227</v>
      </c>
      <c r="F2333" s="41" t="s">
        <v>975</v>
      </c>
      <c r="G2333" s="3"/>
      <c r="H2333" s="58"/>
      <c r="I2333" s="3"/>
      <c r="J2333" s="3"/>
      <c r="K2333" s="32" t="s">
        <v>834</v>
      </c>
      <c r="L2333" s="3" t="s">
        <v>10619</v>
      </c>
      <c r="O2333" s="6" t="s">
        <v>225</v>
      </c>
      <c r="P2333" s="4" t="s">
        <v>974</v>
      </c>
      <c r="Q2333" s="10">
        <f t="shared" si="300"/>
        <v>0</v>
      </c>
      <c r="R2333" s="10">
        <f t="shared" si="301"/>
        <v>1</v>
      </c>
      <c r="S2333" s="10">
        <f t="shared" si="303"/>
        <v>0</v>
      </c>
      <c r="T2333" s="10">
        <f t="shared" si="302"/>
        <v>-310</v>
      </c>
      <c r="U2333" s="1">
        <v>484</v>
      </c>
      <c r="V2333" s="1" t="s">
        <v>965</v>
      </c>
      <c r="W2333" s="1" t="s">
        <v>7670</v>
      </c>
      <c r="X2333" s="1" t="s">
        <v>7209</v>
      </c>
      <c r="Y2333" s="1" t="s">
        <v>967</v>
      </c>
      <c r="Z2333" s="1" t="s">
        <v>7</v>
      </c>
      <c r="AA2333" s="1" t="s">
        <v>968</v>
      </c>
      <c r="AD2333" s="10"/>
      <c r="AE2333" s="18"/>
      <c r="AF2333" s="3" t="s">
        <v>973</v>
      </c>
      <c r="AG2333" s="6" t="s">
        <v>972</v>
      </c>
      <c r="AH2333" s="6" t="s">
        <v>7310</v>
      </c>
      <c r="AI2333" s="10"/>
      <c r="AJ2333" s="10"/>
      <c r="AK2333" s="10"/>
      <c r="AL2333" s="10"/>
      <c r="AM2333" s="10"/>
    </row>
    <row r="2334" spans="1:40">
      <c r="A2334" s="35">
        <v>2427</v>
      </c>
      <c r="D2334" s="53" t="s">
        <v>9722</v>
      </c>
      <c r="E2334" s="41" t="s">
        <v>227</v>
      </c>
      <c r="F2334" s="41" t="s">
        <v>6333</v>
      </c>
      <c r="G2334" s="3"/>
      <c r="H2334" s="58"/>
      <c r="I2334" s="3"/>
      <c r="J2334" s="3"/>
      <c r="K2334" s="32" t="s">
        <v>834</v>
      </c>
      <c r="L2334" s="3" t="s">
        <v>10619</v>
      </c>
      <c r="O2334" s="6" t="s">
        <v>225</v>
      </c>
      <c r="P2334" s="4" t="s">
        <v>6332</v>
      </c>
      <c r="Q2334" s="10">
        <f t="shared" si="300"/>
        <v>0</v>
      </c>
      <c r="R2334" s="10">
        <f t="shared" si="301"/>
        <v>1</v>
      </c>
      <c r="S2334" s="10">
        <f t="shared" si="303"/>
        <v>0</v>
      </c>
      <c r="T2334" s="10">
        <f t="shared" si="302"/>
        <v>1948</v>
      </c>
      <c r="AD2334" s="10"/>
      <c r="AE2334" s="18"/>
      <c r="AF2334" s="3" t="s">
        <v>6331</v>
      </c>
      <c r="AG2334" s="6" t="s">
        <v>6330</v>
      </c>
      <c r="AH2334" s="6" t="s">
        <v>7310</v>
      </c>
      <c r="AI2334" s="10"/>
      <c r="AJ2334" s="10"/>
      <c r="AK2334" s="10"/>
      <c r="AL2334" s="10"/>
      <c r="AM2334" s="10"/>
    </row>
    <row r="2335" spans="1:40">
      <c r="A2335" s="35">
        <v>1503</v>
      </c>
      <c r="D2335" s="53" t="s">
        <v>9096</v>
      </c>
      <c r="E2335" s="41" t="s">
        <v>227</v>
      </c>
      <c r="F2335" s="41" t="s">
        <v>3795</v>
      </c>
      <c r="G2335" s="3"/>
      <c r="H2335" s="58"/>
      <c r="I2335" s="3"/>
      <c r="J2335" s="3"/>
      <c r="K2335" s="32" t="s">
        <v>834</v>
      </c>
      <c r="L2335" s="3" t="s">
        <v>10619</v>
      </c>
      <c r="O2335" s="6" t="s">
        <v>225</v>
      </c>
      <c r="P2335" s="4" t="s">
        <v>3794</v>
      </c>
      <c r="Q2335" s="10">
        <f t="shared" si="300"/>
        <v>0</v>
      </c>
      <c r="R2335" s="10">
        <f t="shared" si="301"/>
        <v>1</v>
      </c>
      <c r="S2335" s="10">
        <f t="shared" si="303"/>
        <v>0</v>
      </c>
      <c r="T2335" s="10">
        <f t="shared" si="302"/>
        <v>-924</v>
      </c>
      <c r="AD2335" s="10"/>
      <c r="AE2335" s="18"/>
      <c r="AF2335" s="3" t="s">
        <v>3793</v>
      </c>
      <c r="AG2335" s="6" t="s">
        <v>3792</v>
      </c>
      <c r="AH2335" s="6" t="s">
        <v>7310</v>
      </c>
      <c r="AI2335" s="10"/>
      <c r="AJ2335" s="10"/>
      <c r="AK2335" s="10"/>
      <c r="AL2335" s="10"/>
      <c r="AM2335" s="10"/>
    </row>
    <row r="2336" spans="1:40" s="10" customFormat="1">
      <c r="A2336" s="35">
        <v>2723</v>
      </c>
      <c r="B2336" s="34"/>
      <c r="C2336" s="34"/>
      <c r="D2336" s="53" t="s">
        <v>10974</v>
      </c>
      <c r="E2336" s="41" t="s">
        <v>227</v>
      </c>
      <c r="F2336" s="41" t="s">
        <v>2189</v>
      </c>
      <c r="G2336" s="3"/>
      <c r="H2336" s="58"/>
      <c r="I2336"/>
      <c r="J2336"/>
      <c r="K2336" s="32" t="s">
        <v>834</v>
      </c>
      <c r="L2336" s="3" t="s">
        <v>10619</v>
      </c>
      <c r="M2336" s="34"/>
      <c r="N2336" s="34"/>
      <c r="O2336" s="6" t="s">
        <v>225</v>
      </c>
      <c r="P2336" s="4" t="s">
        <v>7090</v>
      </c>
      <c r="Q2336" s="10">
        <f t="shared" si="300"/>
        <v>0</v>
      </c>
      <c r="R2336" s="10">
        <f t="shared" si="301"/>
        <v>1</v>
      </c>
      <c r="S2336" s="10">
        <f t="shared" si="303"/>
        <v>0</v>
      </c>
      <c r="T2336" s="10">
        <f t="shared" si="302"/>
        <v>1220</v>
      </c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8"/>
      <c r="AF2336" s="3" t="s">
        <v>7089</v>
      </c>
      <c r="AG2336" s="6" t="s">
        <v>7088</v>
      </c>
      <c r="AH2336" s="6" t="s">
        <v>7310</v>
      </c>
      <c r="AI2336" s="1"/>
      <c r="AJ2336" s="1"/>
      <c r="AK2336" s="1"/>
      <c r="AL2336" s="1"/>
      <c r="AM2336" s="1"/>
      <c r="AN2336" s="1"/>
    </row>
    <row r="2337" spans="1:40" s="10" customFormat="1">
      <c r="A2337" s="35">
        <v>2379</v>
      </c>
      <c r="B2337" s="34"/>
      <c r="C2337" s="34"/>
      <c r="D2337" s="53" t="s">
        <v>2440</v>
      </c>
      <c r="E2337" s="41" t="s">
        <v>227</v>
      </c>
      <c r="F2337" s="41" t="s">
        <v>2189</v>
      </c>
      <c r="G2337" s="3"/>
      <c r="H2337" s="58"/>
      <c r="I2337" s="3"/>
      <c r="J2337" s="3"/>
      <c r="K2337" s="32" t="s">
        <v>834</v>
      </c>
      <c r="L2337" s="3" t="s">
        <v>10619</v>
      </c>
      <c r="M2337" s="34"/>
      <c r="N2337" s="34"/>
      <c r="O2337" s="6" t="s">
        <v>225</v>
      </c>
      <c r="P2337" s="4" t="s">
        <v>6194</v>
      </c>
      <c r="Q2337" s="10">
        <f t="shared" si="300"/>
        <v>0</v>
      </c>
      <c r="R2337" s="10">
        <f t="shared" si="301"/>
        <v>1</v>
      </c>
      <c r="S2337" s="10">
        <f t="shared" si="303"/>
        <v>0</v>
      </c>
      <c r="T2337" s="10">
        <f t="shared" si="302"/>
        <v>-344</v>
      </c>
      <c r="U2337" s="1"/>
      <c r="V2337" s="1"/>
      <c r="W2337" s="1"/>
      <c r="X2337" s="1"/>
      <c r="Y2337" s="1"/>
      <c r="Z2337" s="1"/>
      <c r="AA2337" s="1"/>
      <c r="AB2337" s="1"/>
      <c r="AC2337" s="1"/>
      <c r="AE2337" s="18"/>
      <c r="AF2337" s="3" t="s">
        <v>6193</v>
      </c>
      <c r="AG2337" s="6" t="s">
        <v>6192</v>
      </c>
      <c r="AH2337" s="6" t="s">
        <v>7310</v>
      </c>
      <c r="AN2337" s="1"/>
    </row>
    <row r="2338" spans="1:40">
      <c r="A2338" s="35">
        <v>2076</v>
      </c>
      <c r="D2338" s="53" t="s">
        <v>10646</v>
      </c>
      <c r="E2338" s="41" t="s">
        <v>227</v>
      </c>
      <c r="F2338" s="41" t="s">
        <v>2189</v>
      </c>
      <c r="G2338" s="3"/>
      <c r="H2338" s="58"/>
      <c r="I2338" s="3"/>
      <c r="J2338" s="3"/>
      <c r="K2338" s="32" t="s">
        <v>834</v>
      </c>
      <c r="L2338" s="3" t="s">
        <v>10619</v>
      </c>
      <c r="O2338" s="6" t="s">
        <v>225</v>
      </c>
      <c r="P2338" s="4" t="s">
        <v>5360</v>
      </c>
      <c r="Q2338" s="10">
        <f t="shared" si="300"/>
        <v>0</v>
      </c>
      <c r="R2338" s="10">
        <f t="shared" si="301"/>
        <v>1</v>
      </c>
      <c r="S2338" s="10">
        <f t="shared" si="303"/>
        <v>0</v>
      </c>
      <c r="T2338" s="10">
        <f t="shared" si="302"/>
        <v>-303</v>
      </c>
      <c r="AD2338" s="10"/>
      <c r="AE2338" s="18"/>
      <c r="AF2338" s="3" t="s">
        <v>5359</v>
      </c>
      <c r="AG2338" s="6" t="s">
        <v>5358</v>
      </c>
      <c r="AH2338" s="6" t="s">
        <v>7310</v>
      </c>
      <c r="AI2338" s="10"/>
      <c r="AJ2338" s="10"/>
      <c r="AK2338" s="10"/>
      <c r="AL2338" s="10"/>
      <c r="AM2338" s="10"/>
    </row>
    <row r="2339" spans="1:40">
      <c r="A2339" s="35">
        <v>1160</v>
      </c>
      <c r="D2339" s="53" t="s">
        <v>10818</v>
      </c>
      <c r="E2339" s="41" t="s">
        <v>227</v>
      </c>
      <c r="F2339" s="41" t="s">
        <v>10135</v>
      </c>
      <c r="G2339" s="3"/>
      <c r="H2339" s="59"/>
      <c r="I2339" s="34"/>
      <c r="J2339" s="34"/>
      <c r="K2339" s="32" t="s">
        <v>834</v>
      </c>
      <c r="L2339" s="3" t="s">
        <v>10619</v>
      </c>
      <c r="O2339" s="6" t="s">
        <v>225</v>
      </c>
      <c r="P2339" s="4" t="s">
        <v>2868</v>
      </c>
      <c r="Q2339" s="10">
        <f t="shared" si="300"/>
        <v>0</v>
      </c>
      <c r="R2339" s="10">
        <f t="shared" si="301"/>
        <v>1</v>
      </c>
      <c r="S2339" s="10">
        <f t="shared" si="303"/>
        <v>0</v>
      </c>
      <c r="T2339" s="10">
        <f t="shared" si="302"/>
        <v>-916</v>
      </c>
      <c r="AD2339" s="10"/>
      <c r="AE2339" s="18"/>
      <c r="AF2339" s="3" t="s">
        <v>2867</v>
      </c>
      <c r="AG2339" s="6" t="s">
        <v>2866</v>
      </c>
      <c r="AH2339" s="6" t="s">
        <v>7310</v>
      </c>
      <c r="AI2339" s="10"/>
      <c r="AJ2339" s="10"/>
      <c r="AK2339" s="10"/>
      <c r="AL2339" s="10"/>
      <c r="AM2339" s="10"/>
    </row>
    <row r="2340" spans="1:40">
      <c r="A2340" s="35">
        <v>1716</v>
      </c>
      <c r="D2340" s="53" t="s">
        <v>10699</v>
      </c>
      <c r="E2340" s="41" t="s">
        <v>227</v>
      </c>
      <c r="F2340" s="41" t="s">
        <v>4390</v>
      </c>
      <c r="G2340" s="3"/>
      <c r="H2340" s="58">
        <v>1</v>
      </c>
      <c r="I2340"/>
      <c r="J2340"/>
      <c r="K2340" s="32" t="s">
        <v>834</v>
      </c>
      <c r="L2340" s="3" t="s">
        <v>10619</v>
      </c>
      <c r="O2340" s="6" t="s">
        <v>225</v>
      </c>
      <c r="P2340" s="4" t="s">
        <v>4389</v>
      </c>
      <c r="Q2340" s="10">
        <f t="shared" si="300"/>
        <v>0</v>
      </c>
      <c r="R2340" s="10">
        <f t="shared" si="301"/>
        <v>1</v>
      </c>
      <c r="S2340" s="10">
        <f t="shared" si="303"/>
        <v>0</v>
      </c>
      <c r="T2340" s="10">
        <f t="shared" si="302"/>
        <v>556</v>
      </c>
      <c r="AD2340" s="10"/>
      <c r="AE2340" s="18"/>
      <c r="AF2340" s="3" t="s">
        <v>4388</v>
      </c>
      <c r="AG2340" s="6" t="s">
        <v>4387</v>
      </c>
      <c r="AH2340" s="6" t="s">
        <v>7310</v>
      </c>
      <c r="AI2340" s="10"/>
      <c r="AJ2340" s="10"/>
      <c r="AK2340" s="10"/>
      <c r="AL2340" s="10"/>
      <c r="AM2340" s="10"/>
    </row>
    <row r="2341" spans="1:40">
      <c r="A2341" s="35">
        <v>751</v>
      </c>
      <c r="D2341" s="53" t="s">
        <v>9086</v>
      </c>
      <c r="E2341" s="41" t="s">
        <v>227</v>
      </c>
      <c r="F2341" s="41" t="s">
        <v>8179</v>
      </c>
      <c r="G2341" s="3"/>
      <c r="H2341" s="60">
        <v>1</v>
      </c>
      <c r="I2341"/>
      <c r="J2341"/>
      <c r="K2341" s="32" t="s">
        <v>834</v>
      </c>
      <c r="L2341" s="3" t="s">
        <v>10619</v>
      </c>
      <c r="O2341" s="6" t="s">
        <v>225</v>
      </c>
      <c r="P2341" s="4" t="s">
        <v>1724</v>
      </c>
      <c r="Q2341" s="10">
        <f t="shared" ref="Q2341:Q2372" si="304">IF(D2341=D2340 &amp; K2341 = K2340,1,0)</f>
        <v>0</v>
      </c>
      <c r="R2341" s="10">
        <f t="shared" ref="R2341:R2372" si="305">IF(K2341=K2340,1,0)</f>
        <v>1</v>
      </c>
      <c r="S2341" s="10">
        <f t="shared" si="303"/>
        <v>0</v>
      </c>
      <c r="T2341" s="10">
        <f t="shared" ref="T2341:T2372" si="306">A2341-A2340</f>
        <v>-965</v>
      </c>
      <c r="U2341" s="1">
        <v>756</v>
      </c>
      <c r="V2341" s="1" t="s">
        <v>8031</v>
      </c>
      <c r="W2341" s="1" t="s">
        <v>7368</v>
      </c>
      <c r="X2341" s="1" t="s">
        <v>8032</v>
      </c>
      <c r="Y2341" s="1" t="s">
        <v>7362</v>
      </c>
      <c r="Z2341" s="1" t="s">
        <v>8033</v>
      </c>
      <c r="AE2341" s="18"/>
      <c r="AF2341" s="3" t="s">
        <v>1723</v>
      </c>
      <c r="AG2341" s="6" t="s">
        <v>1722</v>
      </c>
      <c r="AH2341" s="6" t="s">
        <v>7310</v>
      </c>
    </row>
    <row r="2342" spans="1:40">
      <c r="A2342" s="35">
        <v>2114</v>
      </c>
      <c r="D2342" s="53" t="s">
        <v>9079</v>
      </c>
      <c r="E2342" s="41" t="s">
        <v>227</v>
      </c>
      <c r="F2342" s="41" t="s">
        <v>5467</v>
      </c>
      <c r="G2342" s="3"/>
      <c r="H2342" s="58"/>
      <c r="I2342" s="3"/>
      <c r="J2342" s="3"/>
      <c r="K2342" s="32" t="s">
        <v>834</v>
      </c>
      <c r="L2342" s="3" t="s">
        <v>10619</v>
      </c>
      <c r="O2342" s="6" t="s">
        <v>225</v>
      </c>
      <c r="P2342" s="4" t="s">
        <v>5466</v>
      </c>
      <c r="Q2342" s="10">
        <f t="shared" si="304"/>
        <v>0</v>
      </c>
      <c r="R2342" s="10">
        <f t="shared" si="305"/>
        <v>1</v>
      </c>
      <c r="S2342" s="10">
        <f t="shared" si="303"/>
        <v>0</v>
      </c>
      <c r="T2342" s="10">
        <f t="shared" si="306"/>
        <v>1363</v>
      </c>
      <c r="AD2342" s="10"/>
      <c r="AE2342" s="18"/>
      <c r="AF2342" s="3" t="s">
        <v>5465</v>
      </c>
      <c r="AG2342" s="6" t="s">
        <v>5464</v>
      </c>
      <c r="AH2342" s="6" t="s">
        <v>7310</v>
      </c>
      <c r="AI2342" s="10"/>
      <c r="AJ2342" s="10"/>
      <c r="AK2342" s="10"/>
      <c r="AL2342" s="10"/>
      <c r="AM2342" s="10"/>
    </row>
    <row r="2343" spans="1:40">
      <c r="A2343" s="35">
        <v>1819</v>
      </c>
      <c r="D2343" s="53" t="s">
        <v>8580</v>
      </c>
      <c r="E2343" s="41" t="s">
        <v>227</v>
      </c>
      <c r="F2343" s="41" t="s">
        <v>4627</v>
      </c>
      <c r="G2343" s="3"/>
      <c r="H2343" s="58">
        <v>1</v>
      </c>
      <c r="I2343" s="3"/>
      <c r="J2343" s="3"/>
      <c r="K2343" s="32" t="s">
        <v>834</v>
      </c>
      <c r="L2343" s="3" t="s">
        <v>10619</v>
      </c>
      <c r="O2343" s="6" t="s">
        <v>225</v>
      </c>
      <c r="P2343" s="4" t="s">
        <v>4626</v>
      </c>
      <c r="Q2343" s="10">
        <f t="shared" si="304"/>
        <v>0</v>
      </c>
      <c r="R2343" s="10">
        <f t="shared" si="305"/>
        <v>1</v>
      </c>
      <c r="S2343" s="10">
        <f t="shared" si="303"/>
        <v>0</v>
      </c>
      <c r="T2343" s="10">
        <f t="shared" si="306"/>
        <v>-295</v>
      </c>
      <c r="AD2343" s="10"/>
      <c r="AE2343" s="18" t="s">
        <v>9517</v>
      </c>
      <c r="AF2343" s="3" t="s">
        <v>4623</v>
      </c>
      <c r="AG2343" s="6" t="s">
        <v>4622</v>
      </c>
      <c r="AH2343" s="6" t="s">
        <v>7310</v>
      </c>
      <c r="AI2343" s="10"/>
      <c r="AJ2343" s="10"/>
      <c r="AK2343" s="10"/>
      <c r="AL2343" s="10"/>
      <c r="AM2343" s="10"/>
    </row>
    <row r="2344" spans="1:40">
      <c r="A2344" s="35">
        <v>1651</v>
      </c>
      <c r="D2344" s="53" t="s">
        <v>9054</v>
      </c>
      <c r="E2344" s="41" t="s">
        <v>227</v>
      </c>
      <c r="F2344" s="41" t="s">
        <v>1727</v>
      </c>
      <c r="G2344" s="3"/>
      <c r="H2344" s="58">
        <v>1</v>
      </c>
      <c r="I2344"/>
      <c r="J2344"/>
      <c r="K2344" s="32" t="s">
        <v>834</v>
      </c>
      <c r="L2344" s="3" t="s">
        <v>10619</v>
      </c>
      <c r="O2344" s="6" t="s">
        <v>225</v>
      </c>
      <c r="P2344" s="4" t="s">
        <v>1726</v>
      </c>
      <c r="Q2344" s="10">
        <f t="shared" si="304"/>
        <v>0</v>
      </c>
      <c r="R2344" s="10">
        <f t="shared" si="305"/>
        <v>1</v>
      </c>
      <c r="S2344" s="10">
        <f t="shared" si="303"/>
        <v>0</v>
      </c>
      <c r="T2344" s="10">
        <f t="shared" si="306"/>
        <v>-168</v>
      </c>
      <c r="AD2344" s="10"/>
      <c r="AE2344" s="18"/>
      <c r="AF2344" s="3" t="s">
        <v>4214</v>
      </c>
      <c r="AG2344" s="6" t="s">
        <v>4213</v>
      </c>
      <c r="AH2344" s="6" t="s">
        <v>7310</v>
      </c>
      <c r="AI2344" s="10"/>
      <c r="AJ2344" s="10"/>
      <c r="AK2344" s="10"/>
      <c r="AL2344" s="10"/>
      <c r="AM2344" s="10"/>
    </row>
    <row r="2345" spans="1:40">
      <c r="A2345" s="35">
        <v>752</v>
      </c>
      <c r="B2345" s="32"/>
      <c r="C2345" s="32"/>
      <c r="D2345" s="54" t="s">
        <v>9055</v>
      </c>
      <c r="E2345" s="41" t="s">
        <v>227</v>
      </c>
      <c r="F2345" s="41" t="s">
        <v>1727</v>
      </c>
      <c r="G2345" s="3"/>
      <c r="H2345" s="58">
        <v>1</v>
      </c>
      <c r="I2345" s="3"/>
      <c r="J2345" s="3"/>
      <c r="K2345" s="32" t="s">
        <v>834</v>
      </c>
      <c r="L2345" s="3" t="s">
        <v>10619</v>
      </c>
      <c r="M2345" s="32"/>
      <c r="N2345" s="32"/>
      <c r="O2345" s="6" t="s">
        <v>225</v>
      </c>
      <c r="P2345" s="4" t="s">
        <v>1726</v>
      </c>
      <c r="Q2345" s="10">
        <f t="shared" si="304"/>
        <v>0</v>
      </c>
      <c r="R2345" s="10">
        <f t="shared" si="305"/>
        <v>1</v>
      </c>
      <c r="S2345" s="10">
        <f t="shared" si="303"/>
        <v>0</v>
      </c>
      <c r="T2345" s="10">
        <f t="shared" si="306"/>
        <v>-899</v>
      </c>
      <c r="U2345" s="1">
        <v>757</v>
      </c>
      <c r="V2345" s="1" t="s">
        <v>1715</v>
      </c>
      <c r="W2345" s="1" t="s">
        <v>8034</v>
      </c>
      <c r="X2345" s="1" t="s">
        <v>7362</v>
      </c>
      <c r="Y2345" s="1" t="s">
        <v>8035</v>
      </c>
      <c r="Z2345" s="1" t="s">
        <v>170</v>
      </c>
      <c r="AA2345" s="1" t="s">
        <v>1718</v>
      </c>
      <c r="AD2345" s="10"/>
      <c r="AE2345" s="20"/>
      <c r="AF2345" s="1" t="s">
        <v>8178</v>
      </c>
      <c r="AG2345" s="6" t="s">
        <v>1722</v>
      </c>
      <c r="AH2345" s="1" t="s">
        <v>7368</v>
      </c>
      <c r="AI2345" s="10"/>
      <c r="AJ2345" s="10"/>
      <c r="AK2345" s="10"/>
      <c r="AL2345" s="10"/>
      <c r="AM2345" s="10"/>
    </row>
    <row r="2346" spans="1:40">
      <c r="A2346" s="35">
        <v>1793</v>
      </c>
      <c r="D2346" s="53" t="s">
        <v>8286</v>
      </c>
      <c r="E2346" s="41" t="s">
        <v>7</v>
      </c>
      <c r="F2346" s="41" t="s">
        <v>4555</v>
      </c>
      <c r="G2346" s="3"/>
      <c r="H2346" s="58"/>
      <c r="I2346" s="3"/>
      <c r="J2346" s="3"/>
      <c r="K2346" s="32" t="s">
        <v>834</v>
      </c>
      <c r="L2346" s="3" t="s">
        <v>10615</v>
      </c>
      <c r="O2346" s="6" t="s">
        <v>208</v>
      </c>
      <c r="P2346" s="4" t="s">
        <v>142</v>
      </c>
      <c r="Q2346" s="10">
        <f t="shared" si="304"/>
        <v>0</v>
      </c>
      <c r="R2346" s="10">
        <f t="shared" si="305"/>
        <v>1</v>
      </c>
      <c r="S2346" s="10">
        <f t="shared" si="303"/>
        <v>0</v>
      </c>
      <c r="T2346" s="10">
        <f t="shared" si="306"/>
        <v>1041</v>
      </c>
      <c r="AE2346" s="18" t="s">
        <v>9517</v>
      </c>
      <c r="AF2346" s="3" t="s">
        <v>4546</v>
      </c>
      <c r="AG2346" s="6" t="s">
        <v>4545</v>
      </c>
      <c r="AH2346" s="6" t="s">
        <v>7310</v>
      </c>
    </row>
    <row r="2347" spans="1:40">
      <c r="A2347" s="35">
        <v>669</v>
      </c>
      <c r="B2347" s="32"/>
      <c r="C2347" s="32"/>
      <c r="D2347" s="53" t="s">
        <v>9061</v>
      </c>
      <c r="E2347" s="41" t="s">
        <v>7</v>
      </c>
      <c r="F2347" s="41" t="s">
        <v>1207</v>
      </c>
      <c r="G2347" s="3"/>
      <c r="H2347" s="58"/>
      <c r="I2347" s="3"/>
      <c r="J2347" s="3"/>
      <c r="K2347" s="32" t="s">
        <v>834</v>
      </c>
      <c r="L2347" s="3" t="s">
        <v>10615</v>
      </c>
      <c r="M2347" s="32"/>
      <c r="N2347" s="32"/>
      <c r="O2347" s="6" t="s">
        <v>208</v>
      </c>
      <c r="P2347" s="4" t="s">
        <v>1497</v>
      </c>
      <c r="Q2347" s="10">
        <f t="shared" si="304"/>
        <v>0</v>
      </c>
      <c r="R2347" s="10">
        <f t="shared" si="305"/>
        <v>1</v>
      </c>
      <c r="S2347" s="10">
        <f t="shared" si="303"/>
        <v>0</v>
      </c>
      <c r="T2347" s="10">
        <f t="shared" si="306"/>
        <v>-1124</v>
      </c>
      <c r="U2347" s="1">
        <v>674</v>
      </c>
      <c r="V2347" s="1" t="s">
        <v>1484</v>
      </c>
      <c r="W2347" s="1" t="s">
        <v>7368</v>
      </c>
      <c r="X2347" s="1" t="s">
        <v>7777</v>
      </c>
      <c r="Y2347" s="1" t="s">
        <v>7362</v>
      </c>
      <c r="Z2347" s="1" t="s">
        <v>1375</v>
      </c>
      <c r="AA2347" s="1" t="s">
        <v>170</v>
      </c>
      <c r="AB2347" s="1" t="s">
        <v>1485</v>
      </c>
      <c r="AE2347" s="18"/>
      <c r="AF2347" s="3" t="s">
        <v>1496</v>
      </c>
      <c r="AG2347" s="6" t="s">
        <v>1492</v>
      </c>
      <c r="AH2347" s="6" t="s">
        <v>7310</v>
      </c>
    </row>
    <row r="2348" spans="1:40">
      <c r="A2348" s="35">
        <v>554</v>
      </c>
      <c r="D2348" s="54" t="s">
        <v>8655</v>
      </c>
      <c r="E2348" s="41" t="s">
        <v>7</v>
      </c>
      <c r="F2348" s="41" t="s">
        <v>1207</v>
      </c>
      <c r="G2348" s="3"/>
      <c r="H2348" s="58"/>
      <c r="I2348" s="3"/>
      <c r="J2348" s="3"/>
      <c r="K2348" s="32" t="s">
        <v>834</v>
      </c>
      <c r="L2348" s="3" t="s">
        <v>10615</v>
      </c>
      <c r="O2348" s="6" t="s">
        <v>208</v>
      </c>
      <c r="P2348" s="4" t="s">
        <v>1206</v>
      </c>
      <c r="Q2348" s="10">
        <f t="shared" si="304"/>
        <v>0</v>
      </c>
      <c r="R2348" s="10">
        <f t="shared" si="305"/>
        <v>1</v>
      </c>
      <c r="S2348" s="10">
        <f t="shared" si="303"/>
        <v>0</v>
      </c>
      <c r="T2348" s="10">
        <f t="shared" si="306"/>
        <v>-115</v>
      </c>
      <c r="U2348" s="1">
        <v>559</v>
      </c>
      <c r="V2348" s="1" t="s">
        <v>7772</v>
      </c>
      <c r="W2348" s="1" t="s">
        <v>7368</v>
      </c>
      <c r="X2348" s="1" t="s">
        <v>7773</v>
      </c>
      <c r="Y2348" s="1" t="s">
        <v>7209</v>
      </c>
      <c r="Z2348" s="1" t="s">
        <v>7774</v>
      </c>
      <c r="AA2348" s="1" t="s">
        <v>170</v>
      </c>
      <c r="AB2348" s="1" t="s">
        <v>1200</v>
      </c>
      <c r="AE2348" s="20"/>
      <c r="AF2348" s="1" t="s">
        <v>7775</v>
      </c>
      <c r="AG2348" s="6" t="s">
        <v>1205</v>
      </c>
      <c r="AH2348" s="1" t="s">
        <v>7368</v>
      </c>
    </row>
    <row r="2349" spans="1:40">
      <c r="A2349" s="35">
        <v>1655</v>
      </c>
      <c r="D2349" s="53" t="s">
        <v>11163</v>
      </c>
      <c r="E2349" s="41" t="s">
        <v>7</v>
      </c>
      <c r="F2349" s="41" t="s">
        <v>8205</v>
      </c>
      <c r="G2349" s="3"/>
      <c r="H2349" s="58"/>
      <c r="I2349" s="3"/>
      <c r="J2349" s="3"/>
      <c r="K2349" s="32" t="s">
        <v>834</v>
      </c>
      <c r="L2349" s="3" t="s">
        <v>10615</v>
      </c>
      <c r="O2349" s="6" t="s">
        <v>208</v>
      </c>
      <c r="P2349" s="4" t="s">
        <v>4226</v>
      </c>
      <c r="Q2349" s="10">
        <f t="shared" si="304"/>
        <v>0</v>
      </c>
      <c r="R2349" s="10">
        <f t="shared" si="305"/>
        <v>1</v>
      </c>
      <c r="S2349" s="10">
        <f t="shared" si="303"/>
        <v>0</v>
      </c>
      <c r="T2349" s="10">
        <f t="shared" si="306"/>
        <v>1101</v>
      </c>
      <c r="AE2349" s="18"/>
      <c r="AF2349" s="3" t="s">
        <v>4225</v>
      </c>
      <c r="AG2349" s="6" t="s">
        <v>4224</v>
      </c>
      <c r="AH2349" s="6" t="s">
        <v>7310</v>
      </c>
    </row>
    <row r="2350" spans="1:40">
      <c r="A2350" s="35">
        <v>1682</v>
      </c>
      <c r="D2350" s="53" t="s">
        <v>11171</v>
      </c>
      <c r="E2350" s="41" t="s">
        <v>7</v>
      </c>
      <c r="F2350" s="41" t="s">
        <v>4304</v>
      </c>
      <c r="G2350" s="3"/>
      <c r="H2350" s="58"/>
      <c r="I2350"/>
      <c r="J2350"/>
      <c r="K2350" s="32" t="s">
        <v>834</v>
      </c>
      <c r="L2350" s="3" t="s">
        <v>10615</v>
      </c>
      <c r="O2350" s="6" t="s">
        <v>208</v>
      </c>
      <c r="P2350" s="4" t="s">
        <v>4303</v>
      </c>
      <c r="Q2350" s="10">
        <f t="shared" si="304"/>
        <v>0</v>
      </c>
      <c r="R2350" s="10">
        <f t="shared" si="305"/>
        <v>1</v>
      </c>
      <c r="S2350" s="10">
        <f t="shared" si="303"/>
        <v>0</v>
      </c>
      <c r="T2350" s="10">
        <f t="shared" si="306"/>
        <v>27</v>
      </c>
      <c r="AE2350" s="18" t="s">
        <v>7212</v>
      </c>
      <c r="AF2350" s="3" t="s">
        <v>4302</v>
      </c>
      <c r="AG2350" s="6" t="s">
        <v>4301</v>
      </c>
      <c r="AH2350" s="6" t="s">
        <v>7310</v>
      </c>
    </row>
    <row r="2351" spans="1:40">
      <c r="A2351" s="35">
        <v>1018</v>
      </c>
      <c r="B2351" s="32"/>
      <c r="C2351" s="32"/>
      <c r="D2351" s="53" t="s">
        <v>9436</v>
      </c>
      <c r="E2351" s="41" t="s">
        <v>7</v>
      </c>
      <c r="F2351" s="41" t="s">
        <v>2475</v>
      </c>
      <c r="G2351" s="3"/>
      <c r="H2351" s="60"/>
      <c r="I2351"/>
      <c r="J2351"/>
      <c r="K2351" s="22" t="s">
        <v>834</v>
      </c>
      <c r="L2351" s="3" t="s">
        <v>10615</v>
      </c>
      <c r="M2351" s="32"/>
      <c r="N2351" s="32"/>
      <c r="O2351" s="6" t="s">
        <v>208</v>
      </c>
      <c r="P2351" s="4" t="s">
        <v>2474</v>
      </c>
      <c r="Q2351" s="10">
        <f t="shared" si="304"/>
        <v>0</v>
      </c>
      <c r="R2351" s="10">
        <f t="shared" si="305"/>
        <v>1</v>
      </c>
      <c r="S2351" s="10">
        <f t="shared" si="303"/>
        <v>0</v>
      </c>
      <c r="T2351" s="10">
        <f t="shared" si="306"/>
        <v>-664</v>
      </c>
      <c r="AE2351" s="18"/>
      <c r="AF2351" s="3" t="s">
        <v>2473</v>
      </c>
      <c r="AG2351" s="6" t="s">
        <v>2472</v>
      </c>
      <c r="AH2351" s="6" t="s">
        <v>7310</v>
      </c>
    </row>
    <row r="2352" spans="1:40">
      <c r="A2352" s="35">
        <v>1817</v>
      </c>
      <c r="D2352" s="53" t="s">
        <v>11552</v>
      </c>
      <c r="E2352" s="41" t="s">
        <v>7</v>
      </c>
      <c r="F2352" s="41" t="s">
        <v>4621</v>
      </c>
      <c r="G2352" s="3"/>
      <c r="H2352" s="58"/>
      <c r="I2352" s="3"/>
      <c r="J2352" s="3"/>
      <c r="K2352" s="32" t="s">
        <v>834</v>
      </c>
      <c r="L2352" s="3" t="s">
        <v>10615</v>
      </c>
      <c r="O2352" s="6" t="s">
        <v>208</v>
      </c>
      <c r="P2352" s="4" t="s">
        <v>4620</v>
      </c>
      <c r="Q2352" s="10">
        <f t="shared" si="304"/>
        <v>0</v>
      </c>
      <c r="R2352" s="10">
        <f t="shared" si="305"/>
        <v>1</v>
      </c>
      <c r="S2352" s="10">
        <f t="shared" si="303"/>
        <v>0</v>
      </c>
      <c r="T2352" s="10">
        <f t="shared" si="306"/>
        <v>799</v>
      </c>
      <c r="AE2352" s="18" t="s">
        <v>9517</v>
      </c>
      <c r="AF2352" s="3" t="s">
        <v>4619</v>
      </c>
      <c r="AG2352" s="6" t="s">
        <v>4618</v>
      </c>
      <c r="AH2352" s="6" t="s">
        <v>7310</v>
      </c>
    </row>
    <row r="2353" spans="1:40">
      <c r="A2353" s="35">
        <v>2781</v>
      </c>
      <c r="D2353" s="56" t="s">
        <v>9760</v>
      </c>
      <c r="E2353" s="43" t="s">
        <v>7</v>
      </c>
      <c r="F2353" s="43" t="s">
        <v>10164</v>
      </c>
      <c r="H2353" s="57">
        <v>1</v>
      </c>
      <c r="K2353" s="35" t="s">
        <v>834</v>
      </c>
      <c r="L2353" s="34" t="s">
        <v>10615</v>
      </c>
      <c r="O2353" s="34"/>
      <c r="P2353" s="34" t="s">
        <v>10163</v>
      </c>
      <c r="Q2353" s="10">
        <f t="shared" si="304"/>
        <v>0</v>
      </c>
      <c r="R2353" s="10">
        <f t="shared" si="305"/>
        <v>1</v>
      </c>
      <c r="S2353" s="10">
        <f t="shared" si="303"/>
        <v>0</v>
      </c>
      <c r="T2353" s="10">
        <f t="shared" si="306"/>
        <v>964</v>
      </c>
      <c r="AE2353"/>
      <c r="AF2353"/>
    </row>
    <row r="2354" spans="1:40">
      <c r="A2354" s="35">
        <v>2758</v>
      </c>
      <c r="D2354" s="53" t="s">
        <v>8234</v>
      </c>
      <c r="E2354" s="41" t="s">
        <v>7</v>
      </c>
      <c r="F2354" s="41" t="s">
        <v>7163</v>
      </c>
      <c r="G2354" s="3"/>
      <c r="H2354" s="58"/>
      <c r="I2354" s="3"/>
      <c r="J2354" s="3"/>
      <c r="K2354" s="32" t="s">
        <v>834</v>
      </c>
      <c r="L2354" s="3" t="s">
        <v>10615</v>
      </c>
      <c r="O2354" s="6" t="s">
        <v>208</v>
      </c>
      <c r="P2354" s="4" t="s">
        <v>5278</v>
      </c>
      <c r="Q2354" s="10">
        <f t="shared" si="304"/>
        <v>0</v>
      </c>
      <c r="R2354" s="10">
        <f t="shared" si="305"/>
        <v>1</v>
      </c>
      <c r="S2354" s="10">
        <f t="shared" si="303"/>
        <v>0</v>
      </c>
      <c r="T2354" s="10">
        <f t="shared" si="306"/>
        <v>-23</v>
      </c>
      <c r="AE2354" s="18"/>
      <c r="AF2354" s="3" t="s">
        <v>3035</v>
      </c>
      <c r="AG2354" s="8" t="s">
        <v>7162</v>
      </c>
      <c r="AH2354" s="8" t="s">
        <v>7310</v>
      </c>
    </row>
    <row r="2355" spans="1:40">
      <c r="A2355" s="35">
        <v>1020</v>
      </c>
      <c r="B2355" s="32"/>
      <c r="C2355" s="32"/>
      <c r="D2355" s="53" t="s">
        <v>8464</v>
      </c>
      <c r="E2355" s="41" t="s">
        <v>7</v>
      </c>
      <c r="F2355" s="41" t="s">
        <v>2483</v>
      </c>
      <c r="G2355" s="3"/>
      <c r="H2355" s="60"/>
      <c r="I2355"/>
      <c r="J2355"/>
      <c r="K2355" s="22" t="s">
        <v>834</v>
      </c>
      <c r="L2355" s="3" t="s">
        <v>10615</v>
      </c>
      <c r="M2355" s="32"/>
      <c r="N2355" s="32"/>
      <c r="O2355" s="6" t="s">
        <v>208</v>
      </c>
      <c r="P2355" s="4" t="s">
        <v>2482</v>
      </c>
      <c r="Q2355" s="10">
        <f t="shared" si="304"/>
        <v>0</v>
      </c>
      <c r="R2355" s="10">
        <f t="shared" si="305"/>
        <v>1</v>
      </c>
      <c r="S2355" s="10">
        <f t="shared" si="303"/>
        <v>0</v>
      </c>
      <c r="T2355" s="10">
        <f t="shared" si="306"/>
        <v>-1738</v>
      </c>
      <c r="AE2355" s="18"/>
      <c r="AF2355" s="3" t="s">
        <v>2481</v>
      </c>
      <c r="AG2355" s="6" t="s">
        <v>2480</v>
      </c>
      <c r="AH2355" s="6" t="s">
        <v>7310</v>
      </c>
    </row>
    <row r="2356" spans="1:40">
      <c r="A2356" s="35">
        <v>1838</v>
      </c>
      <c r="D2356" s="53" t="s">
        <v>11213</v>
      </c>
      <c r="E2356" s="41" t="s">
        <v>7</v>
      </c>
      <c r="F2356" s="41" t="s">
        <v>4692</v>
      </c>
      <c r="G2356" s="3"/>
      <c r="H2356" s="58"/>
      <c r="I2356" s="3"/>
      <c r="J2356" s="3"/>
      <c r="K2356" s="32" t="s">
        <v>834</v>
      </c>
      <c r="L2356" s="3" t="s">
        <v>10615</v>
      </c>
      <c r="O2356" s="6" t="s">
        <v>208</v>
      </c>
      <c r="P2356" s="4" t="s">
        <v>4691</v>
      </c>
      <c r="Q2356" s="10">
        <f t="shared" si="304"/>
        <v>0</v>
      </c>
      <c r="R2356" s="10">
        <f t="shared" si="305"/>
        <v>1</v>
      </c>
      <c r="S2356" s="10">
        <f t="shared" si="303"/>
        <v>0</v>
      </c>
      <c r="T2356" s="10">
        <f t="shared" si="306"/>
        <v>818</v>
      </c>
      <c r="AE2356" s="18" t="s">
        <v>9517</v>
      </c>
      <c r="AF2356" s="3" t="s">
        <v>4690</v>
      </c>
      <c r="AG2356" s="6" t="s">
        <v>4689</v>
      </c>
      <c r="AH2356" s="6" t="s">
        <v>7310</v>
      </c>
    </row>
    <row r="2357" spans="1:40">
      <c r="A2357" s="35">
        <v>2778</v>
      </c>
      <c r="D2357" s="53" t="s">
        <v>9790</v>
      </c>
      <c r="E2357" s="45" t="s">
        <v>7</v>
      </c>
      <c r="F2357" s="41" t="s">
        <v>7252</v>
      </c>
      <c r="G2357" s="3"/>
      <c r="H2357" s="58"/>
      <c r="I2357"/>
      <c r="J2357"/>
      <c r="K2357" s="32" t="s">
        <v>834</v>
      </c>
      <c r="L2357" s="9" t="s">
        <v>10615</v>
      </c>
      <c r="O2357" s="6" t="s">
        <v>208</v>
      </c>
      <c r="P2357" s="4" t="s">
        <v>10570</v>
      </c>
      <c r="Q2357" s="10">
        <f t="shared" si="304"/>
        <v>0</v>
      </c>
      <c r="R2357" s="10">
        <f t="shared" si="305"/>
        <v>1</v>
      </c>
      <c r="S2357" s="10">
        <f t="shared" si="303"/>
        <v>0</v>
      </c>
      <c r="T2357" s="10">
        <f t="shared" si="306"/>
        <v>940</v>
      </c>
      <c r="AE2357" s="18"/>
      <c r="AF2357" s="3" t="s">
        <v>7198</v>
      </c>
      <c r="AG2357" s="8" t="s">
        <v>7197</v>
      </c>
      <c r="AH2357" s="8" t="s">
        <v>7310</v>
      </c>
    </row>
    <row r="2358" spans="1:40">
      <c r="A2358" s="35">
        <v>447</v>
      </c>
      <c r="B2358" s="32"/>
      <c r="C2358" s="32"/>
      <c r="D2358" s="54" t="s">
        <v>8319</v>
      </c>
      <c r="E2358" s="41" t="s">
        <v>7</v>
      </c>
      <c r="F2358" s="41" t="s">
        <v>871</v>
      </c>
      <c r="G2358" s="3"/>
      <c r="H2358" s="58">
        <v>1</v>
      </c>
      <c r="I2358" s="3"/>
      <c r="J2358" s="3"/>
      <c r="K2358" s="32" t="s">
        <v>834</v>
      </c>
      <c r="L2358" s="3" t="s">
        <v>10615</v>
      </c>
      <c r="M2358" s="32"/>
      <c r="N2358" s="32"/>
      <c r="O2358" s="6" t="s">
        <v>208</v>
      </c>
      <c r="P2358" s="4" t="s">
        <v>870</v>
      </c>
      <c r="Q2358" s="10">
        <f t="shared" si="304"/>
        <v>0</v>
      </c>
      <c r="R2358" s="10">
        <f t="shared" si="305"/>
        <v>1</v>
      </c>
      <c r="S2358" s="10">
        <f t="shared" si="303"/>
        <v>0</v>
      </c>
      <c r="T2358" s="10">
        <f t="shared" si="306"/>
        <v>-2331</v>
      </c>
      <c r="U2358" s="1">
        <v>452</v>
      </c>
      <c r="V2358" s="1" t="s">
        <v>866</v>
      </c>
      <c r="W2358" s="1" t="s">
        <v>7625</v>
      </c>
      <c r="X2358" s="1" t="s">
        <v>7209</v>
      </c>
      <c r="Y2358" s="1" t="s">
        <v>868</v>
      </c>
      <c r="Z2358" s="1" t="s">
        <v>7</v>
      </c>
      <c r="AA2358" s="1" t="s">
        <v>869</v>
      </c>
      <c r="AE2358" s="20"/>
      <c r="AF2358" s="1" t="s">
        <v>7626</v>
      </c>
      <c r="AG2358" s="6" t="s">
        <v>866</v>
      </c>
      <c r="AH2358" s="1" t="s">
        <v>7368</v>
      </c>
    </row>
    <row r="2359" spans="1:40">
      <c r="A2359" s="32">
        <v>272</v>
      </c>
      <c r="D2359" s="53" t="s">
        <v>8653</v>
      </c>
      <c r="E2359" s="44" t="s">
        <v>7</v>
      </c>
      <c r="F2359" s="44" t="s">
        <v>335</v>
      </c>
      <c r="G2359" s="12"/>
      <c r="H2359" s="58"/>
      <c r="I2359" s="12"/>
      <c r="J2359" s="12"/>
      <c r="K2359" s="32" t="s">
        <v>834</v>
      </c>
      <c r="L2359" s="12" t="s">
        <v>10615</v>
      </c>
      <c r="O2359" s="15" t="s">
        <v>208</v>
      </c>
      <c r="P2359" s="13" t="s">
        <v>334</v>
      </c>
      <c r="Q2359" s="10">
        <f t="shared" si="304"/>
        <v>0</v>
      </c>
      <c r="R2359" s="10">
        <f t="shared" si="305"/>
        <v>1</v>
      </c>
      <c r="S2359" s="10">
        <f t="shared" si="303"/>
        <v>0</v>
      </c>
      <c r="T2359" s="10">
        <f t="shared" si="306"/>
        <v>-175</v>
      </c>
      <c r="U2359" s="10">
        <v>275</v>
      </c>
      <c r="V2359" s="10" t="s">
        <v>7410</v>
      </c>
      <c r="W2359" s="10" t="s">
        <v>7411</v>
      </c>
      <c r="X2359" s="10" t="s">
        <v>7209</v>
      </c>
      <c r="Y2359" s="10" t="s">
        <v>7412</v>
      </c>
      <c r="Z2359" s="10" t="s">
        <v>7</v>
      </c>
      <c r="AA2359" s="10" t="s">
        <v>335</v>
      </c>
      <c r="AB2359" s="10"/>
      <c r="AC2359" s="10"/>
      <c r="AE2359" s="18"/>
      <c r="AF2359" s="12" t="s">
        <v>333</v>
      </c>
      <c r="AG2359" s="15" t="s">
        <v>332</v>
      </c>
      <c r="AH2359" s="15" t="s">
        <v>7310</v>
      </c>
      <c r="AN2359" s="10"/>
    </row>
    <row r="2360" spans="1:40">
      <c r="A2360" s="35">
        <v>2455</v>
      </c>
      <c r="D2360" s="53" t="s">
        <v>8717</v>
      </c>
      <c r="E2360" s="41" t="s">
        <v>7</v>
      </c>
      <c r="F2360" s="41" t="s">
        <v>3857</v>
      </c>
      <c r="G2360" s="3"/>
      <c r="H2360" s="58"/>
      <c r="I2360" s="3"/>
      <c r="J2360" s="3"/>
      <c r="K2360" s="32" t="s">
        <v>834</v>
      </c>
      <c r="L2360" s="3" t="s">
        <v>10615</v>
      </c>
      <c r="O2360" s="6" t="s">
        <v>208</v>
      </c>
      <c r="P2360" s="4" t="s">
        <v>3856</v>
      </c>
      <c r="Q2360" s="10">
        <f t="shared" si="304"/>
        <v>0</v>
      </c>
      <c r="R2360" s="10">
        <f t="shared" si="305"/>
        <v>1</v>
      </c>
      <c r="S2360" s="10">
        <f t="shared" si="303"/>
        <v>0</v>
      </c>
      <c r="T2360" s="10">
        <f t="shared" si="306"/>
        <v>2183</v>
      </c>
      <c r="AE2360" s="18"/>
      <c r="AF2360" s="3" t="s">
        <v>3855</v>
      </c>
      <c r="AG2360" s="6" t="s">
        <v>6406</v>
      </c>
      <c r="AH2360" s="6" t="s">
        <v>7310</v>
      </c>
    </row>
    <row r="2361" spans="1:40">
      <c r="A2361" s="35">
        <v>725</v>
      </c>
      <c r="D2361" s="54" t="s">
        <v>8683</v>
      </c>
      <c r="E2361" s="41" t="s">
        <v>7</v>
      </c>
      <c r="F2361" s="41" t="s">
        <v>1649</v>
      </c>
      <c r="G2361" s="3"/>
      <c r="H2361" s="58">
        <v>1</v>
      </c>
      <c r="I2361" s="3"/>
      <c r="J2361" s="3"/>
      <c r="K2361" s="32" t="s">
        <v>834</v>
      </c>
      <c r="L2361" s="3" t="s">
        <v>10615</v>
      </c>
      <c r="O2361" s="6" t="s">
        <v>208</v>
      </c>
      <c r="P2361" s="4" t="s">
        <v>1648</v>
      </c>
      <c r="Q2361" s="10">
        <f t="shared" si="304"/>
        <v>0</v>
      </c>
      <c r="R2361" s="10">
        <f t="shared" si="305"/>
        <v>1</v>
      </c>
      <c r="S2361" s="10">
        <f t="shared" si="303"/>
        <v>0</v>
      </c>
      <c r="T2361" s="10">
        <f t="shared" si="306"/>
        <v>-1730</v>
      </c>
      <c r="U2361" s="1">
        <v>730</v>
      </c>
      <c r="V2361" s="1" t="s">
        <v>1625</v>
      </c>
      <c r="W2361" s="1" t="s">
        <v>7983</v>
      </c>
      <c r="X2361" s="1" t="s">
        <v>7209</v>
      </c>
      <c r="Y2361" s="1" t="s">
        <v>1636</v>
      </c>
      <c r="Z2361" s="1" t="s">
        <v>7</v>
      </c>
      <c r="AA2361" s="1" t="s">
        <v>1637</v>
      </c>
      <c r="AE2361" s="20"/>
      <c r="AF2361" s="1" t="s">
        <v>7994</v>
      </c>
      <c r="AG2361" s="6" t="s">
        <v>1647</v>
      </c>
      <c r="AH2361" s="1" t="s">
        <v>7368</v>
      </c>
    </row>
    <row r="2362" spans="1:40">
      <c r="A2362" s="35">
        <v>1525</v>
      </c>
      <c r="D2362" s="53" t="s">
        <v>8709</v>
      </c>
      <c r="E2362" s="41" t="s">
        <v>7</v>
      </c>
      <c r="F2362" s="41" t="s">
        <v>9975</v>
      </c>
      <c r="G2362" s="3"/>
      <c r="H2362" s="58"/>
      <c r="I2362" s="3"/>
      <c r="J2362" s="3"/>
      <c r="K2362" s="32" t="s">
        <v>834</v>
      </c>
      <c r="L2362" s="3" t="s">
        <v>10615</v>
      </c>
      <c r="O2362" s="6" t="s">
        <v>208</v>
      </c>
      <c r="P2362" s="4" t="s">
        <v>3863</v>
      </c>
      <c r="Q2362" s="10">
        <f t="shared" si="304"/>
        <v>0</v>
      </c>
      <c r="R2362" s="10">
        <f t="shared" si="305"/>
        <v>1</v>
      </c>
      <c r="S2362" s="10">
        <f t="shared" si="303"/>
        <v>0</v>
      </c>
      <c r="T2362" s="10">
        <f t="shared" si="306"/>
        <v>800</v>
      </c>
      <c r="AE2362" s="18" t="s">
        <v>9517</v>
      </c>
      <c r="AF2362" s="3" t="s">
        <v>3862</v>
      </c>
      <c r="AG2362" s="6" t="s">
        <v>3861</v>
      </c>
      <c r="AH2362" s="6" t="s">
        <v>7310</v>
      </c>
    </row>
    <row r="2363" spans="1:40">
      <c r="A2363" s="35">
        <v>1019</v>
      </c>
      <c r="B2363" s="32"/>
      <c r="C2363" s="32"/>
      <c r="D2363" s="53" t="s">
        <v>8463</v>
      </c>
      <c r="E2363" s="41" t="s">
        <v>7</v>
      </c>
      <c r="F2363" s="41" t="s">
        <v>2479</v>
      </c>
      <c r="G2363" s="3"/>
      <c r="H2363" s="58"/>
      <c r="I2363" s="3"/>
      <c r="J2363" s="3"/>
      <c r="K2363" s="22" t="s">
        <v>834</v>
      </c>
      <c r="L2363" s="3" t="s">
        <v>10615</v>
      </c>
      <c r="M2363" s="32"/>
      <c r="N2363" s="32"/>
      <c r="O2363" s="6" t="s">
        <v>208</v>
      </c>
      <c r="P2363" s="4" t="s">
        <v>2478</v>
      </c>
      <c r="Q2363" s="10">
        <f t="shared" si="304"/>
        <v>0</v>
      </c>
      <c r="R2363" s="10">
        <f t="shared" si="305"/>
        <v>1</v>
      </c>
      <c r="S2363" s="10">
        <f t="shared" si="303"/>
        <v>0</v>
      </c>
      <c r="T2363" s="10">
        <f t="shared" si="306"/>
        <v>-506</v>
      </c>
      <c r="AE2363" s="18" t="s">
        <v>8101</v>
      </c>
      <c r="AF2363" s="3" t="s">
        <v>2477</v>
      </c>
      <c r="AG2363" s="6" t="s">
        <v>2476</v>
      </c>
      <c r="AH2363" s="6" t="s">
        <v>7310</v>
      </c>
    </row>
    <row r="2364" spans="1:40">
      <c r="A2364" s="35">
        <v>1509</v>
      </c>
      <c r="D2364" s="53" t="s">
        <v>10676</v>
      </c>
      <c r="E2364" s="41" t="s">
        <v>7</v>
      </c>
      <c r="F2364" s="41" t="s">
        <v>9796</v>
      </c>
      <c r="G2364" s="3"/>
      <c r="H2364" s="58"/>
      <c r="I2364"/>
      <c r="J2364"/>
      <c r="K2364" s="32" t="s">
        <v>834</v>
      </c>
      <c r="L2364" s="3" t="s">
        <v>10615</v>
      </c>
      <c r="O2364" s="6" t="s">
        <v>225</v>
      </c>
      <c r="P2364" s="4" t="s">
        <v>9797</v>
      </c>
      <c r="Q2364" s="10">
        <f t="shared" si="304"/>
        <v>0</v>
      </c>
      <c r="R2364" s="10">
        <f t="shared" si="305"/>
        <v>1</v>
      </c>
      <c r="S2364" s="10">
        <f t="shared" si="303"/>
        <v>0</v>
      </c>
      <c r="T2364" s="10">
        <f t="shared" si="306"/>
        <v>490</v>
      </c>
      <c r="AE2364" s="18" t="s">
        <v>7212</v>
      </c>
      <c r="AF2364" s="3" t="s">
        <v>3811</v>
      </c>
      <c r="AG2364" s="6" t="s">
        <v>3810</v>
      </c>
      <c r="AH2364" s="6" t="s">
        <v>7310</v>
      </c>
    </row>
    <row r="2365" spans="1:40">
      <c r="A2365" s="35">
        <v>435</v>
      </c>
      <c r="D2365" s="53" t="s">
        <v>11119</v>
      </c>
      <c r="E2365" s="41" t="s">
        <v>7</v>
      </c>
      <c r="F2365" s="41" t="s">
        <v>834</v>
      </c>
      <c r="G2365" s="3"/>
      <c r="H2365" s="58"/>
      <c r="I2365" s="3"/>
      <c r="J2365" s="3"/>
      <c r="K2365" s="22" t="s">
        <v>834</v>
      </c>
      <c r="L2365" s="3" t="s">
        <v>10615</v>
      </c>
      <c r="O2365" s="6" t="s">
        <v>208</v>
      </c>
      <c r="P2365" s="4" t="s">
        <v>833</v>
      </c>
      <c r="Q2365" s="10">
        <f t="shared" si="304"/>
        <v>0</v>
      </c>
      <c r="R2365" s="10">
        <f t="shared" si="305"/>
        <v>1</v>
      </c>
      <c r="S2365" s="10">
        <f t="shared" si="303"/>
        <v>0</v>
      </c>
      <c r="T2365" s="10">
        <f t="shared" si="306"/>
        <v>-1074</v>
      </c>
      <c r="U2365" s="1">
        <v>440</v>
      </c>
      <c r="V2365" s="1" t="s">
        <v>828</v>
      </c>
      <c r="W2365" s="1" t="s">
        <v>7611</v>
      </c>
      <c r="X2365" s="1" t="s">
        <v>7209</v>
      </c>
      <c r="Y2365" s="1" t="s">
        <v>829</v>
      </c>
      <c r="Z2365" s="1" t="s">
        <v>7</v>
      </c>
      <c r="AA2365" s="1" t="s">
        <v>830</v>
      </c>
      <c r="AE2365" s="18"/>
      <c r="AF2365" s="3" t="s">
        <v>832</v>
      </c>
      <c r="AG2365" s="6" t="s">
        <v>831</v>
      </c>
      <c r="AH2365" s="6" t="s">
        <v>7310</v>
      </c>
    </row>
    <row r="2366" spans="1:40">
      <c r="A2366" s="35">
        <v>913</v>
      </c>
      <c r="B2366" s="32"/>
      <c r="C2366" s="32"/>
      <c r="D2366" s="53" t="s">
        <v>8770</v>
      </c>
      <c r="E2366" s="46" t="s">
        <v>7214</v>
      </c>
      <c r="F2366" s="41" t="s">
        <v>2189</v>
      </c>
      <c r="G2366" s="3"/>
      <c r="H2366" s="60"/>
      <c r="I2366"/>
      <c r="J2366"/>
      <c r="K2366" s="32" t="s">
        <v>834</v>
      </c>
      <c r="L2366" s="7" t="s">
        <v>7214</v>
      </c>
      <c r="M2366" s="32"/>
      <c r="N2366" s="32"/>
      <c r="O2366" s="6" t="s">
        <v>2188</v>
      </c>
      <c r="P2366" s="4" t="s">
        <v>7219</v>
      </c>
      <c r="Q2366" s="10">
        <f t="shared" si="304"/>
        <v>0</v>
      </c>
      <c r="R2366" s="10">
        <f t="shared" si="305"/>
        <v>1</v>
      </c>
      <c r="S2366" s="10">
        <f t="shared" si="303"/>
        <v>0</v>
      </c>
      <c r="T2366" s="10">
        <f t="shared" si="306"/>
        <v>478</v>
      </c>
      <c r="AE2366" s="18" t="s">
        <v>7213</v>
      </c>
      <c r="AF2366" s="3" t="s">
        <v>2187</v>
      </c>
      <c r="AG2366" s="6" t="s">
        <v>2186</v>
      </c>
      <c r="AH2366" s="6" t="s">
        <v>7310</v>
      </c>
    </row>
    <row r="2367" spans="1:40">
      <c r="A2367" s="35">
        <v>763</v>
      </c>
      <c r="D2367" s="54" t="s">
        <v>9002</v>
      </c>
      <c r="E2367" s="41" t="s">
        <v>245</v>
      </c>
      <c r="F2367" s="41" t="s">
        <v>1761</v>
      </c>
      <c r="G2367" s="3"/>
      <c r="H2367" s="58"/>
      <c r="I2367" s="3"/>
      <c r="J2367" s="3"/>
      <c r="K2367" s="32" t="s">
        <v>834</v>
      </c>
      <c r="L2367" s="3" t="s">
        <v>10616</v>
      </c>
      <c r="O2367" s="6" t="s">
        <v>243</v>
      </c>
      <c r="P2367" s="4" t="s">
        <v>1760</v>
      </c>
      <c r="Q2367" s="10">
        <f t="shared" si="304"/>
        <v>0</v>
      </c>
      <c r="R2367" s="10">
        <f t="shared" si="305"/>
        <v>1</v>
      </c>
      <c r="S2367" s="10">
        <f t="shared" si="303"/>
        <v>0</v>
      </c>
      <c r="T2367" s="10">
        <f t="shared" si="306"/>
        <v>-150</v>
      </c>
      <c r="U2367" s="1">
        <v>768</v>
      </c>
      <c r="V2367" s="1" t="s">
        <v>1744</v>
      </c>
      <c r="W2367" s="1" t="s">
        <v>8048</v>
      </c>
      <c r="X2367" s="1" t="s">
        <v>7209</v>
      </c>
      <c r="Y2367" s="1" t="s">
        <v>1745</v>
      </c>
      <c r="Z2367" s="1" t="s">
        <v>7</v>
      </c>
      <c r="AA2367" s="1" t="s">
        <v>1746</v>
      </c>
      <c r="AD2367" s="10"/>
      <c r="AE2367" s="20"/>
      <c r="AF2367" s="1" t="s">
        <v>8053</v>
      </c>
      <c r="AG2367" s="6" t="s">
        <v>1759</v>
      </c>
      <c r="AH2367" s="1" t="s">
        <v>7368</v>
      </c>
      <c r="AI2367" s="10"/>
      <c r="AJ2367" s="10"/>
      <c r="AK2367" s="10"/>
      <c r="AL2367" s="10"/>
      <c r="AM2367" s="10"/>
    </row>
    <row r="2368" spans="1:40">
      <c r="A2368" s="35">
        <v>2837</v>
      </c>
      <c r="D2368" s="56" t="s">
        <v>10311</v>
      </c>
      <c r="F2368" s="43" t="s">
        <v>1755</v>
      </c>
      <c r="K2368" s="35" t="s">
        <v>834</v>
      </c>
      <c r="P2368" s="34" t="s">
        <v>10319</v>
      </c>
      <c r="Q2368" s="10">
        <f t="shared" si="304"/>
        <v>0</v>
      </c>
      <c r="R2368" s="10">
        <f t="shared" si="305"/>
        <v>1</v>
      </c>
      <c r="S2368" s="10">
        <f t="shared" si="303"/>
        <v>0</v>
      </c>
      <c r="T2368" s="10">
        <f t="shared" si="306"/>
        <v>2074</v>
      </c>
    </row>
    <row r="2369" spans="1:40">
      <c r="A2369" s="35">
        <v>2846</v>
      </c>
      <c r="D2369" s="56" t="s">
        <v>10314</v>
      </c>
      <c r="F2369" s="43" t="s">
        <v>10329</v>
      </c>
      <c r="K2369" s="35" t="s">
        <v>834</v>
      </c>
      <c r="P2369" s="34" t="s">
        <v>10324</v>
      </c>
      <c r="Q2369" s="10">
        <f t="shared" si="304"/>
        <v>0</v>
      </c>
      <c r="R2369" s="10">
        <f t="shared" si="305"/>
        <v>1</v>
      </c>
      <c r="S2369" s="10">
        <f t="shared" si="303"/>
        <v>0</v>
      </c>
      <c r="T2369" s="10">
        <f t="shared" si="306"/>
        <v>9</v>
      </c>
    </row>
    <row r="2370" spans="1:40">
      <c r="A2370" s="32">
        <v>2897</v>
      </c>
      <c r="D2370" s="56" t="s">
        <v>10541</v>
      </c>
      <c r="F2370" s="43" t="s">
        <v>6333</v>
      </c>
      <c r="K2370" s="35" t="s">
        <v>834</v>
      </c>
      <c r="O2370" s="38" t="s">
        <v>8214</v>
      </c>
      <c r="P2370" s="34" t="s">
        <v>6332</v>
      </c>
      <c r="Q2370" s="10">
        <f t="shared" si="304"/>
        <v>0</v>
      </c>
      <c r="R2370" s="10">
        <f t="shared" si="305"/>
        <v>1</v>
      </c>
      <c r="S2370" s="10">
        <f t="shared" si="303"/>
        <v>0</v>
      </c>
      <c r="T2370" s="10">
        <f t="shared" si="306"/>
        <v>51</v>
      </c>
    </row>
    <row r="2371" spans="1:40">
      <c r="A2371" s="35">
        <v>2836</v>
      </c>
      <c r="D2371" s="56" t="s">
        <v>10310</v>
      </c>
      <c r="F2371" s="43" t="s">
        <v>10328</v>
      </c>
      <c r="K2371" s="35" t="s">
        <v>834</v>
      </c>
      <c r="P2371" s="34" t="s">
        <v>3794</v>
      </c>
      <c r="Q2371" s="10">
        <f t="shared" si="304"/>
        <v>0</v>
      </c>
      <c r="R2371" s="10">
        <f t="shared" si="305"/>
        <v>1</v>
      </c>
      <c r="S2371" s="10">
        <f t="shared" si="303"/>
        <v>0</v>
      </c>
      <c r="T2371" s="10">
        <f t="shared" si="306"/>
        <v>-61</v>
      </c>
    </row>
    <row r="2372" spans="1:40">
      <c r="A2372" s="35">
        <v>1535</v>
      </c>
      <c r="D2372" s="53" t="s">
        <v>8701</v>
      </c>
      <c r="E2372" s="41" t="s">
        <v>7</v>
      </c>
      <c r="F2372" s="41" t="s">
        <v>10734</v>
      </c>
      <c r="G2372" s="3"/>
      <c r="H2372" s="58"/>
      <c r="I2372" s="3"/>
      <c r="J2372" s="3"/>
      <c r="K2372" s="32" t="s">
        <v>10612</v>
      </c>
      <c r="L2372" s="3" t="s">
        <v>10615</v>
      </c>
      <c r="O2372" s="6" t="s">
        <v>208</v>
      </c>
      <c r="P2372" s="4" t="s">
        <v>10733</v>
      </c>
      <c r="Q2372" s="10">
        <f t="shared" si="304"/>
        <v>0</v>
      </c>
      <c r="R2372" s="10">
        <f t="shared" si="305"/>
        <v>0</v>
      </c>
      <c r="S2372" s="10">
        <f t="shared" si="303"/>
        <v>0</v>
      </c>
      <c r="T2372" s="10">
        <f t="shared" si="306"/>
        <v>-1301</v>
      </c>
      <c r="AE2372" s="18" t="s">
        <v>9517</v>
      </c>
      <c r="AF2372" s="3" t="s">
        <v>3897</v>
      </c>
      <c r="AG2372" s="6" t="s">
        <v>3896</v>
      </c>
      <c r="AH2372" s="6" t="s">
        <v>7310</v>
      </c>
    </row>
    <row r="2373" spans="1:40">
      <c r="A2373" s="35">
        <v>643</v>
      </c>
      <c r="B2373" s="32"/>
      <c r="C2373" s="32"/>
      <c r="D2373" s="54" t="s">
        <v>10304</v>
      </c>
      <c r="E2373" s="41" t="s">
        <v>7</v>
      </c>
      <c r="F2373" s="41" t="s">
        <v>10573</v>
      </c>
      <c r="G2373" s="3"/>
      <c r="H2373" s="58"/>
      <c r="I2373" s="3"/>
      <c r="J2373" s="3"/>
      <c r="K2373" s="32" t="s">
        <v>10612</v>
      </c>
      <c r="L2373" s="3" t="s">
        <v>10615</v>
      </c>
      <c r="M2373" s="32"/>
      <c r="N2373" s="32"/>
      <c r="O2373" s="6" t="s">
        <v>208</v>
      </c>
      <c r="P2373" s="4" t="s">
        <v>1429</v>
      </c>
      <c r="Q2373" s="10">
        <f t="shared" ref="Q2373:Q2404" si="307">IF(D2373=D2372 &amp; K2373 = K2372,1,0)</f>
        <v>0</v>
      </c>
      <c r="R2373" s="10">
        <f t="shared" ref="R2373:R2404" si="308">IF(K2373=K2372,1,0)</f>
        <v>1</v>
      </c>
      <c r="S2373" s="10">
        <f t="shared" si="303"/>
        <v>0</v>
      </c>
      <c r="T2373" s="10">
        <f t="shared" ref="T2373:T2404" si="309">A2373-A2372</f>
        <v>-892</v>
      </c>
      <c r="U2373" s="1">
        <v>648</v>
      </c>
      <c r="V2373" s="1" t="s">
        <v>7368</v>
      </c>
      <c r="W2373" s="1" t="s">
        <v>7886</v>
      </c>
      <c r="X2373" s="1" t="s">
        <v>7568</v>
      </c>
      <c r="Y2373" s="1" t="s">
        <v>7887</v>
      </c>
      <c r="Z2373" s="1" t="s">
        <v>1418</v>
      </c>
      <c r="AE2373" s="20"/>
      <c r="AF2373" s="1" t="s">
        <v>7893</v>
      </c>
      <c r="AG2373" s="6" t="s">
        <v>1428</v>
      </c>
      <c r="AH2373" s="6" t="s">
        <v>7310</v>
      </c>
    </row>
    <row r="2374" spans="1:40">
      <c r="A2374" s="35">
        <v>1502</v>
      </c>
      <c r="D2374" s="53" t="s">
        <v>8445</v>
      </c>
      <c r="E2374" s="41" t="s">
        <v>7</v>
      </c>
      <c r="F2374" s="41" t="s">
        <v>3791</v>
      </c>
      <c r="G2374" s="3"/>
      <c r="H2374" s="58">
        <v>1</v>
      </c>
      <c r="I2374" s="3"/>
      <c r="J2374" s="3"/>
      <c r="K2374" s="22" t="s">
        <v>10612</v>
      </c>
      <c r="L2374" s="3" t="s">
        <v>10615</v>
      </c>
      <c r="O2374" s="6" t="s">
        <v>208</v>
      </c>
      <c r="P2374" s="4" t="s">
        <v>3790</v>
      </c>
      <c r="Q2374" s="10">
        <f t="shared" si="307"/>
        <v>0</v>
      </c>
      <c r="R2374" s="10">
        <f t="shared" si="308"/>
        <v>1</v>
      </c>
      <c r="S2374" s="10">
        <f t="shared" si="303"/>
        <v>0</v>
      </c>
      <c r="T2374" s="10">
        <f t="shared" si="309"/>
        <v>859</v>
      </c>
      <c r="AE2374" s="18"/>
      <c r="AF2374" s="3" t="s">
        <v>3789</v>
      </c>
      <c r="AG2374" s="6" t="s">
        <v>3788</v>
      </c>
      <c r="AH2374" s="6" t="s">
        <v>7310</v>
      </c>
    </row>
    <row r="2375" spans="1:40">
      <c r="A2375" s="35">
        <v>1195</v>
      </c>
      <c r="B2375" s="32"/>
      <c r="C2375" s="32"/>
      <c r="D2375" s="53" t="s">
        <v>11292</v>
      </c>
      <c r="E2375" s="41" t="s">
        <v>7</v>
      </c>
      <c r="F2375" s="41" t="s">
        <v>2970</v>
      </c>
      <c r="G2375" s="3"/>
      <c r="H2375" s="58"/>
      <c r="I2375" s="3"/>
      <c r="J2375" s="3"/>
      <c r="K2375" s="32" t="s">
        <v>10612</v>
      </c>
      <c r="L2375" s="3" t="s">
        <v>10615</v>
      </c>
      <c r="M2375" s="32"/>
      <c r="N2375" s="32"/>
      <c r="O2375" s="6" t="s">
        <v>208</v>
      </c>
      <c r="P2375" s="4" t="s">
        <v>2968</v>
      </c>
      <c r="Q2375" s="10">
        <f t="shared" si="307"/>
        <v>0</v>
      </c>
      <c r="R2375" s="10">
        <f t="shared" si="308"/>
        <v>1</v>
      </c>
      <c r="S2375" s="10">
        <f t="shared" si="303"/>
        <v>0</v>
      </c>
      <c r="T2375" s="10">
        <f t="shared" si="309"/>
        <v>-307</v>
      </c>
      <c r="AE2375" s="18"/>
      <c r="AF2375" s="3" t="s">
        <v>2969</v>
      </c>
      <c r="AG2375" s="6" t="s">
        <v>2968</v>
      </c>
      <c r="AH2375" s="6" t="s">
        <v>7310</v>
      </c>
    </row>
    <row r="2376" spans="1:40">
      <c r="A2376" s="35">
        <v>1282</v>
      </c>
      <c r="B2376" s="32"/>
      <c r="C2376" s="32"/>
      <c r="D2376" s="53" t="s">
        <v>11339</v>
      </c>
      <c r="E2376" s="41" t="s">
        <v>7</v>
      </c>
      <c r="F2376" s="41" t="s">
        <v>3210</v>
      </c>
      <c r="G2376" s="3"/>
      <c r="H2376" s="58"/>
      <c r="I2376"/>
      <c r="J2376"/>
      <c r="K2376" s="22" t="s">
        <v>10612</v>
      </c>
      <c r="L2376" s="3" t="s">
        <v>10615</v>
      </c>
      <c r="M2376" s="32"/>
      <c r="N2376" s="32"/>
      <c r="O2376" s="6" t="s">
        <v>208</v>
      </c>
      <c r="P2376" s="4" t="s">
        <v>3209</v>
      </c>
      <c r="Q2376" s="10">
        <f t="shared" si="307"/>
        <v>0</v>
      </c>
      <c r="R2376" s="10">
        <f t="shared" si="308"/>
        <v>1</v>
      </c>
      <c r="S2376" s="10">
        <f t="shared" ref="S2376:S2411" si="310">R2376*Q2376</f>
        <v>0</v>
      </c>
      <c r="T2376" s="10">
        <f t="shared" si="309"/>
        <v>87</v>
      </c>
      <c r="AE2376" s="18" t="s">
        <v>7212</v>
      </c>
      <c r="AF2376" s="3" t="s">
        <v>3208</v>
      </c>
      <c r="AG2376" s="6" t="s">
        <v>3207</v>
      </c>
      <c r="AH2376" s="6" t="s">
        <v>7310</v>
      </c>
    </row>
    <row r="2377" spans="1:40">
      <c r="A2377" s="35">
        <v>2095</v>
      </c>
      <c r="D2377" s="53" t="s">
        <v>10653</v>
      </c>
      <c r="E2377" s="41" t="s">
        <v>7</v>
      </c>
      <c r="F2377" s="41" t="s">
        <v>594</v>
      </c>
      <c r="G2377" s="3"/>
      <c r="H2377" s="58">
        <v>1</v>
      </c>
      <c r="I2377" s="3"/>
      <c r="J2377" s="3"/>
      <c r="K2377" s="22" t="s">
        <v>10612</v>
      </c>
      <c r="L2377" s="3" t="s">
        <v>10615</v>
      </c>
      <c r="O2377" s="6" t="s">
        <v>208</v>
      </c>
      <c r="P2377" s="4" t="s">
        <v>5423</v>
      </c>
      <c r="Q2377" s="10">
        <f t="shared" si="307"/>
        <v>0</v>
      </c>
      <c r="R2377" s="10">
        <f t="shared" si="308"/>
        <v>1</v>
      </c>
      <c r="S2377" s="10">
        <f t="shared" si="310"/>
        <v>0</v>
      </c>
      <c r="T2377" s="10">
        <f t="shared" si="309"/>
        <v>813</v>
      </c>
      <c r="AE2377" s="18"/>
      <c r="AF2377" s="3" t="s">
        <v>5422</v>
      </c>
      <c r="AG2377" s="6" t="s">
        <v>5421</v>
      </c>
      <c r="AH2377" s="6" t="s">
        <v>7310</v>
      </c>
    </row>
    <row r="2378" spans="1:40">
      <c r="A2378" s="35">
        <v>582</v>
      </c>
      <c r="B2378" s="32"/>
      <c r="C2378" s="32"/>
      <c r="D2378" s="53" t="s">
        <v>10155</v>
      </c>
      <c r="E2378" s="41" t="s">
        <v>7</v>
      </c>
      <c r="F2378" s="41" t="s">
        <v>594</v>
      </c>
      <c r="G2378" s="3"/>
      <c r="H2378" s="58">
        <v>1</v>
      </c>
      <c r="I2378"/>
      <c r="J2378"/>
      <c r="K2378" s="22" t="s">
        <v>10612</v>
      </c>
      <c r="L2378" s="3" t="s">
        <v>10615</v>
      </c>
      <c r="M2378" s="32"/>
      <c r="N2378" s="32"/>
      <c r="O2378" s="6" t="s">
        <v>208</v>
      </c>
      <c r="P2378" s="4" t="s">
        <v>1278</v>
      </c>
      <c r="Q2378" s="10">
        <f t="shared" si="307"/>
        <v>0</v>
      </c>
      <c r="R2378" s="10">
        <f t="shared" si="308"/>
        <v>1</v>
      </c>
      <c r="S2378" s="10">
        <f t="shared" si="310"/>
        <v>0</v>
      </c>
      <c r="T2378" s="10">
        <f t="shared" si="309"/>
        <v>-1513</v>
      </c>
      <c r="U2378" s="1">
        <v>587</v>
      </c>
      <c r="V2378" s="1" t="s">
        <v>1272</v>
      </c>
      <c r="W2378" s="1" t="s">
        <v>7368</v>
      </c>
      <c r="X2378" s="1" t="s">
        <v>7801</v>
      </c>
      <c r="Y2378" s="1" t="s">
        <v>7209</v>
      </c>
      <c r="Z2378" s="1" t="s">
        <v>7802</v>
      </c>
      <c r="AA2378" s="1" t="s">
        <v>7</v>
      </c>
      <c r="AB2378" s="1" t="s">
        <v>1274</v>
      </c>
      <c r="AE2378" s="18"/>
      <c r="AF2378" s="3" t="s">
        <v>1277</v>
      </c>
      <c r="AG2378" s="6" t="s">
        <v>1276</v>
      </c>
      <c r="AH2378" s="6" t="s">
        <v>7310</v>
      </c>
    </row>
    <row r="2379" spans="1:40">
      <c r="A2379" s="32">
        <v>358</v>
      </c>
      <c r="B2379" s="32"/>
      <c r="C2379" s="32"/>
      <c r="D2379" s="54" t="s">
        <v>8376</v>
      </c>
      <c r="E2379" s="44" t="s">
        <v>7</v>
      </c>
      <c r="F2379" s="44" t="s">
        <v>594</v>
      </c>
      <c r="G2379" s="12"/>
      <c r="H2379" s="60">
        <v>1</v>
      </c>
      <c r="I2379"/>
      <c r="J2379"/>
      <c r="K2379" s="22" t="s">
        <v>10612</v>
      </c>
      <c r="L2379" s="12" t="s">
        <v>10615</v>
      </c>
      <c r="M2379" s="32"/>
      <c r="N2379" s="32"/>
      <c r="O2379" s="15" t="s">
        <v>208</v>
      </c>
      <c r="P2379" s="13" t="s">
        <v>593</v>
      </c>
      <c r="Q2379" s="10">
        <f t="shared" si="307"/>
        <v>0</v>
      </c>
      <c r="R2379" s="10">
        <f t="shared" si="308"/>
        <v>1</v>
      </c>
      <c r="S2379" s="10">
        <f t="shared" si="310"/>
        <v>0</v>
      </c>
      <c r="T2379" s="10">
        <f t="shared" si="309"/>
        <v>-224</v>
      </c>
      <c r="U2379" s="10">
        <v>363</v>
      </c>
      <c r="V2379" s="10" t="s">
        <v>7511</v>
      </c>
      <c r="W2379" s="10"/>
      <c r="X2379" s="10"/>
      <c r="Y2379" s="10"/>
      <c r="Z2379" s="10"/>
      <c r="AA2379" s="10"/>
      <c r="AB2379" s="10"/>
      <c r="AC2379" s="10"/>
      <c r="AE2379" s="20"/>
      <c r="AF2379" s="10" t="s">
        <v>7512</v>
      </c>
      <c r="AG2379" s="15" t="s">
        <v>592</v>
      </c>
      <c r="AH2379" s="10" t="s">
        <v>7368</v>
      </c>
      <c r="AN2379" s="10"/>
    </row>
    <row r="2380" spans="1:40">
      <c r="A2380" s="35">
        <v>846</v>
      </c>
      <c r="B2380" s="32"/>
      <c r="C2380" s="32"/>
      <c r="D2380" s="53" t="s">
        <v>8468</v>
      </c>
      <c r="E2380" s="41" t="s">
        <v>7</v>
      </c>
      <c r="F2380" s="41" t="s">
        <v>11539</v>
      </c>
      <c r="G2380" s="3"/>
      <c r="H2380" s="60">
        <v>1</v>
      </c>
      <c r="I2380"/>
      <c r="J2380"/>
      <c r="K2380" s="22" t="s">
        <v>10612</v>
      </c>
      <c r="L2380" s="3" t="s">
        <v>10615</v>
      </c>
      <c r="M2380" s="32"/>
      <c r="N2380" s="32"/>
      <c r="O2380" s="6" t="s">
        <v>208</v>
      </c>
      <c r="P2380" s="4" t="s">
        <v>2011</v>
      </c>
      <c r="Q2380" s="10">
        <f t="shared" si="307"/>
        <v>0</v>
      </c>
      <c r="R2380" s="10">
        <f t="shared" si="308"/>
        <v>1</v>
      </c>
      <c r="S2380" s="10">
        <f t="shared" si="310"/>
        <v>0</v>
      </c>
      <c r="T2380" s="10">
        <f t="shared" si="309"/>
        <v>488</v>
      </c>
      <c r="AE2380" s="18"/>
      <c r="AF2380" s="3" t="s">
        <v>2010</v>
      </c>
      <c r="AG2380" s="6" t="s">
        <v>2009</v>
      </c>
      <c r="AH2380" s="6" t="s">
        <v>7310</v>
      </c>
    </row>
    <row r="2381" spans="1:40">
      <c r="A2381" s="35">
        <v>1298</v>
      </c>
      <c r="D2381" s="53" t="s">
        <v>9494</v>
      </c>
      <c r="E2381" s="41" t="s">
        <v>7</v>
      </c>
      <c r="F2381" s="41" t="s">
        <v>3263</v>
      </c>
      <c r="G2381" s="3"/>
      <c r="H2381" s="58"/>
      <c r="I2381" s="3"/>
      <c r="J2381" s="3"/>
      <c r="K2381" s="22" t="s">
        <v>10612</v>
      </c>
      <c r="L2381" s="3" t="s">
        <v>10615</v>
      </c>
      <c r="O2381" s="6" t="s">
        <v>208</v>
      </c>
      <c r="P2381" s="4" t="s">
        <v>3262</v>
      </c>
      <c r="Q2381" s="10">
        <f t="shared" si="307"/>
        <v>0</v>
      </c>
      <c r="R2381" s="10">
        <f t="shared" si="308"/>
        <v>1</v>
      </c>
      <c r="S2381" s="10">
        <f t="shared" si="310"/>
        <v>0</v>
      </c>
      <c r="T2381" s="10">
        <f t="shared" si="309"/>
        <v>452</v>
      </c>
      <c r="AE2381" s="18"/>
      <c r="AF2381" s="3" t="s">
        <v>3261</v>
      </c>
      <c r="AG2381" s="6" t="s">
        <v>3260</v>
      </c>
      <c r="AH2381" s="6" t="s">
        <v>7310</v>
      </c>
    </row>
    <row r="2382" spans="1:40">
      <c r="A2382" s="35">
        <v>2091</v>
      </c>
      <c r="D2382" s="53" t="s">
        <v>10651</v>
      </c>
      <c r="E2382" s="41" t="s">
        <v>7</v>
      </c>
      <c r="F2382" s="41" t="s">
        <v>5409</v>
      </c>
      <c r="G2382" s="3"/>
      <c r="H2382" s="59"/>
      <c r="I2382" s="34"/>
      <c r="J2382" s="3"/>
      <c r="K2382" s="22" t="s">
        <v>10612</v>
      </c>
      <c r="L2382" s="3" t="s">
        <v>10615</v>
      </c>
      <c r="O2382" s="6" t="s">
        <v>208</v>
      </c>
      <c r="P2382" s="4" t="s">
        <v>5408</v>
      </c>
      <c r="Q2382" s="10">
        <f t="shared" si="307"/>
        <v>0</v>
      </c>
      <c r="R2382" s="10">
        <f t="shared" si="308"/>
        <v>1</v>
      </c>
      <c r="S2382" s="10">
        <f t="shared" si="310"/>
        <v>0</v>
      </c>
      <c r="T2382" s="10">
        <f t="shared" si="309"/>
        <v>793</v>
      </c>
      <c r="AE2382" s="18"/>
      <c r="AF2382" s="3" t="s">
        <v>5407</v>
      </c>
      <c r="AG2382" s="6" t="s">
        <v>5406</v>
      </c>
      <c r="AH2382" s="6" t="s">
        <v>7310</v>
      </c>
    </row>
    <row r="2383" spans="1:40">
      <c r="A2383" s="35">
        <v>697</v>
      </c>
      <c r="D2383" s="54" t="s">
        <v>8363</v>
      </c>
      <c r="E2383" s="41" t="s">
        <v>7</v>
      </c>
      <c r="F2383" s="41" t="s">
        <v>1575</v>
      </c>
      <c r="G2383" s="3"/>
      <c r="H2383" s="58"/>
      <c r="I2383" s="3"/>
      <c r="J2383" s="3"/>
      <c r="K2383" s="22" t="s">
        <v>10612</v>
      </c>
      <c r="L2383" s="3" t="s">
        <v>10615</v>
      </c>
      <c r="O2383" s="6" t="s">
        <v>208</v>
      </c>
      <c r="P2383" s="4" t="s">
        <v>1574</v>
      </c>
      <c r="Q2383" s="10">
        <f t="shared" si="307"/>
        <v>0</v>
      </c>
      <c r="R2383" s="10">
        <f t="shared" si="308"/>
        <v>1</v>
      </c>
      <c r="S2383" s="10">
        <f t="shared" si="310"/>
        <v>0</v>
      </c>
      <c r="T2383" s="10">
        <f t="shared" si="309"/>
        <v>-1394</v>
      </c>
      <c r="U2383" s="1">
        <v>702</v>
      </c>
      <c r="V2383" s="1" t="s">
        <v>1561</v>
      </c>
      <c r="W2383" s="1" t="s">
        <v>7368</v>
      </c>
      <c r="X2383" s="1" t="s">
        <v>7956</v>
      </c>
      <c r="Y2383" s="1" t="s">
        <v>7362</v>
      </c>
      <c r="Z2383" s="1" t="s">
        <v>7957</v>
      </c>
      <c r="AA2383" s="1" t="s">
        <v>170</v>
      </c>
      <c r="AB2383" s="1" t="s">
        <v>1565</v>
      </c>
      <c r="AE2383" s="20"/>
      <c r="AF2383" s="1" t="s">
        <v>7961</v>
      </c>
      <c r="AG2383" s="6" t="s">
        <v>1573</v>
      </c>
      <c r="AH2383" s="1" t="s">
        <v>7368</v>
      </c>
    </row>
    <row r="2384" spans="1:40">
      <c r="A2384" s="35">
        <v>688</v>
      </c>
      <c r="B2384" s="32"/>
      <c r="C2384" s="32"/>
      <c r="D2384" s="54" t="s">
        <v>11320</v>
      </c>
      <c r="E2384" s="41" t="s">
        <v>7</v>
      </c>
      <c r="F2384" s="41" t="s">
        <v>1551</v>
      </c>
      <c r="G2384" s="3"/>
      <c r="H2384" s="58"/>
      <c r="I2384"/>
      <c r="J2384"/>
      <c r="K2384" s="22" t="s">
        <v>10612</v>
      </c>
      <c r="L2384" s="3" t="s">
        <v>10615</v>
      </c>
      <c r="M2384" s="32"/>
      <c r="N2384" s="32"/>
      <c r="O2384" s="6" t="s">
        <v>208</v>
      </c>
      <c r="P2384" s="4" t="s">
        <v>1550</v>
      </c>
      <c r="Q2384" s="10">
        <f t="shared" si="307"/>
        <v>0</v>
      </c>
      <c r="R2384" s="10">
        <f t="shared" si="308"/>
        <v>1</v>
      </c>
      <c r="S2384" s="10">
        <f t="shared" si="310"/>
        <v>0</v>
      </c>
      <c r="T2384" s="10">
        <f t="shared" si="309"/>
        <v>-9</v>
      </c>
      <c r="U2384" s="1">
        <v>693</v>
      </c>
      <c r="V2384" s="1" t="s">
        <v>1539</v>
      </c>
      <c r="W2384" s="1" t="s">
        <v>7368</v>
      </c>
      <c r="X2384" s="1" t="s">
        <v>7944</v>
      </c>
      <c r="Y2384" s="1" t="s">
        <v>7568</v>
      </c>
      <c r="Z2384" s="1" t="s">
        <v>7945</v>
      </c>
      <c r="AA2384" s="1" t="s">
        <v>1541</v>
      </c>
      <c r="AE2384" s="20"/>
      <c r="AF2384" s="1" t="s">
        <v>7949</v>
      </c>
      <c r="AG2384" s="6" t="s">
        <v>1549</v>
      </c>
      <c r="AH2384" s="1" t="s">
        <v>7368</v>
      </c>
    </row>
    <row r="2385" spans="1:40">
      <c r="A2385" s="35">
        <v>2061</v>
      </c>
      <c r="D2385" s="53" t="s">
        <v>8318</v>
      </c>
      <c r="E2385" s="41" t="s">
        <v>7</v>
      </c>
      <c r="F2385" s="41" t="s">
        <v>5322</v>
      </c>
      <c r="G2385" s="3"/>
      <c r="H2385" s="58"/>
      <c r="I2385" s="3"/>
      <c r="J2385" s="3"/>
      <c r="K2385" s="22" t="s">
        <v>10612</v>
      </c>
      <c r="L2385" s="3" t="s">
        <v>10615</v>
      </c>
      <c r="O2385" s="6" t="s">
        <v>208</v>
      </c>
      <c r="P2385" s="4" t="s">
        <v>5321</v>
      </c>
      <c r="Q2385" s="10">
        <f t="shared" si="307"/>
        <v>0</v>
      </c>
      <c r="R2385" s="10">
        <f t="shared" si="308"/>
        <v>1</v>
      </c>
      <c r="S2385" s="10">
        <f t="shared" si="310"/>
        <v>0</v>
      </c>
      <c r="T2385" s="10">
        <f t="shared" si="309"/>
        <v>1373</v>
      </c>
      <c r="AE2385" s="18"/>
      <c r="AF2385" s="3" t="s">
        <v>5320</v>
      </c>
      <c r="AG2385" s="6" t="s">
        <v>5319</v>
      </c>
      <c r="AH2385" s="6" t="s">
        <v>7310</v>
      </c>
    </row>
    <row r="2386" spans="1:40">
      <c r="A2386" s="32">
        <v>315</v>
      </c>
      <c r="B2386" s="32"/>
      <c r="C2386" s="32"/>
      <c r="D2386" s="54" t="s">
        <v>11052</v>
      </c>
      <c r="E2386" s="44" t="s">
        <v>7</v>
      </c>
      <c r="F2386" s="44" t="s">
        <v>470</v>
      </c>
      <c r="G2386" s="12"/>
      <c r="H2386" s="58"/>
      <c r="I2386" s="12"/>
      <c r="J2386" s="12"/>
      <c r="K2386" s="22" t="s">
        <v>10612</v>
      </c>
      <c r="L2386" s="12" t="s">
        <v>10615</v>
      </c>
      <c r="M2386" s="32"/>
      <c r="N2386" s="32"/>
      <c r="O2386" s="15" t="s">
        <v>208</v>
      </c>
      <c r="P2386" s="13" t="s">
        <v>469</v>
      </c>
      <c r="Q2386" s="10">
        <f t="shared" si="307"/>
        <v>0</v>
      </c>
      <c r="R2386" s="10">
        <f t="shared" si="308"/>
        <v>1</v>
      </c>
      <c r="S2386" s="10">
        <f t="shared" si="310"/>
        <v>0</v>
      </c>
      <c r="T2386" s="10">
        <f t="shared" si="309"/>
        <v>-1746</v>
      </c>
      <c r="U2386" s="10">
        <v>320</v>
      </c>
      <c r="V2386" s="10" t="s">
        <v>468</v>
      </c>
      <c r="W2386" s="10" t="s">
        <v>7371</v>
      </c>
      <c r="X2386" s="10" t="s">
        <v>7352</v>
      </c>
      <c r="Y2386" s="10" t="s">
        <v>7209</v>
      </c>
      <c r="Z2386" s="10" t="s">
        <v>469</v>
      </c>
      <c r="AA2386" s="10" t="s">
        <v>7</v>
      </c>
      <c r="AB2386" s="10" t="s">
        <v>470</v>
      </c>
      <c r="AC2386" s="10"/>
      <c r="AE2386" s="20"/>
      <c r="AF2386" s="10" t="s">
        <v>7352</v>
      </c>
      <c r="AG2386" s="15" t="s">
        <v>468</v>
      </c>
      <c r="AH2386" s="10" t="s">
        <v>7371</v>
      </c>
      <c r="AN2386" s="10"/>
    </row>
    <row r="2387" spans="1:40">
      <c r="A2387" s="35">
        <v>2859</v>
      </c>
      <c r="D2387" s="52" t="s">
        <v>8245</v>
      </c>
      <c r="E2387" s="41" t="s">
        <v>7</v>
      </c>
      <c r="F2387" s="41" t="s">
        <v>10349</v>
      </c>
      <c r="K2387" s="22" t="s">
        <v>10612</v>
      </c>
      <c r="L2387" s="3" t="s">
        <v>10615</v>
      </c>
      <c r="O2387" s="6" t="s">
        <v>208</v>
      </c>
      <c r="P2387" s="13" t="s">
        <v>10465</v>
      </c>
      <c r="Q2387" s="10">
        <f t="shared" si="307"/>
        <v>0</v>
      </c>
      <c r="R2387" s="10">
        <f t="shared" si="308"/>
        <v>1</v>
      </c>
      <c r="S2387" s="10">
        <f t="shared" si="310"/>
        <v>0</v>
      </c>
      <c r="T2387" s="10">
        <f t="shared" si="309"/>
        <v>2544</v>
      </c>
    </row>
    <row r="2388" spans="1:40">
      <c r="A2388" s="35">
        <v>2478</v>
      </c>
      <c r="D2388" s="53" t="s">
        <v>11256</v>
      </c>
      <c r="E2388" s="41" t="s">
        <v>7</v>
      </c>
      <c r="F2388" s="41" t="s">
        <v>6459</v>
      </c>
      <c r="G2388" s="3"/>
      <c r="H2388" s="58"/>
      <c r="I2388" s="3"/>
      <c r="J2388" s="3"/>
      <c r="K2388" s="22" t="s">
        <v>10612</v>
      </c>
      <c r="L2388" s="3" t="s">
        <v>10615</v>
      </c>
      <c r="O2388" s="6" t="s">
        <v>208</v>
      </c>
      <c r="P2388" s="4" t="s">
        <v>6458</v>
      </c>
      <c r="Q2388" s="10">
        <f t="shared" si="307"/>
        <v>0</v>
      </c>
      <c r="R2388" s="10">
        <f t="shared" si="308"/>
        <v>1</v>
      </c>
      <c r="S2388" s="10">
        <f t="shared" si="310"/>
        <v>0</v>
      </c>
      <c r="T2388" s="10">
        <f t="shared" si="309"/>
        <v>-381</v>
      </c>
      <c r="AE2388" s="18"/>
      <c r="AF2388" s="3" t="s">
        <v>6457</v>
      </c>
      <c r="AG2388" s="6" t="s">
        <v>6456</v>
      </c>
      <c r="AH2388" s="6" t="s">
        <v>7310</v>
      </c>
    </row>
    <row r="2389" spans="1:40">
      <c r="A2389" s="35">
        <v>404</v>
      </c>
      <c r="D2389" s="53" t="s">
        <v>8369</v>
      </c>
      <c r="E2389" s="41" t="s">
        <v>7</v>
      </c>
      <c r="F2389" s="41" t="s">
        <v>739</v>
      </c>
      <c r="G2389" s="3"/>
      <c r="H2389" s="58"/>
      <c r="I2389"/>
      <c r="J2389"/>
      <c r="K2389" s="22" t="s">
        <v>10612</v>
      </c>
      <c r="L2389" s="3" t="s">
        <v>10615</v>
      </c>
      <c r="O2389" s="6" t="s">
        <v>208</v>
      </c>
      <c r="P2389" s="4" t="s">
        <v>738</v>
      </c>
      <c r="Q2389" s="10">
        <f t="shared" si="307"/>
        <v>0</v>
      </c>
      <c r="R2389" s="10">
        <f t="shared" si="308"/>
        <v>1</v>
      </c>
      <c r="S2389" s="10">
        <f t="shared" si="310"/>
        <v>0</v>
      </c>
      <c r="T2389" s="10">
        <f t="shared" si="309"/>
        <v>-2074</v>
      </c>
      <c r="U2389" s="1">
        <v>409</v>
      </c>
      <c r="V2389" s="1" t="s">
        <v>732</v>
      </c>
      <c r="W2389" s="1" t="s">
        <v>7577</v>
      </c>
      <c r="X2389" s="1" t="s">
        <v>7209</v>
      </c>
      <c r="Y2389" s="1" t="s">
        <v>734</v>
      </c>
      <c r="Z2389" s="1" t="s">
        <v>7</v>
      </c>
      <c r="AA2389" s="1" t="s">
        <v>735</v>
      </c>
      <c r="AE2389" s="18"/>
      <c r="AF2389" s="3" t="s">
        <v>737</v>
      </c>
      <c r="AG2389" s="6" t="s">
        <v>736</v>
      </c>
      <c r="AH2389" s="6" t="s">
        <v>7310</v>
      </c>
      <c r="AN2389" s="10"/>
    </row>
    <row r="2390" spans="1:40">
      <c r="A2390" s="35">
        <v>1161</v>
      </c>
      <c r="D2390" s="53" t="s">
        <v>10819</v>
      </c>
      <c r="E2390" s="41" t="s">
        <v>7</v>
      </c>
      <c r="F2390" s="41" t="s">
        <v>2871</v>
      </c>
      <c r="G2390" s="3"/>
      <c r="H2390" s="59"/>
      <c r="I2390" s="34"/>
      <c r="J2390" s="34"/>
      <c r="K2390" s="22" t="s">
        <v>10612</v>
      </c>
      <c r="L2390" s="3" t="s">
        <v>10615</v>
      </c>
      <c r="O2390" s="6" t="s">
        <v>208</v>
      </c>
      <c r="P2390" s="4" t="s">
        <v>813</v>
      </c>
      <c r="Q2390" s="10">
        <f t="shared" si="307"/>
        <v>0</v>
      </c>
      <c r="R2390" s="10">
        <f t="shared" si="308"/>
        <v>1</v>
      </c>
      <c r="S2390" s="10">
        <f t="shared" si="310"/>
        <v>0</v>
      </c>
      <c r="T2390" s="10">
        <f t="shared" si="309"/>
        <v>757</v>
      </c>
      <c r="AE2390" s="18"/>
      <c r="AF2390" s="3" t="s">
        <v>2870</v>
      </c>
      <c r="AG2390" s="6" t="s">
        <v>2869</v>
      </c>
      <c r="AH2390" s="6" t="s">
        <v>7310</v>
      </c>
    </row>
    <row r="2391" spans="1:40">
      <c r="A2391" s="35">
        <v>1920</v>
      </c>
      <c r="D2391" s="53" t="s">
        <v>8422</v>
      </c>
      <c r="E2391" s="41" t="s">
        <v>7</v>
      </c>
      <c r="F2391" s="41" t="s">
        <v>4910</v>
      </c>
      <c r="G2391" s="3"/>
      <c r="H2391" s="58"/>
      <c r="I2391" s="3"/>
      <c r="J2391" s="3"/>
      <c r="K2391" s="22" t="s">
        <v>10612</v>
      </c>
      <c r="L2391" s="3" t="s">
        <v>10615</v>
      </c>
      <c r="O2391" s="6" t="s">
        <v>208</v>
      </c>
      <c r="P2391" s="4" t="s">
        <v>443</v>
      </c>
      <c r="Q2391" s="10">
        <f t="shared" si="307"/>
        <v>0</v>
      </c>
      <c r="R2391" s="10">
        <f t="shared" si="308"/>
        <v>1</v>
      </c>
      <c r="S2391" s="10">
        <f t="shared" si="310"/>
        <v>0</v>
      </c>
      <c r="T2391" s="10">
        <f t="shared" si="309"/>
        <v>759</v>
      </c>
      <c r="AE2391" s="18" t="s">
        <v>9517</v>
      </c>
      <c r="AF2391" s="3" t="s">
        <v>4909</v>
      </c>
      <c r="AG2391" s="6" t="s">
        <v>4908</v>
      </c>
      <c r="AH2391" s="6" t="s">
        <v>7310</v>
      </c>
    </row>
    <row r="2392" spans="1:40">
      <c r="A2392" s="35">
        <v>721</v>
      </c>
      <c r="D2392" s="53" t="s">
        <v>8233</v>
      </c>
      <c r="E2392" s="41" t="s">
        <v>7</v>
      </c>
      <c r="F2392" s="41" t="s">
        <v>10449</v>
      </c>
      <c r="G2392" s="3"/>
      <c r="H2392" s="58"/>
      <c r="I2392" s="3"/>
      <c r="J2392" s="3"/>
      <c r="K2392" s="22" t="s">
        <v>10612</v>
      </c>
      <c r="L2392" s="3" t="s">
        <v>10615</v>
      </c>
      <c r="O2392" s="6" t="s">
        <v>208</v>
      </c>
      <c r="P2392" s="4" t="s">
        <v>1636</v>
      </c>
      <c r="Q2392" s="10">
        <f t="shared" si="307"/>
        <v>0</v>
      </c>
      <c r="R2392" s="10">
        <f t="shared" si="308"/>
        <v>1</v>
      </c>
      <c r="S2392" s="10">
        <f t="shared" si="310"/>
        <v>0</v>
      </c>
      <c r="T2392" s="10">
        <f t="shared" si="309"/>
        <v>-1199</v>
      </c>
      <c r="U2392" s="1">
        <v>726</v>
      </c>
      <c r="V2392" s="1" t="s">
        <v>1625</v>
      </c>
      <c r="W2392" s="1" t="s">
        <v>7983</v>
      </c>
      <c r="X2392" s="1" t="s">
        <v>7414</v>
      </c>
      <c r="Y2392" s="1" t="s">
        <v>7984</v>
      </c>
      <c r="Z2392" s="1" t="s">
        <v>1628</v>
      </c>
      <c r="AE2392" s="18"/>
      <c r="AF2392" s="3" t="s">
        <v>1626</v>
      </c>
      <c r="AG2392" s="6" t="s">
        <v>1625</v>
      </c>
      <c r="AH2392" s="6" t="s">
        <v>7310</v>
      </c>
    </row>
    <row r="2393" spans="1:40">
      <c r="A2393" s="35">
        <v>2387</v>
      </c>
      <c r="D2393" s="53" t="s">
        <v>8387</v>
      </c>
      <c r="E2393" s="41" t="s">
        <v>7</v>
      </c>
      <c r="F2393" s="41" t="s">
        <v>6224</v>
      </c>
      <c r="G2393" s="3"/>
      <c r="H2393" s="58"/>
      <c r="I2393" s="3"/>
      <c r="J2393" s="3"/>
      <c r="K2393" s="22" t="s">
        <v>10612</v>
      </c>
      <c r="L2393" s="3" t="s">
        <v>10615</v>
      </c>
      <c r="O2393" s="6" t="s">
        <v>208</v>
      </c>
      <c r="P2393" s="4" t="s">
        <v>6223</v>
      </c>
      <c r="Q2393" s="10">
        <f t="shared" si="307"/>
        <v>0</v>
      </c>
      <c r="R2393" s="10">
        <f t="shared" si="308"/>
        <v>1</v>
      </c>
      <c r="S2393" s="10">
        <f t="shared" si="310"/>
        <v>0</v>
      </c>
      <c r="T2393" s="10">
        <f t="shared" si="309"/>
        <v>1666</v>
      </c>
      <c r="AE2393" s="18"/>
      <c r="AF2393" s="3" t="s">
        <v>6222</v>
      </c>
      <c r="AG2393" s="6" t="s">
        <v>6221</v>
      </c>
      <c r="AH2393" s="6" t="s">
        <v>7310</v>
      </c>
    </row>
    <row r="2394" spans="1:40">
      <c r="A2394" s="35">
        <v>843</v>
      </c>
      <c r="D2394" s="53" t="s">
        <v>9377</v>
      </c>
      <c r="E2394" s="41" t="s">
        <v>7</v>
      </c>
      <c r="F2394" s="41" t="s">
        <v>2001</v>
      </c>
      <c r="G2394" s="3"/>
      <c r="H2394" s="59"/>
      <c r="I2394" s="34"/>
      <c r="J2394" s="34"/>
      <c r="K2394" s="22" t="s">
        <v>10612</v>
      </c>
      <c r="L2394" s="3" t="s">
        <v>10615</v>
      </c>
      <c r="O2394" s="6" t="s">
        <v>208</v>
      </c>
      <c r="P2394" s="4" t="s">
        <v>2000</v>
      </c>
      <c r="Q2394" s="10">
        <f t="shared" si="307"/>
        <v>0</v>
      </c>
      <c r="R2394" s="10">
        <f t="shared" si="308"/>
        <v>1</v>
      </c>
      <c r="S2394" s="10">
        <f t="shared" si="310"/>
        <v>0</v>
      </c>
      <c r="T2394" s="10">
        <f t="shared" si="309"/>
        <v>-1544</v>
      </c>
      <c r="AE2394" s="18"/>
      <c r="AF2394" s="3" t="s">
        <v>1999</v>
      </c>
      <c r="AG2394" s="6" t="s">
        <v>1998</v>
      </c>
      <c r="AH2394" s="6" t="s">
        <v>7310</v>
      </c>
    </row>
    <row r="2395" spans="1:40">
      <c r="A2395" s="35">
        <v>724</v>
      </c>
      <c r="D2395" s="54" t="s">
        <v>9340</v>
      </c>
      <c r="E2395" s="41" t="s">
        <v>7</v>
      </c>
      <c r="F2395" s="41" t="s">
        <v>1646</v>
      </c>
      <c r="G2395" s="3"/>
      <c r="H2395" s="58"/>
      <c r="I2395" s="3"/>
      <c r="J2395" s="3"/>
      <c r="K2395" s="22" t="s">
        <v>10612</v>
      </c>
      <c r="L2395" s="3" t="s">
        <v>10615</v>
      </c>
      <c r="O2395" s="6" t="s">
        <v>208</v>
      </c>
      <c r="P2395" s="4" t="s">
        <v>1645</v>
      </c>
      <c r="Q2395" s="10">
        <f t="shared" si="307"/>
        <v>0</v>
      </c>
      <c r="R2395" s="10">
        <f t="shared" si="308"/>
        <v>1</v>
      </c>
      <c r="S2395" s="10">
        <f t="shared" si="310"/>
        <v>0</v>
      </c>
      <c r="T2395" s="10">
        <f t="shared" si="309"/>
        <v>-119</v>
      </c>
      <c r="U2395" s="1">
        <v>729</v>
      </c>
      <c r="V2395" s="1" t="s">
        <v>7986</v>
      </c>
      <c r="W2395" s="1" t="s">
        <v>7987</v>
      </c>
      <c r="X2395" s="1" t="s">
        <v>7209</v>
      </c>
      <c r="Y2395" s="1" t="s">
        <v>1634</v>
      </c>
      <c r="Z2395" s="1" t="s">
        <v>7</v>
      </c>
      <c r="AA2395" s="1" t="s">
        <v>1635</v>
      </c>
      <c r="AE2395" s="20"/>
      <c r="AF2395" s="1" t="s">
        <v>7993</v>
      </c>
      <c r="AG2395" s="6" t="s">
        <v>1644</v>
      </c>
      <c r="AH2395" s="1" t="s">
        <v>7368</v>
      </c>
    </row>
    <row r="2396" spans="1:40">
      <c r="A2396" s="35">
        <v>429</v>
      </c>
      <c r="D2396" s="53" t="s">
        <v>8365</v>
      </c>
      <c r="E2396" s="41" t="s">
        <v>7</v>
      </c>
      <c r="F2396" s="41" t="s">
        <v>11118</v>
      </c>
      <c r="G2396" s="3"/>
      <c r="H2396" s="58"/>
      <c r="I2396" s="3"/>
      <c r="J2396" s="3"/>
      <c r="K2396" s="22" t="s">
        <v>10612</v>
      </c>
      <c r="L2396" s="3" t="s">
        <v>10615</v>
      </c>
      <c r="O2396" s="6" t="s">
        <v>208</v>
      </c>
      <c r="P2396" s="4" t="s">
        <v>813</v>
      </c>
      <c r="Q2396" s="10">
        <f t="shared" si="307"/>
        <v>0</v>
      </c>
      <c r="R2396" s="10">
        <f t="shared" si="308"/>
        <v>1</v>
      </c>
      <c r="S2396" s="10">
        <f t="shared" si="310"/>
        <v>0</v>
      </c>
      <c r="T2396" s="10">
        <f t="shared" si="309"/>
        <v>-295</v>
      </c>
      <c r="U2396" s="1">
        <v>434</v>
      </c>
      <c r="V2396" s="1" t="s">
        <v>809</v>
      </c>
      <c r="W2396" s="1" t="s">
        <v>7604</v>
      </c>
      <c r="X2396" s="1" t="s">
        <v>7605</v>
      </c>
      <c r="AE2396" s="18"/>
      <c r="AF2396" s="3" t="s">
        <v>812</v>
      </c>
      <c r="AG2396" s="6" t="s">
        <v>811</v>
      </c>
      <c r="AH2396" s="6" t="s">
        <v>7310</v>
      </c>
    </row>
    <row r="2397" spans="1:40">
      <c r="A2397" s="35">
        <v>1646</v>
      </c>
      <c r="D2397" s="53" t="s">
        <v>8455</v>
      </c>
      <c r="E2397" s="41" t="s">
        <v>7</v>
      </c>
      <c r="F2397" s="41" t="s">
        <v>4171</v>
      </c>
      <c r="G2397" s="3"/>
      <c r="H2397" s="60">
        <v>1</v>
      </c>
      <c r="I2397"/>
      <c r="J2397"/>
      <c r="K2397" s="22" t="s">
        <v>10612</v>
      </c>
      <c r="L2397" s="3" t="s">
        <v>10615</v>
      </c>
      <c r="O2397" s="6" t="s">
        <v>208</v>
      </c>
      <c r="P2397" s="4" t="s">
        <v>10295</v>
      </c>
      <c r="Q2397" s="10">
        <f t="shared" si="307"/>
        <v>0</v>
      </c>
      <c r="R2397" s="10">
        <f t="shared" si="308"/>
        <v>1</v>
      </c>
      <c r="S2397" s="10">
        <f t="shared" si="310"/>
        <v>0</v>
      </c>
      <c r="T2397" s="10">
        <f t="shared" si="309"/>
        <v>1217</v>
      </c>
      <c r="AE2397" s="18"/>
      <c r="AF2397" s="3" t="s">
        <v>4204</v>
      </c>
      <c r="AG2397" s="6" t="s">
        <v>4203</v>
      </c>
      <c r="AH2397" s="6" t="s">
        <v>7310</v>
      </c>
    </row>
    <row r="2398" spans="1:40">
      <c r="A2398" s="35">
        <v>940</v>
      </c>
      <c r="D2398" s="53" t="s">
        <v>9409</v>
      </c>
      <c r="E2398" s="41" t="s">
        <v>7</v>
      </c>
      <c r="F2398" s="41" t="s">
        <v>2250</v>
      </c>
      <c r="G2398" s="3"/>
      <c r="H2398" s="59"/>
      <c r="I2398" s="34"/>
      <c r="J2398" s="34"/>
      <c r="K2398" s="22" t="s">
        <v>10612</v>
      </c>
      <c r="L2398" s="3" t="s">
        <v>10615</v>
      </c>
      <c r="O2398" s="6" t="s">
        <v>208</v>
      </c>
      <c r="P2398" s="4" t="s">
        <v>2249</v>
      </c>
      <c r="Q2398" s="10">
        <f t="shared" si="307"/>
        <v>0</v>
      </c>
      <c r="R2398" s="10">
        <f t="shared" si="308"/>
        <v>1</v>
      </c>
      <c r="S2398" s="10">
        <f t="shared" si="310"/>
        <v>0</v>
      </c>
      <c r="T2398" s="10">
        <f t="shared" si="309"/>
        <v>-706</v>
      </c>
      <c r="AE2398" s="18"/>
      <c r="AF2398" s="3" t="s">
        <v>2248</v>
      </c>
      <c r="AG2398" s="6" t="s">
        <v>2247</v>
      </c>
      <c r="AH2398" s="6" t="s">
        <v>7310</v>
      </c>
    </row>
    <row r="2399" spans="1:40">
      <c r="A2399" s="32">
        <v>2904</v>
      </c>
      <c r="D2399" s="53" t="s">
        <v>8453</v>
      </c>
      <c r="E2399" s="41" t="s">
        <v>7</v>
      </c>
      <c r="F2399" s="41" t="s">
        <v>5827</v>
      </c>
      <c r="G2399" s="3"/>
      <c r="H2399" s="58"/>
      <c r="I2399" s="3"/>
      <c r="J2399" s="3"/>
      <c r="K2399" s="22" t="s">
        <v>10612</v>
      </c>
      <c r="L2399" s="3" t="s">
        <v>10615</v>
      </c>
      <c r="O2399" s="6" t="s">
        <v>208</v>
      </c>
      <c r="P2399" t="s">
        <v>55</v>
      </c>
      <c r="Q2399" s="10">
        <f t="shared" si="307"/>
        <v>0</v>
      </c>
      <c r="R2399" s="10">
        <f t="shared" si="308"/>
        <v>1</v>
      </c>
      <c r="S2399" s="10">
        <f t="shared" si="310"/>
        <v>0</v>
      </c>
      <c r="T2399" s="10">
        <f t="shared" si="309"/>
        <v>1964</v>
      </c>
      <c r="AE2399" s="18"/>
      <c r="AF2399" s="3" t="s">
        <v>3801</v>
      </c>
      <c r="AG2399" s="6" t="s">
        <v>3800</v>
      </c>
      <c r="AH2399" s="6" t="s">
        <v>7310</v>
      </c>
    </row>
    <row r="2400" spans="1:40">
      <c r="A2400" s="35">
        <v>2746</v>
      </c>
      <c r="D2400" s="53" t="s">
        <v>9774</v>
      </c>
      <c r="E2400" s="41" t="s">
        <v>7</v>
      </c>
      <c r="F2400" s="41" t="s">
        <v>5827</v>
      </c>
      <c r="G2400" s="3"/>
      <c r="H2400" s="58"/>
      <c r="I2400" s="9"/>
      <c r="J2400" s="3"/>
      <c r="K2400" s="22" t="s">
        <v>10612</v>
      </c>
      <c r="L2400" s="3" t="s">
        <v>10615</v>
      </c>
      <c r="O2400" s="6" t="s">
        <v>208</v>
      </c>
      <c r="P2400" s="4" t="s">
        <v>7148</v>
      </c>
      <c r="Q2400" s="10">
        <f t="shared" si="307"/>
        <v>0</v>
      </c>
      <c r="R2400" s="10">
        <f t="shared" si="308"/>
        <v>1</v>
      </c>
      <c r="S2400" s="10">
        <f t="shared" si="310"/>
        <v>0</v>
      </c>
      <c r="T2400" s="10">
        <f t="shared" si="309"/>
        <v>-158</v>
      </c>
      <c r="AE2400" s="18"/>
      <c r="AF2400" s="3" t="s">
        <v>7147</v>
      </c>
      <c r="AG2400" s="6" t="s">
        <v>7146</v>
      </c>
      <c r="AH2400" s="6" t="s">
        <v>7310</v>
      </c>
    </row>
    <row r="2401" spans="1:40">
      <c r="A2401" s="35">
        <v>1506</v>
      </c>
      <c r="D2401" s="53" t="s">
        <v>9536</v>
      </c>
      <c r="E2401" s="41" t="s">
        <v>7</v>
      </c>
      <c r="F2401" s="41" t="s">
        <v>10823</v>
      </c>
      <c r="G2401" s="3"/>
      <c r="H2401" s="58"/>
      <c r="I2401" s="3"/>
      <c r="J2401" s="3"/>
      <c r="K2401" s="22" t="s">
        <v>10612</v>
      </c>
      <c r="L2401" s="3" t="s">
        <v>10615</v>
      </c>
      <c r="O2401" s="6" t="s">
        <v>208</v>
      </c>
      <c r="P2401" s="4" t="s">
        <v>3802</v>
      </c>
      <c r="Q2401" s="10">
        <f t="shared" si="307"/>
        <v>0</v>
      </c>
      <c r="R2401" s="10">
        <f t="shared" si="308"/>
        <v>1</v>
      </c>
      <c r="S2401" s="10">
        <f t="shared" si="310"/>
        <v>0</v>
      </c>
      <c r="T2401" s="10">
        <f t="shared" si="309"/>
        <v>-1240</v>
      </c>
      <c r="AE2401" s="18"/>
      <c r="AF2401" s="3" t="s">
        <v>3801</v>
      </c>
      <c r="AG2401" s="6" t="s">
        <v>3800</v>
      </c>
      <c r="AH2401" s="6" t="s">
        <v>7310</v>
      </c>
    </row>
    <row r="2402" spans="1:40">
      <c r="A2402" s="35">
        <v>1407</v>
      </c>
      <c r="B2402" s="32"/>
      <c r="C2402" s="32"/>
      <c r="D2402" s="53" t="s">
        <v>10742</v>
      </c>
      <c r="E2402" s="41" t="s">
        <v>7</v>
      </c>
      <c r="F2402" s="41" t="s">
        <v>3526</v>
      </c>
      <c r="G2402" s="3"/>
      <c r="H2402" s="58">
        <v>1</v>
      </c>
      <c r="I2402" s="3"/>
      <c r="J2402" s="3"/>
      <c r="K2402" s="22" t="s">
        <v>10612</v>
      </c>
      <c r="L2402" s="3" t="s">
        <v>10615</v>
      </c>
      <c r="M2402" s="32"/>
      <c r="N2402" s="32"/>
      <c r="O2402" s="6" t="s">
        <v>208</v>
      </c>
      <c r="P2402" s="4" t="s">
        <v>3525</v>
      </c>
      <c r="Q2402" s="10">
        <f t="shared" si="307"/>
        <v>0</v>
      </c>
      <c r="R2402" s="10">
        <f t="shared" si="308"/>
        <v>1</v>
      </c>
      <c r="S2402" s="10">
        <f t="shared" si="310"/>
        <v>0</v>
      </c>
      <c r="T2402" s="10">
        <f t="shared" si="309"/>
        <v>-99</v>
      </c>
      <c r="AE2402" s="18"/>
      <c r="AF2402" s="3" t="s">
        <v>3524</v>
      </c>
      <c r="AG2402" s="6" t="s">
        <v>3523</v>
      </c>
      <c r="AH2402" s="6" t="s">
        <v>7310</v>
      </c>
    </row>
    <row r="2403" spans="1:40">
      <c r="A2403" s="35">
        <v>1461</v>
      </c>
      <c r="B2403" s="32"/>
      <c r="C2403" s="32"/>
      <c r="D2403" s="53" t="s">
        <v>10852</v>
      </c>
      <c r="E2403" s="41" t="s">
        <v>7</v>
      </c>
      <c r="F2403" s="41" t="s">
        <v>3678</v>
      </c>
      <c r="G2403" s="3"/>
      <c r="H2403" s="58"/>
      <c r="I2403" s="3"/>
      <c r="J2403" s="3"/>
      <c r="K2403" s="22" t="s">
        <v>10612</v>
      </c>
      <c r="L2403" s="3" t="s">
        <v>10615</v>
      </c>
      <c r="M2403" s="32"/>
      <c r="N2403" s="32"/>
      <c r="O2403" s="6" t="s">
        <v>208</v>
      </c>
      <c r="P2403" s="4" t="s">
        <v>3677</v>
      </c>
      <c r="Q2403" s="10">
        <f t="shared" si="307"/>
        <v>0</v>
      </c>
      <c r="R2403" s="10">
        <f t="shared" si="308"/>
        <v>1</v>
      </c>
      <c r="S2403" s="10">
        <f t="shared" si="310"/>
        <v>0</v>
      </c>
      <c r="T2403" s="10">
        <f t="shared" si="309"/>
        <v>54</v>
      </c>
      <c r="AE2403" s="18"/>
      <c r="AF2403" s="3" t="s">
        <v>3676</v>
      </c>
      <c r="AG2403" s="6" t="s">
        <v>3675</v>
      </c>
      <c r="AH2403" s="6" t="s">
        <v>7310</v>
      </c>
    </row>
    <row r="2404" spans="1:40">
      <c r="A2404" s="35">
        <v>3037</v>
      </c>
      <c r="B2404" s="32"/>
      <c r="C2404" s="32"/>
      <c r="D2404" s="53" t="s">
        <v>10854</v>
      </c>
      <c r="E2404" s="41" t="s">
        <v>7</v>
      </c>
      <c r="F2404" s="41" t="s">
        <v>3678</v>
      </c>
      <c r="G2404" s="3"/>
      <c r="H2404" s="58"/>
      <c r="I2404" s="3"/>
      <c r="J2404" s="3"/>
      <c r="K2404" s="22" t="s">
        <v>10612</v>
      </c>
      <c r="L2404" s="3" t="s">
        <v>10615</v>
      </c>
      <c r="M2404" s="32"/>
      <c r="N2404" s="32"/>
      <c r="O2404" s="6" t="s">
        <v>208</v>
      </c>
      <c r="P2404" s="4" t="s">
        <v>3677</v>
      </c>
      <c r="Q2404" s="10">
        <f t="shared" si="307"/>
        <v>0</v>
      </c>
      <c r="R2404" s="10">
        <f t="shared" si="308"/>
        <v>1</v>
      </c>
      <c r="S2404" s="10">
        <f t="shared" si="310"/>
        <v>0</v>
      </c>
      <c r="T2404" s="10">
        <f t="shared" si="309"/>
        <v>1576</v>
      </c>
      <c r="AE2404" s="18"/>
      <c r="AF2404" s="3" t="s">
        <v>3676</v>
      </c>
      <c r="AG2404" s="6" t="s">
        <v>3675</v>
      </c>
      <c r="AH2404" s="6" t="s">
        <v>7310</v>
      </c>
    </row>
    <row r="2405" spans="1:40">
      <c r="A2405" s="35">
        <v>1026</v>
      </c>
      <c r="D2405" s="53" t="s">
        <v>9440</v>
      </c>
      <c r="E2405" s="41" t="s">
        <v>7</v>
      </c>
      <c r="F2405" s="41" t="s">
        <v>2503</v>
      </c>
      <c r="G2405" s="3"/>
      <c r="H2405" s="59"/>
      <c r="I2405" s="34"/>
      <c r="J2405" s="34"/>
      <c r="K2405" s="22" t="s">
        <v>10612</v>
      </c>
      <c r="L2405" s="3" t="s">
        <v>10615</v>
      </c>
      <c r="O2405" s="6" t="s">
        <v>208</v>
      </c>
      <c r="P2405" s="4" t="s">
        <v>2502</v>
      </c>
      <c r="Q2405" s="10">
        <f t="shared" ref="Q2405:Q2411" si="311">IF(D2405=D2404 &amp; K2405 = K2404,1,0)</f>
        <v>0</v>
      </c>
      <c r="R2405" s="10">
        <f t="shared" ref="R2405:R2411" si="312">IF(K2405=K2404,1,0)</f>
        <v>1</v>
      </c>
      <c r="S2405" s="10">
        <f t="shared" si="310"/>
        <v>0</v>
      </c>
      <c r="T2405" s="10">
        <f t="shared" ref="T2405:T2411" si="313">A2405-A2404</f>
        <v>-2011</v>
      </c>
      <c r="AE2405" s="18"/>
      <c r="AF2405" s="3" t="s">
        <v>2501</v>
      </c>
      <c r="AG2405" s="6" t="s">
        <v>2500</v>
      </c>
      <c r="AH2405" s="6" t="s">
        <v>7310</v>
      </c>
    </row>
    <row r="2406" spans="1:40">
      <c r="A2406" s="32">
        <v>306</v>
      </c>
      <c r="B2406" s="32"/>
      <c r="C2406" s="32"/>
      <c r="D2406" s="54" t="s">
        <v>10379</v>
      </c>
      <c r="E2406" s="44" t="s">
        <v>7</v>
      </c>
      <c r="F2406" s="44" t="s">
        <v>444</v>
      </c>
      <c r="G2406" s="12"/>
      <c r="H2406" s="58"/>
      <c r="I2406" s="12"/>
      <c r="J2406" s="3"/>
      <c r="K2406" s="22" t="s">
        <v>10612</v>
      </c>
      <c r="L2406" s="12" t="s">
        <v>10615</v>
      </c>
      <c r="M2406" s="32"/>
      <c r="N2406" s="32"/>
      <c r="O2406" s="15" t="s">
        <v>208</v>
      </c>
      <c r="P2406" s="13" t="s">
        <v>443</v>
      </c>
      <c r="Q2406" s="10">
        <f t="shared" si="311"/>
        <v>0</v>
      </c>
      <c r="R2406" s="10">
        <f t="shared" si="312"/>
        <v>1</v>
      </c>
      <c r="S2406" s="10">
        <f t="shared" si="310"/>
        <v>0</v>
      </c>
      <c r="T2406" s="10">
        <f t="shared" si="313"/>
        <v>-720</v>
      </c>
      <c r="U2406" s="10">
        <v>311</v>
      </c>
      <c r="V2406" s="10" t="s">
        <v>442</v>
      </c>
      <c r="W2406" s="10" t="s">
        <v>7371</v>
      </c>
      <c r="X2406" s="10" t="s">
        <v>7449</v>
      </c>
      <c r="Y2406" s="10" t="s">
        <v>7209</v>
      </c>
      <c r="Z2406" s="10" t="s">
        <v>443</v>
      </c>
      <c r="AA2406" s="10" t="s">
        <v>7</v>
      </c>
      <c r="AB2406" s="10" t="s">
        <v>444</v>
      </c>
      <c r="AC2406" s="10"/>
      <c r="AE2406" s="20"/>
      <c r="AF2406" s="10" t="s">
        <v>7449</v>
      </c>
      <c r="AG2406" s="15" t="s">
        <v>442</v>
      </c>
      <c r="AH2406" s="10" t="s">
        <v>7371</v>
      </c>
      <c r="AN2406" s="10"/>
    </row>
    <row r="2407" spans="1:40">
      <c r="A2407" s="35">
        <v>1765</v>
      </c>
      <c r="D2407" s="53" t="s">
        <v>10692</v>
      </c>
      <c r="E2407" s="41" t="s">
        <v>7</v>
      </c>
      <c r="F2407" s="41" t="s">
        <v>4496</v>
      </c>
      <c r="G2407" s="3"/>
      <c r="H2407" s="58"/>
      <c r="I2407" s="3"/>
      <c r="J2407" s="3"/>
      <c r="K2407" s="22" t="s">
        <v>10612</v>
      </c>
      <c r="L2407" s="3" t="s">
        <v>10615</v>
      </c>
      <c r="O2407" s="6" t="s">
        <v>208</v>
      </c>
      <c r="P2407" s="4" t="s">
        <v>4495</v>
      </c>
      <c r="Q2407" s="10">
        <f t="shared" si="311"/>
        <v>0</v>
      </c>
      <c r="R2407" s="10">
        <f t="shared" si="312"/>
        <v>1</v>
      </c>
      <c r="S2407" s="10">
        <f t="shared" si="310"/>
        <v>0</v>
      </c>
      <c r="T2407" s="10">
        <f t="shared" si="313"/>
        <v>1459</v>
      </c>
      <c r="AE2407" s="18"/>
      <c r="AF2407" s="3" t="s">
        <v>4494</v>
      </c>
      <c r="AG2407" s="6" t="s">
        <v>4493</v>
      </c>
      <c r="AH2407" s="6" t="s">
        <v>7310</v>
      </c>
    </row>
    <row r="2408" spans="1:40">
      <c r="A2408" s="35">
        <v>2469</v>
      </c>
      <c r="D2408" s="53" t="s">
        <v>10903</v>
      </c>
      <c r="E2408" s="41" t="s">
        <v>7</v>
      </c>
      <c r="F2408" s="41" t="s">
        <v>6439</v>
      </c>
      <c r="G2408" s="3" t="s">
        <v>10381</v>
      </c>
      <c r="H2408" s="58"/>
      <c r="I2408" s="3"/>
      <c r="J2408" s="3"/>
      <c r="K2408" s="22" t="s">
        <v>10612</v>
      </c>
      <c r="L2408" s="3" t="s">
        <v>10615</v>
      </c>
      <c r="O2408" s="6" t="s">
        <v>208</v>
      </c>
      <c r="P2408" s="4" t="s">
        <v>103</v>
      </c>
      <c r="Q2408" s="10">
        <f t="shared" si="311"/>
        <v>0</v>
      </c>
      <c r="R2408" s="10">
        <f t="shared" si="312"/>
        <v>1</v>
      </c>
      <c r="S2408" s="10">
        <f t="shared" si="310"/>
        <v>0</v>
      </c>
      <c r="T2408" s="10">
        <f t="shared" si="313"/>
        <v>704</v>
      </c>
      <c r="AE2408" s="18"/>
      <c r="AF2408" s="3" t="s">
        <v>6438</v>
      </c>
      <c r="AG2408" s="6" t="s">
        <v>6437</v>
      </c>
      <c r="AH2408" s="6" t="s">
        <v>7310</v>
      </c>
    </row>
    <row r="2409" spans="1:40">
      <c r="A2409" s="35">
        <v>3047</v>
      </c>
      <c r="D2409" s="53" t="s">
        <v>9934</v>
      </c>
      <c r="E2409" s="41" t="s">
        <v>7</v>
      </c>
      <c r="F2409" s="41" t="s">
        <v>6439</v>
      </c>
      <c r="G2409" s="3"/>
      <c r="H2409" s="58"/>
      <c r="I2409" s="3"/>
      <c r="J2409" s="3"/>
      <c r="K2409" s="22" t="s">
        <v>10612</v>
      </c>
      <c r="L2409" s="3" t="s">
        <v>10615</v>
      </c>
      <c r="O2409" s="6" t="s">
        <v>208</v>
      </c>
      <c r="P2409" s="4" t="s">
        <v>103</v>
      </c>
      <c r="Q2409" s="10">
        <f t="shared" si="311"/>
        <v>0</v>
      </c>
      <c r="R2409" s="10">
        <f t="shared" si="312"/>
        <v>1</v>
      </c>
      <c r="S2409" s="10">
        <f t="shared" si="310"/>
        <v>0</v>
      </c>
      <c r="T2409" s="10">
        <f t="shared" si="313"/>
        <v>578</v>
      </c>
      <c r="AE2409" s="18"/>
      <c r="AF2409" s="3" t="s">
        <v>6438</v>
      </c>
      <c r="AG2409" s="6" t="s">
        <v>6437</v>
      </c>
      <c r="AH2409" s="6" t="s">
        <v>7310</v>
      </c>
    </row>
    <row r="2410" spans="1:40">
      <c r="A2410" s="35">
        <v>2889</v>
      </c>
      <c r="D2410" s="56" t="s">
        <v>8247</v>
      </c>
      <c r="E2410" s="51" t="s">
        <v>7</v>
      </c>
      <c r="F2410" s="43" t="s">
        <v>10558</v>
      </c>
      <c r="K2410" s="22" t="s">
        <v>10612</v>
      </c>
      <c r="L2410" s="37" t="s">
        <v>10615</v>
      </c>
      <c r="O2410" s="6" t="s">
        <v>208</v>
      </c>
      <c r="P2410" s="34" t="s">
        <v>10547</v>
      </c>
      <c r="Q2410" s="10">
        <f t="shared" si="311"/>
        <v>0</v>
      </c>
      <c r="R2410" s="10">
        <f t="shared" si="312"/>
        <v>1</v>
      </c>
      <c r="S2410" s="10">
        <f t="shared" si="310"/>
        <v>0</v>
      </c>
      <c r="T2410" s="10">
        <f t="shared" si="313"/>
        <v>-158</v>
      </c>
    </row>
    <row r="2411" spans="1:40">
      <c r="A2411" s="35">
        <v>799</v>
      </c>
      <c r="D2411" s="53" t="s">
        <v>9886</v>
      </c>
      <c r="E2411" s="41" t="s">
        <v>7</v>
      </c>
      <c r="F2411" s="41" t="s">
        <v>11538</v>
      </c>
      <c r="G2411" s="3"/>
      <c r="H2411" s="59"/>
      <c r="I2411" s="34"/>
      <c r="J2411" s="34"/>
      <c r="K2411" s="22" t="s">
        <v>10612</v>
      </c>
      <c r="L2411" s="3" t="s">
        <v>10615</v>
      </c>
      <c r="O2411" s="6" t="s">
        <v>208</v>
      </c>
      <c r="P2411" s="4" t="s">
        <v>1872</v>
      </c>
      <c r="Q2411" s="10">
        <f t="shared" si="311"/>
        <v>0</v>
      </c>
      <c r="R2411" s="10">
        <f t="shared" si="312"/>
        <v>1</v>
      </c>
      <c r="S2411" s="10">
        <f t="shared" si="310"/>
        <v>0</v>
      </c>
      <c r="T2411" s="10">
        <f t="shared" si="313"/>
        <v>-2090</v>
      </c>
      <c r="V2411" s="1" t="s">
        <v>1858</v>
      </c>
      <c r="W2411" s="1" t="s">
        <v>8095</v>
      </c>
      <c r="X2411" s="1" t="s">
        <v>7366</v>
      </c>
      <c r="Y2411" s="1" t="s">
        <v>8096</v>
      </c>
      <c r="Z2411" s="1" t="s">
        <v>227</v>
      </c>
      <c r="AA2411" s="1" t="s">
        <v>1861</v>
      </c>
      <c r="AE2411" s="18" t="s">
        <v>9360</v>
      </c>
      <c r="AF2411" s="3" t="s">
        <v>1873</v>
      </c>
      <c r="AG2411" s="6" t="s">
        <v>1872</v>
      </c>
      <c r="AH2411" s="6" t="s">
        <v>7310</v>
      </c>
    </row>
    <row r="2412" spans="1:40">
      <c r="A2412" s="35">
        <v>3124</v>
      </c>
      <c r="D2412" s="53" t="s">
        <v>11619</v>
      </c>
      <c r="E2412" s="44" t="s">
        <v>7</v>
      </c>
      <c r="F2412" s="41" t="s">
        <v>11572</v>
      </c>
      <c r="G2412" s="3"/>
      <c r="H2412" s="58">
        <v>1</v>
      </c>
      <c r="I2412" s="3"/>
      <c r="J2412" s="3"/>
      <c r="K2412" s="23" t="s">
        <v>10612</v>
      </c>
      <c r="L2412" s="3" t="s">
        <v>10615</v>
      </c>
      <c r="O2412" s="6"/>
      <c r="P2412" s="4"/>
      <c r="Q2412" s="10"/>
      <c r="T2412" s="10"/>
      <c r="AE2412" s="18"/>
      <c r="AF2412" s="3"/>
      <c r="AG2412" s="6"/>
      <c r="AH2412" s="6"/>
    </row>
    <row r="2413" spans="1:40">
      <c r="A2413" s="32">
        <v>301</v>
      </c>
      <c r="D2413" s="53" t="s">
        <v>8344</v>
      </c>
      <c r="E2413" s="44" t="s">
        <v>7</v>
      </c>
      <c r="F2413" s="44" t="s">
        <v>427</v>
      </c>
      <c r="G2413" s="12"/>
      <c r="H2413" s="58"/>
      <c r="I2413" s="12"/>
      <c r="J2413" s="12"/>
      <c r="K2413" s="22" t="s">
        <v>10612</v>
      </c>
      <c r="L2413" s="12" t="s">
        <v>10615</v>
      </c>
      <c r="O2413" s="15" t="s">
        <v>208</v>
      </c>
      <c r="P2413" s="13" t="s">
        <v>426</v>
      </c>
      <c r="Q2413" s="10">
        <f>IF(D2413=D2412 &amp; K2413 = K2412,1,0)</f>
        <v>0</v>
      </c>
      <c r="R2413" s="10">
        <f>IF(K2413=K2412,1,0)</f>
        <v>1</v>
      </c>
      <c r="S2413" s="10">
        <f>R2413*Q2413</f>
        <v>0</v>
      </c>
      <c r="T2413" s="10">
        <f>A2413-A2412</f>
        <v>-2823</v>
      </c>
      <c r="U2413" s="10">
        <v>304</v>
      </c>
      <c r="V2413" s="10" t="s">
        <v>424</v>
      </c>
      <c r="W2413" s="10" t="s">
        <v>7440</v>
      </c>
      <c r="X2413" s="10" t="s">
        <v>7209</v>
      </c>
      <c r="Y2413" s="10" t="s">
        <v>7441</v>
      </c>
      <c r="Z2413" s="10" t="s">
        <v>7</v>
      </c>
      <c r="AA2413" s="10" t="s">
        <v>427</v>
      </c>
      <c r="AB2413" s="10"/>
      <c r="AC2413" s="10"/>
      <c r="AE2413" s="18"/>
      <c r="AF2413" s="12" t="s">
        <v>425</v>
      </c>
      <c r="AG2413" s="15" t="s">
        <v>424</v>
      </c>
      <c r="AH2413" s="15" t="s">
        <v>7310</v>
      </c>
      <c r="AN2413" s="10"/>
    </row>
    <row r="2414" spans="1:40">
      <c r="A2414" s="35">
        <v>653</v>
      </c>
      <c r="D2414" s="54" t="s">
        <v>8638</v>
      </c>
      <c r="E2414" s="41" t="s">
        <v>7</v>
      </c>
      <c r="F2414" s="41" t="s">
        <v>1459</v>
      </c>
      <c r="G2414" s="3"/>
      <c r="H2414" s="58"/>
      <c r="I2414" s="3"/>
      <c r="J2414" s="3"/>
      <c r="K2414" s="22" t="s">
        <v>10612</v>
      </c>
      <c r="L2414" s="3" t="s">
        <v>10615</v>
      </c>
      <c r="O2414" s="6" t="s">
        <v>208</v>
      </c>
      <c r="P2414" s="4" t="s">
        <v>1458</v>
      </c>
      <c r="Q2414" s="10">
        <f>IF(D2414=D2413 &amp; K2414 = K2413,1,0)</f>
        <v>0</v>
      </c>
      <c r="R2414" s="10">
        <f>IF(K2414=K2413,1,0)</f>
        <v>1</v>
      </c>
      <c r="S2414" s="10">
        <f>R2414*Q2414</f>
        <v>0</v>
      </c>
      <c r="T2414" s="10">
        <f>A2414-A2413</f>
        <v>352</v>
      </c>
      <c r="U2414" s="1">
        <v>658</v>
      </c>
      <c r="V2414" s="1" t="s">
        <v>1446</v>
      </c>
      <c r="W2414" s="1" t="s">
        <v>7899</v>
      </c>
      <c r="X2414" s="1" t="s">
        <v>7209</v>
      </c>
      <c r="Y2414" s="1" t="s">
        <v>1447</v>
      </c>
      <c r="Z2414" s="1" t="s">
        <v>7</v>
      </c>
      <c r="AA2414" s="1" t="s">
        <v>1448</v>
      </c>
      <c r="AE2414" s="20"/>
      <c r="AF2414" s="1" t="s">
        <v>7906</v>
      </c>
      <c r="AG2414" s="6" t="s">
        <v>1455</v>
      </c>
      <c r="AH2414" s="1" t="s">
        <v>7368</v>
      </c>
    </row>
    <row r="2415" spans="1:40">
      <c r="A2415" s="35">
        <v>689</v>
      </c>
      <c r="D2415" s="54" t="s">
        <v>11321</v>
      </c>
      <c r="E2415" s="41" t="s">
        <v>7</v>
      </c>
      <c r="F2415" s="41" t="s">
        <v>1554</v>
      </c>
      <c r="G2415" s="3"/>
      <c r="H2415" s="58"/>
      <c r="I2415" s="3"/>
      <c r="J2415" s="3"/>
      <c r="K2415" s="22" t="s">
        <v>10612</v>
      </c>
      <c r="L2415" s="3" t="s">
        <v>10615</v>
      </c>
      <c r="O2415" s="6" t="s">
        <v>208</v>
      </c>
      <c r="P2415" s="4" t="s">
        <v>1553</v>
      </c>
      <c r="Q2415" s="10">
        <f>IF(D2415=D2414 &amp; K2415 = K2414,1,0)</f>
        <v>0</v>
      </c>
      <c r="R2415" s="10">
        <f>IF(K2415=K2414,1,0)</f>
        <v>1</v>
      </c>
      <c r="S2415" s="10">
        <f>R2415*Q2415</f>
        <v>0</v>
      </c>
      <c r="T2415" s="10">
        <f>A2415-A2414</f>
        <v>36</v>
      </c>
      <c r="U2415" s="1">
        <v>694</v>
      </c>
      <c r="V2415" s="1" t="s">
        <v>1539</v>
      </c>
      <c r="W2415" s="1" t="s">
        <v>7368</v>
      </c>
      <c r="X2415" s="1" t="s">
        <v>7944</v>
      </c>
      <c r="Y2415" s="1" t="s">
        <v>7209</v>
      </c>
      <c r="Z2415" s="1" t="s">
        <v>799</v>
      </c>
      <c r="AA2415" s="1" t="s">
        <v>7</v>
      </c>
      <c r="AB2415" s="1" t="s">
        <v>1542</v>
      </c>
      <c r="AE2415" s="20"/>
      <c r="AF2415" s="1" t="s">
        <v>7950</v>
      </c>
      <c r="AG2415" s="6" t="s">
        <v>1552</v>
      </c>
      <c r="AH2415" s="1" t="s">
        <v>7368</v>
      </c>
    </row>
    <row r="2416" spans="1:40">
      <c r="A2416" s="35">
        <v>1038</v>
      </c>
      <c r="D2416" s="53" t="s">
        <v>9444</v>
      </c>
      <c r="E2416" s="41" t="s">
        <v>7</v>
      </c>
      <c r="F2416" s="41" t="s">
        <v>2543</v>
      </c>
      <c r="G2416" s="3"/>
      <c r="H2416" s="59"/>
      <c r="I2416" s="34"/>
      <c r="J2416" s="34"/>
      <c r="K2416" s="22" t="s">
        <v>10612</v>
      </c>
      <c r="L2416" s="3" t="s">
        <v>10615</v>
      </c>
      <c r="O2416" s="6" t="s">
        <v>208</v>
      </c>
      <c r="P2416" s="4" t="s">
        <v>2542</v>
      </c>
      <c r="Q2416" s="10">
        <f>IF(D2416=D2415 &amp; K2416 = K2415,1,0)</f>
        <v>0</v>
      </c>
      <c r="R2416" s="10">
        <f>IF(K2416=K2415,1,0)</f>
        <v>1</v>
      </c>
      <c r="S2416" s="10">
        <f>R2416*Q2416</f>
        <v>0</v>
      </c>
      <c r="T2416" s="10">
        <f>A2416-A2415</f>
        <v>349</v>
      </c>
      <c r="AE2416" s="18"/>
      <c r="AF2416" s="3" t="s">
        <v>2541</v>
      </c>
      <c r="AG2416" s="6" t="s">
        <v>2540</v>
      </c>
      <c r="AH2416" s="6" t="s">
        <v>7310</v>
      </c>
    </row>
    <row r="2417" spans="1:40">
      <c r="A2417" s="35">
        <v>2642</v>
      </c>
      <c r="D2417" s="53" t="s">
        <v>8439</v>
      </c>
      <c r="E2417" s="41" t="s">
        <v>7</v>
      </c>
      <c r="F2417" s="41" t="s">
        <v>6883</v>
      </c>
      <c r="G2417" s="3"/>
      <c r="H2417" s="60"/>
      <c r="I2417"/>
      <c r="J2417"/>
      <c r="K2417" s="22" t="s">
        <v>10612</v>
      </c>
      <c r="L2417" s="3" t="s">
        <v>10615</v>
      </c>
      <c r="O2417" s="6" t="s">
        <v>208</v>
      </c>
      <c r="P2417" s="4" t="s">
        <v>6882</v>
      </c>
      <c r="Q2417" s="10">
        <f>IF(D2417=D2416 &amp; K2417 = K2416,1,0)</f>
        <v>0</v>
      </c>
      <c r="R2417" s="10">
        <f>IF(K2417=K2416,1,0)</f>
        <v>1</v>
      </c>
      <c r="S2417" s="10">
        <f>R2417*Q2417</f>
        <v>0</v>
      </c>
      <c r="T2417" s="10">
        <f>A2417-A2416</f>
        <v>1604</v>
      </c>
      <c r="AE2417" s="18"/>
      <c r="AF2417" s="3" t="s">
        <v>6881</v>
      </c>
      <c r="AG2417" s="6" t="s">
        <v>6880</v>
      </c>
      <c r="AH2417" s="6" t="s">
        <v>7310</v>
      </c>
    </row>
    <row r="2418" spans="1:40">
      <c r="A2418" s="35">
        <v>3125</v>
      </c>
      <c r="D2418" s="53" t="s">
        <v>11864</v>
      </c>
      <c r="E2418" s="44" t="s">
        <v>7</v>
      </c>
      <c r="F2418" s="41" t="s">
        <v>11573</v>
      </c>
      <c r="G2418" s="3"/>
      <c r="H2418" s="58">
        <v>1</v>
      </c>
      <c r="I2418" s="3"/>
      <c r="J2418" s="3"/>
      <c r="K2418" s="23" t="s">
        <v>10612</v>
      </c>
      <c r="L2418" s="3" t="s">
        <v>10615</v>
      </c>
      <c r="O2418" s="6"/>
      <c r="P2418" s="4"/>
      <c r="Q2418" s="10"/>
      <c r="T2418" s="10"/>
      <c r="AE2418" s="18"/>
      <c r="AF2418" s="3"/>
      <c r="AG2418" s="6"/>
      <c r="AH2418" s="6"/>
    </row>
    <row r="2419" spans="1:40">
      <c r="A2419" s="35">
        <v>2094</v>
      </c>
      <c r="D2419" s="53" t="s">
        <v>10658</v>
      </c>
      <c r="E2419" s="41" t="s">
        <v>7</v>
      </c>
      <c r="F2419" s="41" t="s">
        <v>5420</v>
      </c>
      <c r="G2419" s="3"/>
      <c r="H2419" s="58"/>
      <c r="I2419" s="3"/>
      <c r="J2419" s="3"/>
      <c r="K2419" s="22" t="s">
        <v>10612</v>
      </c>
      <c r="L2419" s="3" t="s">
        <v>10615</v>
      </c>
      <c r="O2419" s="6" t="s">
        <v>208</v>
      </c>
      <c r="P2419" s="4" t="s">
        <v>5419</v>
      </c>
      <c r="Q2419" s="10">
        <f t="shared" ref="Q2419:Q2445" si="314">IF(D2419=D2418 &amp; K2419 = K2418,1,0)</f>
        <v>0</v>
      </c>
      <c r="R2419" s="10">
        <f t="shared" ref="R2419:R2445" si="315">IF(K2419=K2418,1,0)</f>
        <v>1</v>
      </c>
      <c r="S2419" s="10">
        <f t="shared" ref="S2419:S2445" si="316">R2419*Q2419</f>
        <v>0</v>
      </c>
      <c r="T2419" s="10">
        <f t="shared" ref="T2419:T2445" si="317">A2419-A2418</f>
        <v>-1031</v>
      </c>
      <c r="AE2419" s="18" t="s">
        <v>9627</v>
      </c>
      <c r="AF2419" s="3" t="s">
        <v>5418</v>
      </c>
      <c r="AG2419" s="6" t="s">
        <v>5417</v>
      </c>
      <c r="AH2419" s="6" t="s">
        <v>7310</v>
      </c>
    </row>
    <row r="2420" spans="1:40">
      <c r="A2420" s="35">
        <v>2063</v>
      </c>
      <c r="D2420" s="53" t="s">
        <v>8316</v>
      </c>
      <c r="E2420" s="41" t="s">
        <v>7</v>
      </c>
      <c r="F2420" s="41" t="s">
        <v>8204</v>
      </c>
      <c r="G2420" s="3"/>
      <c r="H2420" s="58"/>
      <c r="I2420" s="3"/>
      <c r="J2420" s="3"/>
      <c r="K2420" s="22" t="s">
        <v>10612</v>
      </c>
      <c r="L2420" s="3" t="s">
        <v>10615</v>
      </c>
      <c r="O2420" s="6" t="s">
        <v>208</v>
      </c>
      <c r="P2420" s="4" t="s">
        <v>5328</v>
      </c>
      <c r="Q2420" s="10">
        <f t="shared" si="314"/>
        <v>0</v>
      </c>
      <c r="R2420" s="10">
        <f t="shared" si="315"/>
        <v>1</v>
      </c>
      <c r="S2420" s="10">
        <f t="shared" si="316"/>
        <v>0</v>
      </c>
      <c r="T2420" s="10">
        <f t="shared" si="317"/>
        <v>-31</v>
      </c>
      <c r="AE2420" s="18"/>
      <c r="AF2420" s="3" t="s">
        <v>5327</v>
      </c>
      <c r="AG2420" s="6" t="s">
        <v>5326</v>
      </c>
      <c r="AH2420" s="6" t="s">
        <v>7310</v>
      </c>
    </row>
    <row r="2421" spans="1:40">
      <c r="A2421" s="35">
        <v>1469</v>
      </c>
      <c r="D2421" s="53" t="s">
        <v>9522</v>
      </c>
      <c r="E2421" s="41" t="s">
        <v>7</v>
      </c>
      <c r="F2421" s="41" t="s">
        <v>3704</v>
      </c>
      <c r="G2421" s="3"/>
      <c r="H2421" s="58"/>
      <c r="I2421" s="3"/>
      <c r="J2421" s="3"/>
      <c r="K2421" s="22" t="s">
        <v>10612</v>
      </c>
      <c r="L2421" s="3" t="s">
        <v>10615</v>
      </c>
      <c r="O2421" s="6" t="s">
        <v>208</v>
      </c>
      <c r="P2421" s="4" t="s">
        <v>3703</v>
      </c>
      <c r="Q2421" s="10">
        <f t="shared" si="314"/>
        <v>0</v>
      </c>
      <c r="R2421" s="10">
        <f t="shared" si="315"/>
        <v>1</v>
      </c>
      <c r="S2421" s="10">
        <f t="shared" si="316"/>
        <v>0</v>
      </c>
      <c r="T2421" s="10">
        <f t="shared" si="317"/>
        <v>-594</v>
      </c>
      <c r="AE2421" s="18"/>
      <c r="AF2421" s="3" t="s">
        <v>3702</v>
      </c>
      <c r="AG2421" s="6" t="s">
        <v>3701</v>
      </c>
      <c r="AH2421" s="6" t="s">
        <v>7310</v>
      </c>
    </row>
    <row r="2422" spans="1:40">
      <c r="A2422" s="32">
        <v>308</v>
      </c>
      <c r="D2422" s="53" t="s">
        <v>8345</v>
      </c>
      <c r="E2422" s="44" t="s">
        <v>7</v>
      </c>
      <c r="F2422" s="44" t="s">
        <v>449</v>
      </c>
      <c r="G2422" s="12"/>
      <c r="H2422" s="58"/>
      <c r="I2422" s="12"/>
      <c r="J2422" s="12"/>
      <c r="K2422" s="22" t="s">
        <v>10612</v>
      </c>
      <c r="L2422" s="12" t="s">
        <v>10615</v>
      </c>
      <c r="O2422" s="15" t="s">
        <v>208</v>
      </c>
      <c r="P2422" s="13" t="s">
        <v>448</v>
      </c>
      <c r="Q2422" s="10">
        <f t="shared" si="314"/>
        <v>0</v>
      </c>
      <c r="R2422" s="10">
        <f t="shared" si="315"/>
        <v>1</v>
      </c>
      <c r="S2422" s="10">
        <f t="shared" si="316"/>
        <v>0</v>
      </c>
      <c r="T2422" s="10">
        <f t="shared" si="317"/>
        <v>-1161</v>
      </c>
      <c r="U2422" s="10">
        <v>313</v>
      </c>
      <c r="V2422" s="10" t="s">
        <v>446</v>
      </c>
      <c r="W2422" s="10" t="s">
        <v>7450</v>
      </c>
      <c r="X2422" s="10" t="s">
        <v>7209</v>
      </c>
      <c r="Y2422" s="10" t="s">
        <v>7451</v>
      </c>
      <c r="Z2422" s="10" t="s">
        <v>7</v>
      </c>
      <c r="AA2422" s="10" t="s">
        <v>449</v>
      </c>
      <c r="AB2422" s="10"/>
      <c r="AC2422" s="10"/>
      <c r="AE2422" s="18"/>
      <c r="AF2422" s="12" t="s">
        <v>447</v>
      </c>
      <c r="AG2422" s="15" t="s">
        <v>446</v>
      </c>
      <c r="AH2422" s="15" t="s">
        <v>7310</v>
      </c>
      <c r="AN2422" s="10"/>
    </row>
    <row r="2423" spans="1:40">
      <c r="A2423" s="35">
        <v>1076</v>
      </c>
      <c r="B2423" s="32"/>
      <c r="C2423" s="32"/>
      <c r="D2423" s="53" t="s">
        <v>8475</v>
      </c>
      <c r="E2423" s="41" t="s">
        <v>7</v>
      </c>
      <c r="F2423" s="41" t="s">
        <v>2630</v>
      </c>
      <c r="G2423" s="3"/>
      <c r="H2423" s="60"/>
      <c r="I2423"/>
      <c r="J2423"/>
      <c r="K2423" s="22" t="s">
        <v>10612</v>
      </c>
      <c r="L2423" s="3" t="s">
        <v>10615</v>
      </c>
      <c r="M2423" s="32"/>
      <c r="N2423" s="32"/>
      <c r="O2423" s="6" t="s">
        <v>208</v>
      </c>
      <c r="P2423" s="4" t="s">
        <v>2629</v>
      </c>
      <c r="Q2423" s="10">
        <f t="shared" si="314"/>
        <v>0</v>
      </c>
      <c r="R2423" s="10">
        <f t="shared" si="315"/>
        <v>1</v>
      </c>
      <c r="S2423" s="10">
        <f t="shared" si="316"/>
        <v>0</v>
      </c>
      <c r="T2423" s="10">
        <f t="shared" si="317"/>
        <v>768</v>
      </c>
      <c r="AE2423" s="18"/>
      <c r="AF2423" s="3" t="s">
        <v>2628</v>
      </c>
      <c r="AG2423" s="6" t="s">
        <v>2627</v>
      </c>
      <c r="AH2423" s="6" t="s">
        <v>7310</v>
      </c>
    </row>
    <row r="2424" spans="1:40">
      <c r="A2424" s="35">
        <v>1941</v>
      </c>
      <c r="D2424" s="53" t="s">
        <v>8413</v>
      </c>
      <c r="E2424" s="41" t="s">
        <v>7</v>
      </c>
      <c r="F2424" s="41" t="s">
        <v>4965</v>
      </c>
      <c r="G2424" s="3"/>
      <c r="H2424" s="58"/>
      <c r="I2424" s="3"/>
      <c r="J2424" s="3"/>
      <c r="K2424" s="22" t="s">
        <v>10612</v>
      </c>
      <c r="L2424" s="3" t="s">
        <v>10615</v>
      </c>
      <c r="O2424" s="6" t="s">
        <v>208</v>
      </c>
      <c r="P2424" s="4" t="s">
        <v>4964</v>
      </c>
      <c r="Q2424" s="10">
        <f t="shared" si="314"/>
        <v>0</v>
      </c>
      <c r="R2424" s="10">
        <f t="shared" si="315"/>
        <v>1</v>
      </c>
      <c r="S2424" s="10">
        <f t="shared" si="316"/>
        <v>0</v>
      </c>
      <c r="T2424" s="10">
        <f t="shared" si="317"/>
        <v>865</v>
      </c>
      <c r="AE2424" s="18" t="s">
        <v>9517</v>
      </c>
      <c r="AF2424" s="3" t="s">
        <v>4963</v>
      </c>
      <c r="AG2424" s="6" t="s">
        <v>4962</v>
      </c>
      <c r="AH2424" s="6" t="s">
        <v>7310</v>
      </c>
    </row>
    <row r="2425" spans="1:40">
      <c r="A2425" s="35">
        <v>2079</v>
      </c>
      <c r="D2425" s="53" t="s">
        <v>10647</v>
      </c>
      <c r="E2425" s="41" t="s">
        <v>7</v>
      </c>
      <c r="F2425" s="41" t="s">
        <v>5368</v>
      </c>
      <c r="G2425" s="3"/>
      <c r="H2425" s="58"/>
      <c r="I2425" s="3"/>
      <c r="J2425" s="3"/>
      <c r="K2425" s="22" t="s">
        <v>10612</v>
      </c>
      <c r="L2425" s="3" t="s">
        <v>10615</v>
      </c>
      <c r="O2425" s="6" t="s">
        <v>208</v>
      </c>
      <c r="P2425" s="4" t="s">
        <v>5367</v>
      </c>
      <c r="Q2425" s="10">
        <f t="shared" si="314"/>
        <v>0</v>
      </c>
      <c r="R2425" s="10">
        <f t="shared" si="315"/>
        <v>1</v>
      </c>
      <c r="S2425" s="10">
        <f t="shared" si="316"/>
        <v>0</v>
      </c>
      <c r="T2425" s="10">
        <f t="shared" si="317"/>
        <v>138</v>
      </c>
      <c r="AE2425" s="18"/>
      <c r="AF2425" s="3" t="s">
        <v>5366</v>
      </c>
      <c r="AG2425" s="6" t="s">
        <v>5365</v>
      </c>
      <c r="AH2425" s="6" t="s">
        <v>7310</v>
      </c>
    </row>
    <row r="2426" spans="1:40">
      <c r="A2426" s="35">
        <v>2362</v>
      </c>
      <c r="D2426" s="53" t="s">
        <v>8379</v>
      </c>
      <c r="E2426" s="41" t="s">
        <v>7</v>
      </c>
      <c r="F2426" s="41" t="s">
        <v>3694</v>
      </c>
      <c r="G2426" s="3"/>
      <c r="H2426" s="58">
        <v>1</v>
      </c>
      <c r="I2426" s="3"/>
      <c r="J2426" s="3"/>
      <c r="K2426" s="22" t="s">
        <v>10612</v>
      </c>
      <c r="L2426" s="3" t="s">
        <v>10615</v>
      </c>
      <c r="O2426" s="6" t="s">
        <v>208</v>
      </c>
      <c r="P2426" s="4" t="s">
        <v>3693</v>
      </c>
      <c r="Q2426" s="10">
        <f t="shared" si="314"/>
        <v>0</v>
      </c>
      <c r="R2426" s="10">
        <f t="shared" si="315"/>
        <v>1</v>
      </c>
      <c r="S2426" s="10">
        <f t="shared" si="316"/>
        <v>0</v>
      </c>
      <c r="T2426" s="10">
        <f t="shared" si="317"/>
        <v>283</v>
      </c>
      <c r="AE2426" s="18"/>
      <c r="AF2426" s="3" t="s">
        <v>6155</v>
      </c>
      <c r="AG2426" s="6" t="s">
        <v>6154</v>
      </c>
      <c r="AH2426" s="6" t="s">
        <v>7310</v>
      </c>
    </row>
    <row r="2427" spans="1:40">
      <c r="A2427" s="35">
        <v>2657</v>
      </c>
      <c r="D2427" s="53" t="s">
        <v>9767</v>
      </c>
      <c r="E2427" s="41" t="s">
        <v>7</v>
      </c>
      <c r="F2427" s="41" t="s">
        <v>6927</v>
      </c>
      <c r="G2427" s="3"/>
      <c r="H2427" s="58"/>
      <c r="I2427" s="3"/>
      <c r="J2427" s="3"/>
      <c r="K2427" s="22" t="s">
        <v>10612</v>
      </c>
      <c r="L2427" s="3" t="s">
        <v>10615</v>
      </c>
      <c r="O2427" s="6" t="s">
        <v>208</v>
      </c>
      <c r="P2427" s="4" t="s">
        <v>6926</v>
      </c>
      <c r="Q2427" s="10">
        <f t="shared" si="314"/>
        <v>0</v>
      </c>
      <c r="R2427" s="10">
        <f t="shared" si="315"/>
        <v>1</v>
      </c>
      <c r="S2427" s="10">
        <f t="shared" si="316"/>
        <v>0</v>
      </c>
      <c r="T2427" s="10">
        <f t="shared" si="317"/>
        <v>295</v>
      </c>
      <c r="AE2427" s="18"/>
      <c r="AF2427" s="3" t="s">
        <v>6925</v>
      </c>
      <c r="AG2427" s="6" t="s">
        <v>6924</v>
      </c>
      <c r="AH2427" s="6" t="s">
        <v>7310</v>
      </c>
    </row>
    <row r="2428" spans="1:40">
      <c r="A2428" s="35">
        <v>1452</v>
      </c>
      <c r="D2428" s="53" t="s">
        <v>9871</v>
      </c>
      <c r="E2428" s="41" t="s">
        <v>7</v>
      </c>
      <c r="F2428" s="41" t="s">
        <v>3656</v>
      </c>
      <c r="G2428" s="3" t="s">
        <v>10381</v>
      </c>
      <c r="H2428" s="58">
        <v>1</v>
      </c>
      <c r="I2428" s="3"/>
      <c r="J2428" s="3"/>
      <c r="K2428" s="22" t="s">
        <v>10612</v>
      </c>
      <c r="L2428" s="3" t="s">
        <v>10615</v>
      </c>
      <c r="O2428" s="6" t="s">
        <v>208</v>
      </c>
      <c r="P2428" s="4" t="s">
        <v>3655</v>
      </c>
      <c r="Q2428" s="10">
        <f t="shared" si="314"/>
        <v>0</v>
      </c>
      <c r="R2428" s="10">
        <f t="shared" si="315"/>
        <v>1</v>
      </c>
      <c r="S2428" s="10">
        <f t="shared" si="316"/>
        <v>0</v>
      </c>
      <c r="T2428" s="10">
        <f t="shared" si="317"/>
        <v>-1205</v>
      </c>
      <c r="AE2428" s="18"/>
      <c r="AF2428" s="3" t="s">
        <v>3654</v>
      </c>
      <c r="AG2428" s="6" t="s">
        <v>3653</v>
      </c>
      <c r="AH2428" s="6" t="s">
        <v>7310</v>
      </c>
    </row>
    <row r="2429" spans="1:40">
      <c r="A2429" s="35">
        <v>1567</v>
      </c>
      <c r="D2429" s="53" t="s">
        <v>8449</v>
      </c>
      <c r="E2429" s="41" t="s">
        <v>7</v>
      </c>
      <c r="F2429" s="41" t="s">
        <v>3656</v>
      </c>
      <c r="G2429" s="3"/>
      <c r="H2429" s="58">
        <v>1</v>
      </c>
      <c r="I2429" s="3"/>
      <c r="J2429" s="3"/>
      <c r="K2429" s="22" t="s">
        <v>10612</v>
      </c>
      <c r="L2429" s="3" t="s">
        <v>10615</v>
      </c>
      <c r="O2429" s="6" t="s">
        <v>208</v>
      </c>
      <c r="P2429" s="4" t="s">
        <v>3655</v>
      </c>
      <c r="Q2429" s="10">
        <f t="shared" si="314"/>
        <v>0</v>
      </c>
      <c r="R2429" s="10">
        <f t="shared" si="315"/>
        <v>1</v>
      </c>
      <c r="S2429" s="10">
        <f t="shared" si="316"/>
        <v>0</v>
      </c>
      <c r="T2429" s="10">
        <f t="shared" si="317"/>
        <v>115</v>
      </c>
      <c r="AE2429" s="18" t="s">
        <v>9517</v>
      </c>
      <c r="AF2429" s="3" t="s">
        <v>4001</v>
      </c>
      <c r="AG2429" s="6" t="s">
        <v>4000</v>
      </c>
      <c r="AH2429" s="6" t="s">
        <v>7310</v>
      </c>
    </row>
    <row r="2430" spans="1:40">
      <c r="A2430" s="35">
        <v>2163</v>
      </c>
      <c r="D2430" s="53" t="s">
        <v>9646</v>
      </c>
      <c r="E2430" s="41" t="s">
        <v>7</v>
      </c>
      <c r="F2430" s="41" t="s">
        <v>5624</v>
      </c>
      <c r="G2430" s="3"/>
      <c r="H2430" s="58"/>
      <c r="I2430" s="3"/>
      <c r="J2430" s="3"/>
      <c r="K2430" s="22" t="s">
        <v>10612</v>
      </c>
      <c r="L2430" s="3" t="s">
        <v>10615</v>
      </c>
      <c r="O2430" s="6" t="s">
        <v>208</v>
      </c>
      <c r="P2430" s="4" t="s">
        <v>5623</v>
      </c>
      <c r="Q2430" s="10">
        <f t="shared" si="314"/>
        <v>0</v>
      </c>
      <c r="R2430" s="10">
        <f t="shared" si="315"/>
        <v>1</v>
      </c>
      <c r="S2430" s="10">
        <f t="shared" si="316"/>
        <v>0</v>
      </c>
      <c r="T2430" s="10">
        <f t="shared" si="317"/>
        <v>596</v>
      </c>
      <c r="AE2430" s="18"/>
      <c r="AF2430" s="3" t="s">
        <v>5622</v>
      </c>
      <c r="AG2430" s="6" t="s">
        <v>5621</v>
      </c>
      <c r="AH2430" s="6" t="s">
        <v>7310</v>
      </c>
    </row>
    <row r="2431" spans="1:40">
      <c r="A2431" s="35">
        <v>2062</v>
      </c>
      <c r="D2431" s="53" t="s">
        <v>8317</v>
      </c>
      <c r="E2431" s="41" t="s">
        <v>7</v>
      </c>
      <c r="F2431" s="41" t="s">
        <v>5325</v>
      </c>
      <c r="G2431" s="3"/>
      <c r="H2431" s="58"/>
      <c r="I2431" s="3"/>
      <c r="J2431" s="3"/>
      <c r="K2431" s="22" t="s">
        <v>10612</v>
      </c>
      <c r="L2431" s="3" t="s">
        <v>10615</v>
      </c>
      <c r="O2431" s="6" t="s">
        <v>208</v>
      </c>
      <c r="P2431" s="4" t="s">
        <v>5323</v>
      </c>
      <c r="Q2431" s="10">
        <f t="shared" si="314"/>
        <v>0</v>
      </c>
      <c r="R2431" s="10">
        <f t="shared" si="315"/>
        <v>1</v>
      </c>
      <c r="S2431" s="10">
        <f t="shared" si="316"/>
        <v>0</v>
      </c>
      <c r="T2431" s="10">
        <f t="shared" si="317"/>
        <v>-101</v>
      </c>
      <c r="AE2431" s="18"/>
      <c r="AF2431" s="3" t="s">
        <v>5324</v>
      </c>
      <c r="AG2431" s="6" t="s">
        <v>5323</v>
      </c>
      <c r="AH2431" s="6" t="s">
        <v>7310</v>
      </c>
    </row>
    <row r="2432" spans="1:40">
      <c r="A2432" s="35">
        <v>2668</v>
      </c>
      <c r="D2432" s="53" t="s">
        <v>9771</v>
      </c>
      <c r="E2432" s="41" t="s">
        <v>7</v>
      </c>
      <c r="F2432" s="41" t="s">
        <v>6958</v>
      </c>
      <c r="G2432" s="3"/>
      <c r="H2432" s="58"/>
      <c r="I2432" s="3"/>
      <c r="J2432" s="3"/>
      <c r="K2432" s="22" t="s">
        <v>10612</v>
      </c>
      <c r="L2432" s="3" t="s">
        <v>10615</v>
      </c>
      <c r="O2432" s="6" t="s">
        <v>208</v>
      </c>
      <c r="P2432" s="4" t="s">
        <v>261</v>
      </c>
      <c r="Q2432" s="10">
        <f t="shared" si="314"/>
        <v>0</v>
      </c>
      <c r="R2432" s="10">
        <f t="shared" si="315"/>
        <v>1</v>
      </c>
      <c r="S2432" s="10">
        <f t="shared" si="316"/>
        <v>0</v>
      </c>
      <c r="T2432" s="10">
        <f t="shared" si="317"/>
        <v>606</v>
      </c>
      <c r="AE2432" s="18"/>
      <c r="AF2432" s="3" t="s">
        <v>6957</v>
      </c>
      <c r="AG2432" s="6" t="s">
        <v>6956</v>
      </c>
      <c r="AH2432" s="6" t="s">
        <v>7310</v>
      </c>
    </row>
    <row r="2433" spans="1:40">
      <c r="A2433" s="35">
        <v>1204</v>
      </c>
      <c r="B2433" s="32"/>
      <c r="C2433" s="32"/>
      <c r="D2433" s="53" t="s">
        <v>11297</v>
      </c>
      <c r="E2433" s="41" t="s">
        <v>7</v>
      </c>
      <c r="F2433" s="41" t="s">
        <v>2993</v>
      </c>
      <c r="G2433" s="3"/>
      <c r="H2433" s="60">
        <v>1</v>
      </c>
      <c r="I2433"/>
      <c r="J2433"/>
      <c r="K2433" s="22" t="s">
        <v>10612</v>
      </c>
      <c r="L2433" s="3" t="s">
        <v>10615</v>
      </c>
      <c r="M2433" s="32"/>
      <c r="N2433" s="32"/>
      <c r="O2433" s="6" t="s">
        <v>208</v>
      </c>
      <c r="P2433" s="4" t="s">
        <v>2992</v>
      </c>
      <c r="Q2433" s="10">
        <f t="shared" si="314"/>
        <v>0</v>
      </c>
      <c r="R2433" s="10">
        <f t="shared" si="315"/>
        <v>1</v>
      </c>
      <c r="S2433" s="10">
        <f t="shared" si="316"/>
        <v>0</v>
      </c>
      <c r="T2433" s="10">
        <f t="shared" si="317"/>
        <v>-1464</v>
      </c>
      <c r="AE2433" s="18"/>
      <c r="AF2433" s="3" t="s">
        <v>2991</v>
      </c>
      <c r="AG2433" s="6" t="s">
        <v>2990</v>
      </c>
      <c r="AH2433" s="6" t="s">
        <v>7310</v>
      </c>
    </row>
    <row r="2434" spans="1:40">
      <c r="A2434" s="35">
        <v>423</v>
      </c>
      <c r="D2434" s="54" t="s">
        <v>8338</v>
      </c>
      <c r="E2434" s="41" t="s">
        <v>7</v>
      </c>
      <c r="F2434" s="41" t="s">
        <v>796</v>
      </c>
      <c r="G2434" s="3"/>
      <c r="H2434" s="58"/>
      <c r="I2434" s="3"/>
      <c r="J2434" s="3"/>
      <c r="K2434" s="22" t="s">
        <v>10612</v>
      </c>
      <c r="L2434" s="3" t="s">
        <v>10615</v>
      </c>
      <c r="O2434" s="6" t="s">
        <v>208</v>
      </c>
      <c r="P2434" s="4" t="s">
        <v>795</v>
      </c>
      <c r="Q2434" s="10">
        <f t="shared" si="314"/>
        <v>0</v>
      </c>
      <c r="R2434" s="10">
        <f t="shared" si="315"/>
        <v>1</v>
      </c>
      <c r="S2434" s="10">
        <f t="shared" si="316"/>
        <v>0</v>
      </c>
      <c r="T2434" s="10">
        <f t="shared" si="317"/>
        <v>-781</v>
      </c>
      <c r="U2434" s="1">
        <v>428</v>
      </c>
      <c r="V2434" s="1" t="s">
        <v>793</v>
      </c>
      <c r="W2434" s="1" t="s">
        <v>7368</v>
      </c>
      <c r="X2434" s="1" t="s">
        <v>7470</v>
      </c>
      <c r="Y2434" s="1" t="s">
        <v>7209</v>
      </c>
      <c r="Z2434" s="1" t="s">
        <v>501</v>
      </c>
      <c r="AA2434" s="1" t="s">
        <v>7</v>
      </c>
      <c r="AB2434" s="1" t="s">
        <v>502</v>
      </c>
      <c r="AE2434" s="20"/>
      <c r="AF2434" s="1" t="s">
        <v>7601</v>
      </c>
      <c r="AG2434" s="6" t="s">
        <v>794</v>
      </c>
      <c r="AH2434" s="1" t="s">
        <v>7368</v>
      </c>
      <c r="AN2434" s="10"/>
    </row>
    <row r="2435" spans="1:40">
      <c r="A2435" s="35">
        <v>2000</v>
      </c>
      <c r="D2435" s="53" t="s">
        <v>8414</v>
      </c>
      <c r="E2435" s="41" t="s">
        <v>7</v>
      </c>
      <c r="F2435" s="41" t="s">
        <v>5117</v>
      </c>
      <c r="G2435" s="3"/>
      <c r="H2435" s="58"/>
      <c r="I2435" s="3"/>
      <c r="J2435" s="3"/>
      <c r="K2435" s="22" t="s">
        <v>10612</v>
      </c>
      <c r="L2435" s="3" t="s">
        <v>10615</v>
      </c>
      <c r="O2435" s="6" t="s">
        <v>208</v>
      </c>
      <c r="P2435" s="4" t="s">
        <v>5116</v>
      </c>
      <c r="Q2435" s="10">
        <f t="shared" si="314"/>
        <v>0</v>
      </c>
      <c r="R2435" s="10">
        <f t="shared" si="315"/>
        <v>1</v>
      </c>
      <c r="S2435" s="10">
        <f t="shared" si="316"/>
        <v>0</v>
      </c>
      <c r="T2435" s="10">
        <f t="shared" si="317"/>
        <v>1577</v>
      </c>
      <c r="AE2435" s="18"/>
      <c r="AF2435" s="3" t="s">
        <v>5115</v>
      </c>
      <c r="AG2435" s="6" t="s">
        <v>5114</v>
      </c>
      <c r="AH2435" s="6" t="s">
        <v>7310</v>
      </c>
    </row>
    <row r="2436" spans="1:40">
      <c r="A2436" s="35">
        <v>614</v>
      </c>
      <c r="D2436" s="54" t="s">
        <v>10139</v>
      </c>
      <c r="E2436" s="41" t="s">
        <v>7</v>
      </c>
      <c r="F2436" s="41" t="s">
        <v>9980</v>
      </c>
      <c r="G2436" s="3"/>
      <c r="H2436" s="58"/>
      <c r="I2436" s="3"/>
      <c r="J2436" s="3"/>
      <c r="K2436" s="22" t="s">
        <v>10612</v>
      </c>
      <c r="L2436" s="3" t="s">
        <v>10615</v>
      </c>
      <c r="O2436" s="6" t="s">
        <v>208</v>
      </c>
      <c r="P2436" s="4" t="s">
        <v>7226</v>
      </c>
      <c r="Q2436" s="10">
        <f t="shared" si="314"/>
        <v>0</v>
      </c>
      <c r="R2436" s="10">
        <f t="shared" si="315"/>
        <v>1</v>
      </c>
      <c r="S2436" s="10">
        <f t="shared" si="316"/>
        <v>0</v>
      </c>
      <c r="T2436" s="10">
        <f t="shared" si="317"/>
        <v>-1386</v>
      </c>
      <c r="U2436" s="1">
        <v>619</v>
      </c>
      <c r="V2436" s="1" t="s">
        <v>7847</v>
      </c>
      <c r="W2436" s="1" t="s">
        <v>7368</v>
      </c>
      <c r="X2436" s="1" t="s">
        <v>7848</v>
      </c>
      <c r="Y2436" s="1" t="s">
        <v>7209</v>
      </c>
      <c r="Z2436" s="1" t="s">
        <v>7849</v>
      </c>
      <c r="AA2436" s="1" t="s">
        <v>7</v>
      </c>
      <c r="AB2436" s="1" t="s">
        <v>1347</v>
      </c>
      <c r="AE2436" s="20"/>
      <c r="AF2436" s="1" t="s">
        <v>7851</v>
      </c>
      <c r="AG2436" s="6" t="s">
        <v>1352</v>
      </c>
      <c r="AH2436" s="1" t="s">
        <v>7368</v>
      </c>
    </row>
    <row r="2437" spans="1:40">
      <c r="A2437" s="35">
        <v>1297</v>
      </c>
      <c r="D2437" s="53" t="s">
        <v>9900</v>
      </c>
      <c r="E2437" s="41" t="s">
        <v>7</v>
      </c>
      <c r="F2437" s="41" t="s">
        <v>3259</v>
      </c>
      <c r="G2437" s="3"/>
      <c r="H2437" s="58"/>
      <c r="I2437" s="3"/>
      <c r="J2437" s="3"/>
      <c r="K2437" s="22" t="s">
        <v>10612</v>
      </c>
      <c r="L2437" s="3" t="s">
        <v>10615</v>
      </c>
      <c r="O2437" s="6" t="s">
        <v>208</v>
      </c>
      <c r="P2437" s="4" t="s">
        <v>3258</v>
      </c>
      <c r="Q2437" s="10">
        <f t="shared" si="314"/>
        <v>0</v>
      </c>
      <c r="R2437" s="10">
        <f t="shared" si="315"/>
        <v>1</v>
      </c>
      <c r="S2437" s="10">
        <f t="shared" si="316"/>
        <v>0</v>
      </c>
      <c r="T2437" s="10">
        <f t="shared" si="317"/>
        <v>683</v>
      </c>
      <c r="AE2437" s="18"/>
      <c r="AF2437" s="3" t="s">
        <v>3257</v>
      </c>
      <c r="AG2437" s="6" t="s">
        <v>3256</v>
      </c>
      <c r="AH2437" s="6" t="s">
        <v>7310</v>
      </c>
    </row>
    <row r="2438" spans="1:40">
      <c r="A2438" s="32">
        <v>353</v>
      </c>
      <c r="D2438" s="53" t="s">
        <v>8374</v>
      </c>
      <c r="E2438" s="44" t="s">
        <v>7</v>
      </c>
      <c r="F2438" s="44" t="s">
        <v>10126</v>
      </c>
      <c r="G2438" s="12"/>
      <c r="H2438" s="58"/>
      <c r="I2438" s="12"/>
      <c r="J2438" s="12"/>
      <c r="K2438" s="22" t="s">
        <v>10612</v>
      </c>
      <c r="L2438" s="12" t="s">
        <v>10615</v>
      </c>
      <c r="O2438" s="15" t="s">
        <v>208</v>
      </c>
      <c r="P2438" s="13" t="s">
        <v>579</v>
      </c>
      <c r="Q2438" s="10">
        <f t="shared" si="314"/>
        <v>0</v>
      </c>
      <c r="R2438" s="10">
        <f t="shared" si="315"/>
        <v>1</v>
      </c>
      <c r="S2438" s="10">
        <f t="shared" si="316"/>
        <v>0</v>
      </c>
      <c r="T2438" s="10">
        <f t="shared" si="317"/>
        <v>-944</v>
      </c>
      <c r="U2438" s="10">
        <v>358</v>
      </c>
      <c r="V2438" s="10" t="s">
        <v>578</v>
      </c>
      <c r="W2438" s="10" t="s">
        <v>7301</v>
      </c>
      <c r="X2438" s="10" t="s">
        <v>7209</v>
      </c>
      <c r="Y2438" s="10" t="s">
        <v>7505</v>
      </c>
      <c r="Z2438" s="10" t="s">
        <v>7</v>
      </c>
      <c r="AA2438" s="10" t="s">
        <v>580</v>
      </c>
      <c r="AB2438" s="10"/>
      <c r="AC2438" s="10"/>
      <c r="AE2438" s="18"/>
      <c r="AF2438" s="12" t="s">
        <v>7301</v>
      </c>
      <c r="AG2438" s="15" t="s">
        <v>578</v>
      </c>
      <c r="AH2438" s="15" t="s">
        <v>7310</v>
      </c>
      <c r="AN2438" s="10"/>
    </row>
    <row r="2439" spans="1:40">
      <c r="A2439" s="32">
        <v>261</v>
      </c>
      <c r="D2439" s="53" t="s">
        <v>8478</v>
      </c>
      <c r="E2439" s="44" t="s">
        <v>7</v>
      </c>
      <c r="F2439" s="44" t="s">
        <v>308</v>
      </c>
      <c r="G2439" s="12"/>
      <c r="H2439" s="58"/>
      <c r="I2439" s="12"/>
      <c r="J2439" s="3"/>
      <c r="K2439" s="22" t="s">
        <v>10612</v>
      </c>
      <c r="L2439" s="12" t="s">
        <v>10615</v>
      </c>
      <c r="O2439" s="15" t="s">
        <v>208</v>
      </c>
      <c r="P2439" s="13" t="s">
        <v>307</v>
      </c>
      <c r="Q2439" s="10">
        <f t="shared" si="314"/>
        <v>0</v>
      </c>
      <c r="R2439" s="10">
        <f t="shared" si="315"/>
        <v>1</v>
      </c>
      <c r="S2439" s="10">
        <f t="shared" si="316"/>
        <v>0</v>
      </c>
      <c r="T2439" s="10">
        <f t="shared" si="317"/>
        <v>-92</v>
      </c>
      <c r="U2439" s="10">
        <v>264</v>
      </c>
      <c r="V2439" s="10" t="s">
        <v>305</v>
      </c>
      <c r="W2439" s="10" t="s">
        <v>7401</v>
      </c>
      <c r="X2439" s="10" t="s">
        <v>7209</v>
      </c>
      <c r="Y2439" s="10" t="s">
        <v>7402</v>
      </c>
      <c r="Z2439" s="10" t="s">
        <v>7</v>
      </c>
      <c r="AA2439" s="10" t="s">
        <v>308</v>
      </c>
      <c r="AB2439" s="10"/>
      <c r="AC2439" s="10"/>
      <c r="AE2439" s="18"/>
      <c r="AF2439" s="12" t="s">
        <v>306</v>
      </c>
      <c r="AG2439" s="15" t="s">
        <v>305</v>
      </c>
      <c r="AH2439" s="15" t="s">
        <v>7310</v>
      </c>
      <c r="AN2439" s="10"/>
    </row>
    <row r="2440" spans="1:40">
      <c r="A2440" s="35">
        <v>1553</v>
      </c>
      <c r="D2440" s="53" t="s">
        <v>8456</v>
      </c>
      <c r="E2440" s="41" t="s">
        <v>7</v>
      </c>
      <c r="F2440" s="41" t="s">
        <v>3959</v>
      </c>
      <c r="G2440" s="3"/>
      <c r="H2440" s="58"/>
      <c r="I2440" s="3"/>
      <c r="J2440" s="3"/>
      <c r="K2440" s="22" t="s">
        <v>10612</v>
      </c>
      <c r="L2440" s="3" t="s">
        <v>10615</v>
      </c>
      <c r="O2440" s="6" t="s">
        <v>208</v>
      </c>
      <c r="P2440" s="4" t="s">
        <v>3958</v>
      </c>
      <c r="Q2440" s="10">
        <f t="shared" si="314"/>
        <v>0</v>
      </c>
      <c r="R2440" s="10">
        <f t="shared" si="315"/>
        <v>1</v>
      </c>
      <c r="S2440" s="10">
        <f t="shared" si="316"/>
        <v>0</v>
      </c>
      <c r="T2440" s="10">
        <f t="shared" si="317"/>
        <v>1292</v>
      </c>
      <c r="AE2440" s="18" t="s">
        <v>9517</v>
      </c>
      <c r="AF2440" s="3" t="s">
        <v>3957</v>
      </c>
      <c r="AG2440" s="6" t="s">
        <v>3956</v>
      </c>
      <c r="AH2440" s="6" t="s">
        <v>7310</v>
      </c>
    </row>
    <row r="2441" spans="1:40">
      <c r="A2441" s="35">
        <v>1943</v>
      </c>
      <c r="D2441" s="53" t="s">
        <v>10365</v>
      </c>
      <c r="E2441" s="41" t="s">
        <v>7</v>
      </c>
      <c r="F2441" s="41" t="s">
        <v>4973</v>
      </c>
      <c r="G2441" s="3"/>
      <c r="H2441" s="58"/>
      <c r="I2441" s="3"/>
      <c r="J2441" s="3"/>
      <c r="K2441" s="22" t="s">
        <v>10612</v>
      </c>
      <c r="L2441" s="3" t="s">
        <v>10615</v>
      </c>
      <c r="O2441" s="6" t="s">
        <v>208</v>
      </c>
      <c r="P2441" s="4" t="s">
        <v>4972</v>
      </c>
      <c r="Q2441" s="10">
        <f t="shared" si="314"/>
        <v>0</v>
      </c>
      <c r="R2441" s="10">
        <f t="shared" si="315"/>
        <v>1</v>
      </c>
      <c r="S2441" s="10">
        <f t="shared" si="316"/>
        <v>0</v>
      </c>
      <c r="T2441" s="10">
        <f t="shared" si="317"/>
        <v>390</v>
      </c>
      <c r="AE2441" s="18" t="s">
        <v>9517</v>
      </c>
      <c r="AF2441" s="3" t="s">
        <v>4971</v>
      </c>
      <c r="AG2441" s="6" t="s">
        <v>4970</v>
      </c>
      <c r="AH2441" s="6" t="s">
        <v>7310</v>
      </c>
    </row>
    <row r="2442" spans="1:40">
      <c r="A2442" s="32">
        <v>319</v>
      </c>
      <c r="D2442" s="53" t="s">
        <v>8340</v>
      </c>
      <c r="E2442" s="44" t="s">
        <v>7</v>
      </c>
      <c r="F2442" s="44" t="s">
        <v>478</v>
      </c>
      <c r="G2442" s="12"/>
      <c r="H2442" s="58"/>
      <c r="I2442" s="12"/>
      <c r="J2442" s="12"/>
      <c r="K2442" s="23" t="s">
        <v>10612</v>
      </c>
      <c r="L2442" s="12" t="s">
        <v>10615</v>
      </c>
      <c r="O2442" s="15" t="s">
        <v>208</v>
      </c>
      <c r="P2442" s="13" t="s">
        <v>477</v>
      </c>
      <c r="Q2442" s="10">
        <f t="shared" si="314"/>
        <v>0</v>
      </c>
      <c r="R2442" s="10">
        <f t="shared" si="315"/>
        <v>1</v>
      </c>
      <c r="S2442" s="10">
        <f t="shared" si="316"/>
        <v>0</v>
      </c>
      <c r="T2442" s="10">
        <f t="shared" si="317"/>
        <v>-1624</v>
      </c>
      <c r="U2442" s="10">
        <v>324</v>
      </c>
      <c r="V2442" s="10" t="s">
        <v>474</v>
      </c>
      <c r="W2442" s="10" t="s">
        <v>7462</v>
      </c>
      <c r="X2442" s="10" t="s">
        <v>7209</v>
      </c>
      <c r="Y2442" s="10" t="s">
        <v>477</v>
      </c>
      <c r="Z2442" s="10" t="s">
        <v>7</v>
      </c>
      <c r="AA2442" s="10" t="s">
        <v>478</v>
      </c>
      <c r="AB2442" s="10"/>
      <c r="AC2442" s="10"/>
      <c r="AE2442" s="18"/>
      <c r="AF2442" s="12" t="s">
        <v>475</v>
      </c>
      <c r="AG2442" s="15" t="s">
        <v>474</v>
      </c>
      <c r="AH2442" s="15" t="s">
        <v>7310</v>
      </c>
      <c r="AN2442" s="10"/>
    </row>
    <row r="2443" spans="1:40">
      <c r="A2443" s="35">
        <v>1617</v>
      </c>
      <c r="D2443" s="53" t="s">
        <v>8451</v>
      </c>
      <c r="E2443" s="41" t="s">
        <v>7</v>
      </c>
      <c r="F2443" s="41" t="s">
        <v>4145</v>
      </c>
      <c r="G2443" s="3"/>
      <c r="H2443" s="58"/>
      <c r="I2443" s="3"/>
      <c r="J2443" s="3"/>
      <c r="K2443" s="23" t="s">
        <v>10612</v>
      </c>
      <c r="L2443" s="3" t="s">
        <v>10615</v>
      </c>
      <c r="O2443" s="6" t="s">
        <v>208</v>
      </c>
      <c r="P2443" s="4" t="s">
        <v>4144</v>
      </c>
      <c r="Q2443" s="10">
        <f t="shared" si="314"/>
        <v>0</v>
      </c>
      <c r="R2443" s="10">
        <f t="shared" si="315"/>
        <v>1</v>
      </c>
      <c r="S2443" s="10">
        <f t="shared" si="316"/>
        <v>0</v>
      </c>
      <c r="T2443" s="10">
        <f t="shared" si="317"/>
        <v>1298</v>
      </c>
      <c r="AE2443" s="18"/>
      <c r="AF2443" s="3" t="s">
        <v>4143</v>
      </c>
      <c r="AG2443" s="6" t="s">
        <v>4142</v>
      </c>
      <c r="AH2443" s="6" t="s">
        <v>7310</v>
      </c>
    </row>
    <row r="2444" spans="1:40">
      <c r="A2444" s="35">
        <v>980</v>
      </c>
      <c r="D2444" s="53" t="s">
        <v>8474</v>
      </c>
      <c r="E2444" s="41" t="s">
        <v>7</v>
      </c>
      <c r="F2444" s="41" t="s">
        <v>1746</v>
      </c>
      <c r="G2444" s="3"/>
      <c r="H2444" s="58"/>
      <c r="I2444" s="3"/>
      <c r="J2444" s="3"/>
      <c r="K2444" s="23" t="s">
        <v>10612</v>
      </c>
      <c r="L2444" s="3" t="s">
        <v>10615</v>
      </c>
      <c r="O2444" s="6" t="s">
        <v>208</v>
      </c>
      <c r="P2444" s="4" t="s">
        <v>1745</v>
      </c>
      <c r="Q2444" s="10">
        <f t="shared" si="314"/>
        <v>0</v>
      </c>
      <c r="R2444" s="10">
        <f t="shared" si="315"/>
        <v>1</v>
      </c>
      <c r="S2444" s="10">
        <f t="shared" si="316"/>
        <v>0</v>
      </c>
      <c r="T2444" s="10">
        <f t="shared" si="317"/>
        <v>-637</v>
      </c>
      <c r="AE2444" s="18"/>
      <c r="AF2444" s="3" t="s">
        <v>2358</v>
      </c>
      <c r="AG2444" s="6" t="s">
        <v>2357</v>
      </c>
      <c r="AH2444" s="6" t="s">
        <v>7310</v>
      </c>
    </row>
    <row r="2445" spans="1:40">
      <c r="A2445" s="35">
        <v>1233</v>
      </c>
      <c r="D2445" s="53" t="s">
        <v>9484</v>
      </c>
      <c r="E2445" s="41" t="s">
        <v>7</v>
      </c>
      <c r="F2445" s="41" t="s">
        <v>3065</v>
      </c>
      <c r="G2445" s="3"/>
      <c r="H2445" s="58"/>
      <c r="I2445" s="3"/>
      <c r="J2445" s="3"/>
      <c r="K2445" s="23" t="s">
        <v>10612</v>
      </c>
      <c r="L2445" s="3" t="s">
        <v>10615</v>
      </c>
      <c r="O2445" s="6" t="s">
        <v>208</v>
      </c>
      <c r="P2445" s="4" t="s">
        <v>2742</v>
      </c>
      <c r="Q2445" s="10">
        <f t="shared" si="314"/>
        <v>0</v>
      </c>
      <c r="R2445" s="10">
        <f t="shared" si="315"/>
        <v>1</v>
      </c>
      <c r="S2445" s="10">
        <f t="shared" si="316"/>
        <v>0</v>
      </c>
      <c r="T2445" s="10">
        <f t="shared" si="317"/>
        <v>253</v>
      </c>
      <c r="AE2445" s="18" t="s">
        <v>7212</v>
      </c>
      <c r="AF2445" s="3" t="s">
        <v>3064</v>
      </c>
      <c r="AG2445" s="6" t="s">
        <v>3063</v>
      </c>
      <c r="AH2445" s="6" t="s">
        <v>7310</v>
      </c>
    </row>
    <row r="2447" spans="1:40">
      <c r="A2447" s="35">
        <f>MAX(A2:A2445)</f>
        <v>3142</v>
      </c>
      <c r="T2447" s="1">
        <f>COUNTIF(T3:T2377,0)</f>
        <v>0</v>
      </c>
    </row>
    <row r="2523" spans="1:39" s="10" customFormat="1">
      <c r="A2523" s="32">
        <v>115</v>
      </c>
      <c r="B2523" s="34"/>
      <c r="C2523" s="34"/>
      <c r="D2523" s="53"/>
      <c r="E2523" s="44" t="s">
        <v>170</v>
      </c>
      <c r="F2523" s="44" t="s">
        <v>10040</v>
      </c>
      <c r="G2523" s="12"/>
      <c r="H2523" s="58"/>
      <c r="I2523" s="12"/>
      <c r="J2523" s="12"/>
      <c r="K2523" s="32" t="s">
        <v>10473</v>
      </c>
      <c r="L2523" s="12" t="s">
        <v>10620</v>
      </c>
      <c r="M2523" s="34"/>
      <c r="N2523" s="34"/>
      <c r="O2523" s="6" t="s">
        <v>219</v>
      </c>
      <c r="P2523" s="13" t="s">
        <v>106</v>
      </c>
      <c r="Q2523" s="10">
        <f>IF(F2523=F2332,1,0)</f>
        <v>0</v>
      </c>
      <c r="U2523" s="10">
        <v>115</v>
      </c>
      <c r="V2523" s="10" t="s">
        <v>7340</v>
      </c>
      <c r="AD2523" s="1"/>
      <c r="AE2523" s="18"/>
      <c r="AF2523" s="12"/>
      <c r="AG2523" s="11"/>
      <c r="AH2523" s="11" t="s">
        <v>7310</v>
      </c>
      <c r="AI2523" s="1"/>
      <c r="AJ2523" s="1"/>
      <c r="AK2523" s="1"/>
      <c r="AL2523" s="1"/>
      <c r="AM2523" s="1"/>
    </row>
    <row r="2524" spans="1:39" s="10" customFormat="1">
      <c r="A2524" s="32">
        <v>84</v>
      </c>
      <c r="B2524" s="34"/>
      <c r="C2524" s="34"/>
      <c r="D2524" s="53"/>
      <c r="E2524" s="44" t="s">
        <v>170</v>
      </c>
      <c r="F2524" s="44" t="s">
        <v>2735</v>
      </c>
      <c r="G2524" s="12"/>
      <c r="H2524" s="58"/>
      <c r="I2524" s="12"/>
      <c r="J2524" s="12"/>
      <c r="K2524" s="32"/>
      <c r="L2524" s="12" t="s">
        <v>10620</v>
      </c>
      <c r="M2524" s="34"/>
      <c r="N2524" s="34"/>
      <c r="O2524" s="5" t="s">
        <v>7242</v>
      </c>
      <c r="P2524" s="13" t="s">
        <v>7260</v>
      </c>
      <c r="Q2524" s="10">
        <f t="shared" ref="Q2524:Q2542" si="318">IF(F2524=F2523,1,0)</f>
        <v>0</v>
      </c>
      <c r="U2524" s="10">
        <v>84</v>
      </c>
      <c r="V2524" s="10" t="s">
        <v>7335</v>
      </c>
      <c r="AD2524" s="1"/>
      <c r="AE2524" s="18"/>
      <c r="AF2524" s="12"/>
      <c r="AG2524" s="11"/>
      <c r="AH2524" s="11" t="s">
        <v>7310</v>
      </c>
      <c r="AI2524" s="1"/>
      <c r="AJ2524" s="1"/>
      <c r="AK2524" s="1"/>
      <c r="AL2524" s="1"/>
      <c r="AM2524" s="1"/>
    </row>
    <row r="2525" spans="1:39" s="10" customFormat="1">
      <c r="A2525" s="32">
        <v>140</v>
      </c>
      <c r="B2525" s="34"/>
      <c r="C2525" s="34"/>
      <c r="D2525" s="53"/>
      <c r="E2525" s="44" t="s">
        <v>170</v>
      </c>
      <c r="F2525" s="44" t="s">
        <v>10036</v>
      </c>
      <c r="G2525" s="12"/>
      <c r="H2525" s="58"/>
      <c r="I2525" s="12"/>
      <c r="J2525" s="12"/>
      <c r="K2525" s="32"/>
      <c r="L2525" s="12" t="s">
        <v>10620</v>
      </c>
      <c r="M2525" s="34"/>
      <c r="N2525" s="34"/>
      <c r="O2525" s="6" t="s">
        <v>219</v>
      </c>
      <c r="P2525" s="13" t="s">
        <v>129</v>
      </c>
      <c r="Q2525" s="10">
        <f t="shared" si="318"/>
        <v>0</v>
      </c>
      <c r="U2525" s="10">
        <v>140</v>
      </c>
      <c r="V2525" s="10" t="s">
        <v>129</v>
      </c>
      <c r="AD2525" s="1"/>
      <c r="AE2525" s="18"/>
      <c r="AF2525" s="12"/>
      <c r="AG2525" s="11"/>
      <c r="AH2525" s="11" t="s">
        <v>7310</v>
      </c>
      <c r="AI2525" s="1"/>
      <c r="AJ2525" s="1"/>
      <c r="AK2525" s="1"/>
      <c r="AL2525" s="1"/>
      <c r="AM2525" s="1"/>
    </row>
    <row r="2526" spans="1:39" s="10" customFormat="1">
      <c r="A2526" s="32">
        <v>55</v>
      </c>
      <c r="B2526" s="34"/>
      <c r="C2526" s="34"/>
      <c r="D2526" s="53"/>
      <c r="E2526" s="44" t="s">
        <v>170</v>
      </c>
      <c r="F2526" s="44" t="s">
        <v>10013</v>
      </c>
      <c r="G2526" s="12"/>
      <c r="H2526" s="58"/>
      <c r="I2526" s="12"/>
      <c r="J2526" s="12"/>
      <c r="K2526" s="32" t="s">
        <v>7102</v>
      </c>
      <c r="L2526" s="12" t="s">
        <v>10620</v>
      </c>
      <c r="M2526" s="34"/>
      <c r="N2526" s="34"/>
      <c r="O2526" s="6" t="s">
        <v>219</v>
      </c>
      <c r="P2526" s="13" t="s">
        <v>49</v>
      </c>
      <c r="Q2526" s="10">
        <f t="shared" si="318"/>
        <v>0</v>
      </c>
      <c r="U2526" s="10">
        <v>55</v>
      </c>
      <c r="V2526" s="10" t="s">
        <v>7330</v>
      </c>
      <c r="AD2526" s="1"/>
      <c r="AE2526" s="18"/>
      <c r="AF2526" s="12"/>
      <c r="AG2526" s="11"/>
      <c r="AH2526" s="11" t="s">
        <v>7310</v>
      </c>
      <c r="AI2526" s="1"/>
      <c r="AJ2526" s="1"/>
      <c r="AK2526" s="1"/>
      <c r="AL2526" s="1"/>
      <c r="AM2526" s="1"/>
    </row>
    <row r="2527" spans="1:39" s="10" customFormat="1">
      <c r="A2527" s="32">
        <v>18</v>
      </c>
      <c r="B2527" s="34"/>
      <c r="C2527" s="34"/>
      <c r="D2527" s="53"/>
      <c r="E2527" s="44" t="s">
        <v>170</v>
      </c>
      <c r="F2527" s="44" t="s">
        <v>10042</v>
      </c>
      <c r="G2527" s="12"/>
      <c r="H2527" s="58"/>
      <c r="I2527" s="12"/>
      <c r="J2527" s="12"/>
      <c r="K2527" s="32" t="s">
        <v>10100</v>
      </c>
      <c r="L2527" s="12" t="s">
        <v>10620</v>
      </c>
      <c r="M2527" s="34"/>
      <c r="N2527" s="34"/>
      <c r="O2527" s="6" t="s">
        <v>219</v>
      </c>
      <c r="P2527" s="13" t="s">
        <v>16</v>
      </c>
      <c r="Q2527" s="10">
        <f t="shared" si="318"/>
        <v>0</v>
      </c>
      <c r="U2527" s="10">
        <v>18</v>
      </c>
      <c r="V2527" s="10" t="s">
        <v>7319</v>
      </c>
      <c r="AD2527" s="1"/>
      <c r="AE2527" s="18"/>
      <c r="AF2527" s="12"/>
      <c r="AG2527" s="11"/>
      <c r="AH2527" s="11" t="s">
        <v>7310</v>
      </c>
      <c r="AI2527" s="1"/>
      <c r="AJ2527" s="1"/>
      <c r="AK2527" s="1"/>
      <c r="AL2527" s="1"/>
      <c r="AM2527" s="1"/>
    </row>
    <row r="2528" spans="1:39" s="10" customFormat="1">
      <c r="A2528" s="32">
        <v>28</v>
      </c>
      <c r="B2528" s="34"/>
      <c r="C2528" s="34"/>
      <c r="D2528" s="53"/>
      <c r="E2528" s="44" t="s">
        <v>170</v>
      </c>
      <c r="F2528" s="44" t="s">
        <v>10049</v>
      </c>
      <c r="G2528" s="12"/>
      <c r="H2528" s="58"/>
      <c r="I2528" s="12"/>
      <c r="J2528" s="12"/>
      <c r="K2528" s="22" t="s">
        <v>10473</v>
      </c>
      <c r="L2528" s="12" t="s">
        <v>10620</v>
      </c>
      <c r="M2528" s="34"/>
      <c r="N2528" s="34"/>
      <c r="O2528" s="6" t="s">
        <v>219</v>
      </c>
      <c r="P2528" s="13" t="s">
        <v>25</v>
      </c>
      <c r="Q2528" s="10">
        <f t="shared" si="318"/>
        <v>0</v>
      </c>
      <c r="U2528" s="10">
        <v>28</v>
      </c>
      <c r="V2528" s="10" t="s">
        <v>7324</v>
      </c>
      <c r="AD2528" s="1"/>
      <c r="AE2528" s="18"/>
      <c r="AF2528" s="12"/>
      <c r="AG2528" s="11"/>
      <c r="AH2528" s="11" t="s">
        <v>7310</v>
      </c>
      <c r="AI2528" s="1"/>
      <c r="AJ2528" s="1"/>
      <c r="AK2528" s="1"/>
      <c r="AL2528" s="1"/>
      <c r="AM2528" s="1"/>
    </row>
    <row r="2529" spans="1:39" s="10" customFormat="1">
      <c r="A2529" s="32">
        <v>186</v>
      </c>
      <c r="B2529" s="34"/>
      <c r="C2529" s="34"/>
      <c r="D2529" s="53"/>
      <c r="E2529" s="44" t="s">
        <v>170</v>
      </c>
      <c r="F2529" s="44" t="s">
        <v>10047</v>
      </c>
      <c r="G2529" s="12"/>
      <c r="H2529" s="58"/>
      <c r="I2529" s="12"/>
      <c r="J2529" s="12"/>
      <c r="K2529" s="32" t="s">
        <v>10477</v>
      </c>
      <c r="L2529" s="12" t="s">
        <v>10620</v>
      </c>
      <c r="M2529" s="34"/>
      <c r="N2529" s="34"/>
      <c r="O2529" s="6" t="s">
        <v>219</v>
      </c>
      <c r="P2529" s="13" t="s">
        <v>168</v>
      </c>
      <c r="Q2529" s="10">
        <f t="shared" si="318"/>
        <v>0</v>
      </c>
      <c r="U2529" s="10">
        <v>186</v>
      </c>
      <c r="V2529" s="10" t="s">
        <v>168</v>
      </c>
      <c r="AD2529" s="1"/>
      <c r="AE2529" s="18"/>
      <c r="AF2529" s="12"/>
      <c r="AG2529" s="11"/>
      <c r="AH2529" s="11" t="s">
        <v>7310</v>
      </c>
      <c r="AI2529" s="1"/>
      <c r="AJ2529" s="1"/>
      <c r="AK2529" s="1"/>
      <c r="AL2529" s="1"/>
      <c r="AM2529" s="1"/>
    </row>
    <row r="2530" spans="1:39" s="10" customFormat="1">
      <c r="A2530" s="32">
        <v>31</v>
      </c>
      <c r="B2530" s="34"/>
      <c r="C2530" s="34"/>
      <c r="D2530" s="53"/>
      <c r="E2530" s="44" t="s">
        <v>170</v>
      </c>
      <c r="F2530" s="44" t="s">
        <v>10022</v>
      </c>
      <c r="G2530" s="12"/>
      <c r="H2530" s="58"/>
      <c r="I2530" s="12"/>
      <c r="J2530" s="12"/>
      <c r="K2530" s="32"/>
      <c r="L2530" s="12" t="s">
        <v>10620</v>
      </c>
      <c r="M2530" s="34"/>
      <c r="N2530" s="34"/>
      <c r="O2530" s="6" t="s">
        <v>219</v>
      </c>
      <c r="P2530" s="13" t="s">
        <v>28</v>
      </c>
      <c r="Q2530" s="10">
        <f t="shared" si="318"/>
        <v>0</v>
      </c>
      <c r="U2530" s="10">
        <v>31</v>
      </c>
      <c r="V2530" s="10" t="s">
        <v>7326</v>
      </c>
      <c r="AD2530" s="1"/>
      <c r="AE2530" s="18"/>
      <c r="AF2530" s="12"/>
      <c r="AG2530" s="11"/>
      <c r="AH2530" s="11" t="s">
        <v>7310</v>
      </c>
      <c r="AI2530" s="1"/>
      <c r="AJ2530" s="1"/>
      <c r="AK2530" s="1"/>
      <c r="AL2530" s="1"/>
      <c r="AM2530" s="1"/>
    </row>
    <row r="2531" spans="1:39" s="10" customFormat="1">
      <c r="A2531" s="32">
        <v>136</v>
      </c>
      <c r="B2531" s="34"/>
      <c r="C2531" s="34"/>
      <c r="D2531" s="53"/>
      <c r="E2531" s="44" t="s">
        <v>170</v>
      </c>
      <c r="F2531" s="44" t="s">
        <v>10028</v>
      </c>
      <c r="G2531" s="12"/>
      <c r="H2531" s="58"/>
      <c r="I2531" s="12"/>
      <c r="J2531" s="12"/>
      <c r="K2531" s="32"/>
      <c r="L2531" s="12" t="s">
        <v>10620</v>
      </c>
      <c r="M2531" s="34"/>
      <c r="N2531" s="34"/>
      <c r="O2531" s="6" t="s">
        <v>219</v>
      </c>
      <c r="P2531" s="13" t="s">
        <v>125</v>
      </c>
      <c r="Q2531" s="10">
        <f t="shared" si="318"/>
        <v>0</v>
      </c>
      <c r="U2531" s="10">
        <v>136</v>
      </c>
      <c r="V2531" s="10" t="s">
        <v>125</v>
      </c>
      <c r="AD2531" s="1"/>
      <c r="AE2531" s="18"/>
      <c r="AF2531" s="12"/>
      <c r="AG2531" s="11"/>
      <c r="AH2531" s="11" t="s">
        <v>7310</v>
      </c>
      <c r="AI2531" s="1"/>
      <c r="AJ2531" s="1"/>
      <c r="AK2531" s="1"/>
      <c r="AL2531" s="1"/>
      <c r="AM2531" s="1"/>
    </row>
    <row r="2532" spans="1:39" s="10" customFormat="1">
      <c r="A2532" s="32">
        <v>155</v>
      </c>
      <c r="B2532" s="34"/>
      <c r="C2532" s="34"/>
      <c r="D2532" s="53"/>
      <c r="E2532" s="44" t="s">
        <v>170</v>
      </c>
      <c r="F2532" s="44" t="s">
        <v>10011</v>
      </c>
      <c r="G2532" s="12"/>
      <c r="H2532" s="58"/>
      <c r="I2532" s="12"/>
      <c r="J2532" s="12"/>
      <c r="K2532" s="32"/>
      <c r="L2532" s="12" t="s">
        <v>10620</v>
      </c>
      <c r="M2532" s="34"/>
      <c r="N2532" s="34"/>
      <c r="O2532" s="6" t="s">
        <v>219</v>
      </c>
      <c r="P2532" s="13" t="s">
        <v>141</v>
      </c>
      <c r="Q2532" s="10">
        <f t="shared" si="318"/>
        <v>0</v>
      </c>
      <c r="U2532" s="10">
        <v>155</v>
      </c>
      <c r="V2532" s="10" t="s">
        <v>141</v>
      </c>
      <c r="AD2532" s="1"/>
      <c r="AE2532" s="18"/>
      <c r="AF2532" s="12"/>
      <c r="AG2532" s="11"/>
      <c r="AH2532" s="11" t="s">
        <v>7310</v>
      </c>
      <c r="AI2532" s="1"/>
      <c r="AJ2532" s="1"/>
      <c r="AK2532" s="1"/>
      <c r="AL2532" s="1"/>
      <c r="AM2532" s="1"/>
    </row>
    <row r="2533" spans="1:39" s="10" customFormat="1">
      <c r="A2533" s="32">
        <v>187</v>
      </c>
      <c r="B2533" s="34"/>
      <c r="C2533" s="34"/>
      <c r="D2533" s="52"/>
      <c r="E2533" s="44" t="s">
        <v>170</v>
      </c>
      <c r="F2533" s="44" t="s">
        <v>10123</v>
      </c>
      <c r="G2533" s="12"/>
      <c r="H2533" s="58"/>
      <c r="I2533" s="12"/>
      <c r="J2533" s="12"/>
      <c r="K2533" s="32"/>
      <c r="L2533" s="12" t="s">
        <v>10620</v>
      </c>
      <c r="M2533" s="34"/>
      <c r="N2533" s="34"/>
      <c r="O2533" s="14" t="s">
        <v>7242</v>
      </c>
      <c r="P2533" s="13" t="s">
        <v>169</v>
      </c>
      <c r="Q2533" s="10">
        <f t="shared" si="318"/>
        <v>0</v>
      </c>
      <c r="U2533" s="10">
        <v>187</v>
      </c>
      <c r="V2533" s="10" t="s">
        <v>7348</v>
      </c>
      <c r="W2533" s="10" t="s">
        <v>170</v>
      </c>
      <c r="X2533" s="10" t="s">
        <v>171</v>
      </c>
      <c r="AD2533" s="1"/>
      <c r="AE2533" s="19"/>
      <c r="AF2533" s="11"/>
      <c r="AG2533" s="11"/>
      <c r="AH2533" s="11" t="s">
        <v>7310</v>
      </c>
      <c r="AI2533" s="1"/>
      <c r="AJ2533" s="1"/>
      <c r="AK2533" s="1"/>
      <c r="AL2533" s="12" t="s">
        <v>170</v>
      </c>
      <c r="AM2533" s="12" t="s">
        <v>171</v>
      </c>
    </row>
    <row r="2534" spans="1:39" s="10" customFormat="1">
      <c r="A2534" s="32">
        <v>161</v>
      </c>
      <c r="B2534" s="34"/>
      <c r="C2534" s="34"/>
      <c r="D2534" s="53"/>
      <c r="E2534" s="44" t="s">
        <v>170</v>
      </c>
      <c r="F2534" s="44" t="s">
        <v>10045</v>
      </c>
      <c r="G2534" s="12"/>
      <c r="H2534" s="58"/>
      <c r="I2534" s="12"/>
      <c r="J2534" s="12"/>
      <c r="K2534" s="32"/>
      <c r="L2534" s="12" t="s">
        <v>10620</v>
      </c>
      <c r="M2534" s="34"/>
      <c r="N2534" s="34"/>
      <c r="O2534" s="6" t="s">
        <v>219</v>
      </c>
      <c r="P2534" s="13" t="s">
        <v>146</v>
      </c>
      <c r="Q2534" s="10">
        <f t="shared" si="318"/>
        <v>0</v>
      </c>
      <c r="U2534" s="10">
        <v>161</v>
      </c>
      <c r="V2534" s="10" t="s">
        <v>146</v>
      </c>
      <c r="AD2534" s="1"/>
      <c r="AE2534" s="18"/>
      <c r="AF2534" s="12"/>
      <c r="AG2534" s="11"/>
      <c r="AH2534" s="11" t="s">
        <v>7310</v>
      </c>
      <c r="AI2534" s="1"/>
      <c r="AJ2534" s="1"/>
      <c r="AK2534" s="1"/>
      <c r="AL2534" s="1"/>
      <c r="AM2534" s="1"/>
    </row>
    <row r="2535" spans="1:39" s="10" customFormat="1">
      <c r="A2535" s="32">
        <v>176</v>
      </c>
      <c r="B2535" s="34"/>
      <c r="C2535" s="34"/>
      <c r="D2535" s="53"/>
      <c r="E2535" s="44" t="s">
        <v>170</v>
      </c>
      <c r="F2535" s="44" t="s">
        <v>10014</v>
      </c>
      <c r="G2535" s="12"/>
      <c r="H2535" s="58"/>
      <c r="I2535" s="12"/>
      <c r="J2535" s="12"/>
      <c r="K2535" s="32"/>
      <c r="L2535" s="12" t="s">
        <v>10620</v>
      </c>
      <c r="M2535" s="34"/>
      <c r="N2535" s="34"/>
      <c r="O2535" s="6" t="s">
        <v>219</v>
      </c>
      <c r="P2535" s="13" t="s">
        <v>158</v>
      </c>
      <c r="Q2535" s="10">
        <f t="shared" si="318"/>
        <v>0</v>
      </c>
      <c r="U2535" s="10">
        <v>176</v>
      </c>
      <c r="V2535" s="10" t="s">
        <v>158</v>
      </c>
      <c r="AD2535" s="1"/>
      <c r="AE2535" s="18"/>
      <c r="AF2535" s="12"/>
      <c r="AG2535" s="11"/>
      <c r="AH2535" s="11" t="s">
        <v>7310</v>
      </c>
      <c r="AI2535" s="1"/>
      <c r="AJ2535" s="1"/>
      <c r="AK2535" s="1"/>
      <c r="AL2535" s="1"/>
      <c r="AM2535" s="1"/>
    </row>
    <row r="2536" spans="1:39" s="10" customFormat="1">
      <c r="A2536" s="32">
        <v>11</v>
      </c>
      <c r="B2536" s="34"/>
      <c r="C2536" s="34"/>
      <c r="D2536" s="53"/>
      <c r="E2536" s="44" t="s">
        <v>170</v>
      </c>
      <c r="F2536" s="44" t="s">
        <v>10048</v>
      </c>
      <c r="G2536" s="12"/>
      <c r="H2536" s="58"/>
      <c r="I2536" s="12"/>
      <c r="J2536" s="12"/>
      <c r="K2536" s="32"/>
      <c r="L2536" s="12" t="s">
        <v>10620</v>
      </c>
      <c r="M2536" s="34"/>
      <c r="N2536" s="34"/>
      <c r="O2536" s="6" t="s">
        <v>219</v>
      </c>
      <c r="P2536" s="13" t="s">
        <v>9</v>
      </c>
      <c r="Q2536" s="10">
        <f t="shared" si="318"/>
        <v>0</v>
      </c>
      <c r="U2536" s="10">
        <v>11</v>
      </c>
      <c r="V2536" s="10" t="s">
        <v>9</v>
      </c>
      <c r="AD2536" s="1"/>
      <c r="AE2536" s="18"/>
      <c r="AF2536" s="12"/>
      <c r="AG2536" s="11"/>
      <c r="AH2536" s="11" t="s">
        <v>7310</v>
      </c>
      <c r="AI2536" s="1"/>
      <c r="AJ2536" s="1"/>
      <c r="AK2536" s="1"/>
      <c r="AL2536" s="1"/>
      <c r="AM2536" s="1"/>
    </row>
    <row r="2537" spans="1:39" s="10" customFormat="1">
      <c r="A2537" s="32">
        <v>60</v>
      </c>
      <c r="B2537" s="34"/>
      <c r="C2537" s="34"/>
      <c r="D2537" s="53"/>
      <c r="E2537" s="44" t="s">
        <v>170</v>
      </c>
      <c r="F2537" s="44" t="s">
        <v>10004</v>
      </c>
      <c r="G2537" s="12"/>
      <c r="H2537" s="58"/>
      <c r="I2537" s="12"/>
      <c r="J2537" s="12"/>
      <c r="K2537" s="32"/>
      <c r="L2537" s="12" t="s">
        <v>10620</v>
      </c>
      <c r="M2537" s="34"/>
      <c r="N2537" s="34"/>
      <c r="O2537" s="6" t="s">
        <v>219</v>
      </c>
      <c r="P2537" s="13" t="s">
        <v>54</v>
      </c>
      <c r="Q2537" s="10">
        <f t="shared" si="318"/>
        <v>0</v>
      </c>
      <c r="U2537" s="10">
        <v>60</v>
      </c>
      <c r="V2537" s="10" t="s">
        <v>54</v>
      </c>
      <c r="AD2537" s="1"/>
      <c r="AE2537" s="18"/>
      <c r="AF2537" s="12"/>
      <c r="AG2537" s="11"/>
      <c r="AH2537" s="11" t="s">
        <v>7310</v>
      </c>
      <c r="AI2537" s="1"/>
      <c r="AJ2537" s="1"/>
      <c r="AK2537" s="1"/>
      <c r="AL2537" s="1"/>
      <c r="AM2537" s="1"/>
    </row>
    <row r="2538" spans="1:39" s="10" customFormat="1">
      <c r="A2538" s="32">
        <v>122</v>
      </c>
      <c r="B2538" s="34"/>
      <c r="C2538" s="34"/>
      <c r="D2538" s="53"/>
      <c r="E2538" s="44" t="s">
        <v>170</v>
      </c>
      <c r="F2538" s="44" t="s">
        <v>10038</v>
      </c>
      <c r="G2538" s="12"/>
      <c r="H2538" s="58"/>
      <c r="I2538" s="12"/>
      <c r="J2538" s="12"/>
      <c r="K2538" s="32"/>
      <c r="L2538" s="12" t="s">
        <v>10620</v>
      </c>
      <c r="M2538" s="34"/>
      <c r="N2538" s="34"/>
      <c r="O2538" s="6" t="s">
        <v>219</v>
      </c>
      <c r="P2538" s="13" t="s">
        <v>112</v>
      </c>
      <c r="Q2538" s="10">
        <f t="shared" si="318"/>
        <v>0</v>
      </c>
      <c r="U2538" s="10">
        <v>122</v>
      </c>
      <c r="V2538" s="10" t="s">
        <v>112</v>
      </c>
      <c r="AD2538" s="1"/>
      <c r="AE2538" s="18"/>
      <c r="AF2538" s="12"/>
      <c r="AG2538" s="11"/>
      <c r="AH2538" s="11" t="s">
        <v>7310</v>
      </c>
      <c r="AI2538" s="1"/>
      <c r="AJ2538" s="1"/>
      <c r="AK2538" s="1"/>
      <c r="AL2538" s="1"/>
      <c r="AM2538" s="1"/>
    </row>
    <row r="2539" spans="1:39" s="10" customFormat="1">
      <c r="A2539" s="32">
        <v>134</v>
      </c>
      <c r="B2539" s="34"/>
      <c r="C2539" s="34"/>
      <c r="D2539" s="53"/>
      <c r="E2539" s="44" t="s">
        <v>170</v>
      </c>
      <c r="F2539" s="44" t="s">
        <v>11476</v>
      </c>
      <c r="G2539" s="12"/>
      <c r="H2539" s="58"/>
      <c r="I2539" s="12"/>
      <c r="J2539" s="12"/>
      <c r="K2539" s="32" t="s">
        <v>8199</v>
      </c>
      <c r="L2539" s="12" t="s">
        <v>10620</v>
      </c>
      <c r="M2539" s="34"/>
      <c r="N2539" s="34"/>
      <c r="O2539" s="6" t="s">
        <v>219</v>
      </c>
      <c r="P2539" s="13" t="s">
        <v>123</v>
      </c>
      <c r="Q2539" s="10">
        <f t="shared" si="318"/>
        <v>0</v>
      </c>
      <c r="U2539" s="10">
        <v>134</v>
      </c>
      <c r="V2539" s="10" t="s">
        <v>7344</v>
      </c>
      <c r="AD2539" s="1"/>
      <c r="AE2539" s="18"/>
      <c r="AF2539" s="12"/>
      <c r="AG2539" s="11"/>
      <c r="AH2539" s="11" t="s">
        <v>7310</v>
      </c>
      <c r="AI2539" s="1"/>
      <c r="AJ2539" s="1"/>
      <c r="AK2539" s="1"/>
      <c r="AL2539" s="1"/>
      <c r="AM2539" s="1"/>
    </row>
    <row r="2540" spans="1:39" s="10" customFormat="1">
      <c r="A2540" s="32">
        <v>127</v>
      </c>
      <c r="B2540" s="34"/>
      <c r="C2540" s="34"/>
      <c r="D2540" s="53"/>
      <c r="E2540" s="44" t="s">
        <v>170</v>
      </c>
      <c r="F2540" s="44" t="s">
        <v>10043</v>
      </c>
      <c r="G2540" s="12"/>
      <c r="H2540" s="58"/>
      <c r="I2540" s="12"/>
      <c r="J2540" s="12"/>
      <c r="K2540" s="32" t="s">
        <v>10500</v>
      </c>
      <c r="L2540" s="12" t="s">
        <v>10620</v>
      </c>
      <c r="M2540" s="34"/>
      <c r="N2540" s="34"/>
      <c r="O2540" s="6" t="s">
        <v>219</v>
      </c>
      <c r="P2540" s="13" t="s">
        <v>117</v>
      </c>
      <c r="Q2540" s="10">
        <f t="shared" si="318"/>
        <v>0</v>
      </c>
      <c r="U2540" s="10">
        <v>127</v>
      </c>
      <c r="V2540" s="10" t="s">
        <v>117</v>
      </c>
      <c r="AD2540" s="1"/>
      <c r="AE2540" s="18"/>
      <c r="AF2540" s="12"/>
      <c r="AG2540" s="11"/>
      <c r="AH2540" s="11" t="s">
        <v>7310</v>
      </c>
      <c r="AI2540" s="1"/>
      <c r="AJ2540" s="1"/>
      <c r="AK2540" s="1"/>
      <c r="AL2540" s="1"/>
      <c r="AM2540" s="1"/>
    </row>
    <row r="2541" spans="1:39" s="10" customFormat="1">
      <c r="A2541" s="32">
        <v>24</v>
      </c>
      <c r="B2541" s="34"/>
      <c r="C2541" s="34"/>
      <c r="D2541" s="53"/>
      <c r="E2541" s="44" t="s">
        <v>170</v>
      </c>
      <c r="F2541" s="44" t="s">
        <v>10029</v>
      </c>
      <c r="G2541" s="12"/>
      <c r="H2541" s="58"/>
      <c r="I2541" s="12"/>
      <c r="J2541" s="12"/>
      <c r="K2541" s="32" t="s">
        <v>10473</v>
      </c>
      <c r="L2541" s="12" t="s">
        <v>10620</v>
      </c>
      <c r="M2541" s="34"/>
      <c r="N2541" s="34"/>
      <c r="O2541" s="6" t="s">
        <v>219</v>
      </c>
      <c r="P2541" s="13" t="s">
        <v>21</v>
      </c>
      <c r="Q2541" s="10">
        <f t="shared" si="318"/>
        <v>0</v>
      </c>
      <c r="U2541" s="10">
        <v>24</v>
      </c>
      <c r="V2541" s="10" t="s">
        <v>7322</v>
      </c>
      <c r="AD2541" s="1"/>
      <c r="AE2541" s="18"/>
      <c r="AF2541" s="12"/>
      <c r="AG2541" s="11"/>
      <c r="AH2541" s="11" t="s">
        <v>7310</v>
      </c>
      <c r="AI2541" s="1"/>
      <c r="AJ2541" s="1"/>
      <c r="AK2541" s="1"/>
      <c r="AL2541" s="1"/>
      <c r="AM2541" s="1"/>
    </row>
    <row r="2542" spans="1:39" s="10" customFormat="1">
      <c r="A2542" s="32">
        <v>48</v>
      </c>
      <c r="B2542" s="34"/>
      <c r="C2542" s="34"/>
      <c r="D2542" s="53"/>
      <c r="E2542" s="44" t="s">
        <v>170</v>
      </c>
      <c r="F2542" s="44" t="s">
        <v>9996</v>
      </c>
      <c r="G2542" s="12"/>
      <c r="H2542" s="58"/>
      <c r="I2542" s="12"/>
      <c r="J2542" s="12"/>
      <c r="K2542" s="32" t="s">
        <v>7102</v>
      </c>
      <c r="L2542" s="12" t="s">
        <v>10620</v>
      </c>
      <c r="M2542" s="34"/>
      <c r="N2542" s="34"/>
      <c r="O2542" s="6" t="s">
        <v>219</v>
      </c>
      <c r="P2542" s="13" t="s">
        <v>9995</v>
      </c>
      <c r="Q2542" s="10">
        <f t="shared" si="318"/>
        <v>0</v>
      </c>
      <c r="U2542" s="10">
        <v>48</v>
      </c>
      <c r="V2542" s="10" t="s">
        <v>7328</v>
      </c>
      <c r="AD2542" s="1"/>
      <c r="AE2542" s="18"/>
      <c r="AF2542" s="12"/>
      <c r="AG2542" s="11"/>
      <c r="AH2542" s="11" t="s">
        <v>7310</v>
      </c>
      <c r="AI2542" s="1"/>
      <c r="AJ2542" s="1"/>
      <c r="AK2542" s="1"/>
      <c r="AL2542" s="1"/>
      <c r="AM2542" s="1"/>
    </row>
    <row r="2543" spans="1:39" s="10" customFormat="1">
      <c r="A2543" s="32">
        <v>9999</v>
      </c>
      <c r="B2543" s="34"/>
      <c r="C2543" s="34"/>
      <c r="D2543" s="53"/>
      <c r="E2543" s="44" t="s">
        <v>170</v>
      </c>
      <c r="F2543" s="44"/>
      <c r="G2543" s="12"/>
      <c r="H2543" s="58"/>
      <c r="I2543" s="12"/>
      <c r="J2543" s="12"/>
      <c r="K2543" s="32"/>
      <c r="L2543" s="12" t="s">
        <v>10620</v>
      </c>
      <c r="M2543" s="34"/>
      <c r="N2543" s="34"/>
      <c r="O2543" s="6" t="s">
        <v>219</v>
      </c>
      <c r="P2543" s="13" t="s">
        <v>67</v>
      </c>
      <c r="Q2543" s="10" t="e">
        <f>IF(F2543=#REF!,1,0)</f>
        <v>#REF!</v>
      </c>
      <c r="U2543" s="10">
        <v>73</v>
      </c>
      <c r="V2543" s="10" t="s">
        <v>7333</v>
      </c>
      <c r="AD2543" s="1"/>
      <c r="AE2543" s="18"/>
      <c r="AF2543" s="12"/>
      <c r="AG2543" s="11"/>
      <c r="AH2543" s="11" t="s">
        <v>7310</v>
      </c>
      <c r="AI2543" s="1"/>
      <c r="AJ2543" s="1"/>
      <c r="AK2543" s="1"/>
      <c r="AL2543" s="1"/>
      <c r="AM2543" s="1"/>
    </row>
    <row r="2544" spans="1:39" s="10" customFormat="1">
      <c r="A2544" s="32">
        <v>91</v>
      </c>
      <c r="B2544" s="34"/>
      <c r="C2544" s="34"/>
      <c r="D2544" s="53"/>
      <c r="E2544" s="44" t="s">
        <v>7207</v>
      </c>
      <c r="F2544" s="44" t="s">
        <v>10026</v>
      </c>
      <c r="G2544" s="12"/>
      <c r="H2544" s="58"/>
      <c r="I2544" s="12"/>
      <c r="J2544" s="12"/>
      <c r="K2544" s="32"/>
      <c r="L2544" s="12" t="s">
        <v>7207</v>
      </c>
      <c r="M2544" s="34"/>
      <c r="N2544" s="34"/>
      <c r="O2544" s="12"/>
      <c r="P2544" s="13" t="s">
        <v>84</v>
      </c>
      <c r="Q2544" s="10">
        <f t="shared" ref="Q2544:Q2560" si="319">IF(F2544=F2543,1,0)</f>
        <v>0</v>
      </c>
      <c r="U2544" s="10">
        <v>91</v>
      </c>
      <c r="V2544" s="10" t="s">
        <v>84</v>
      </c>
      <c r="AD2544" s="1"/>
      <c r="AE2544" s="18"/>
      <c r="AF2544" s="12"/>
      <c r="AG2544" s="11"/>
      <c r="AH2544" s="11" t="s">
        <v>7310</v>
      </c>
      <c r="AI2544" s="1"/>
      <c r="AJ2544" s="1"/>
      <c r="AK2544" s="1"/>
      <c r="AL2544" s="1"/>
      <c r="AM2544" s="1"/>
    </row>
    <row r="2545" spans="1:39" s="10" customFormat="1">
      <c r="A2545" s="32">
        <v>193</v>
      </c>
      <c r="B2545" s="34"/>
      <c r="C2545" s="34"/>
      <c r="D2545" s="53"/>
      <c r="E2545" s="44" t="s">
        <v>7</v>
      </c>
      <c r="F2545" s="44" t="s">
        <v>10023</v>
      </c>
      <c r="G2545" s="12"/>
      <c r="H2545" s="58"/>
      <c r="I2545" s="12"/>
      <c r="J2545" s="12"/>
      <c r="K2545" s="32" t="s">
        <v>834</v>
      </c>
      <c r="L2545" s="12" t="s">
        <v>10615</v>
      </c>
      <c r="M2545" s="34"/>
      <c r="N2545" s="34"/>
      <c r="O2545" s="6" t="s">
        <v>208</v>
      </c>
      <c r="P2545" s="13" t="s">
        <v>176</v>
      </c>
      <c r="Q2545" s="10">
        <f t="shared" si="319"/>
        <v>0</v>
      </c>
      <c r="U2545" s="10">
        <v>193</v>
      </c>
      <c r="V2545" s="10" t="s">
        <v>176</v>
      </c>
      <c r="AD2545" s="1"/>
      <c r="AE2545" s="18"/>
      <c r="AF2545" s="12"/>
      <c r="AG2545" s="11"/>
      <c r="AH2545" s="11" t="s">
        <v>7310</v>
      </c>
      <c r="AI2545" s="1"/>
      <c r="AJ2545" s="1"/>
      <c r="AK2545" s="1"/>
      <c r="AL2545" s="1"/>
      <c r="AM2545" s="1"/>
    </row>
    <row r="2546" spans="1:39" s="10" customFormat="1">
      <c r="A2546" s="32">
        <v>167</v>
      </c>
      <c r="B2546" s="34"/>
      <c r="C2546" s="34"/>
      <c r="D2546" s="53"/>
      <c r="E2546" s="44" t="s">
        <v>7</v>
      </c>
      <c r="F2546" s="44" t="s">
        <v>10024</v>
      </c>
      <c r="G2546" s="12"/>
      <c r="H2546" s="58"/>
      <c r="I2546" s="12"/>
      <c r="J2546" s="12"/>
      <c r="K2546" s="32" t="s">
        <v>8199</v>
      </c>
      <c r="L2546" s="12" t="s">
        <v>10615</v>
      </c>
      <c r="M2546" s="34"/>
      <c r="N2546" s="34"/>
      <c r="O2546" s="6" t="s">
        <v>208</v>
      </c>
      <c r="P2546" s="13" t="s">
        <v>151</v>
      </c>
      <c r="Q2546" s="10">
        <f t="shared" si="319"/>
        <v>0</v>
      </c>
      <c r="U2546" s="10">
        <v>167</v>
      </c>
      <c r="V2546" s="10" t="s">
        <v>151</v>
      </c>
      <c r="AD2546" s="1"/>
      <c r="AE2546" s="18"/>
      <c r="AF2546" s="12"/>
      <c r="AG2546" s="11"/>
      <c r="AH2546" s="11" t="s">
        <v>7310</v>
      </c>
      <c r="AI2546" s="1"/>
      <c r="AJ2546" s="1"/>
      <c r="AK2546" s="1"/>
      <c r="AL2546" s="1"/>
      <c r="AM2546" s="1"/>
    </row>
    <row r="2547" spans="1:39" s="10" customFormat="1">
      <c r="A2547" s="32">
        <v>145</v>
      </c>
      <c r="B2547" s="34"/>
      <c r="C2547" s="34"/>
      <c r="D2547" s="53"/>
      <c r="E2547" s="44" t="s">
        <v>7</v>
      </c>
      <c r="F2547" s="44" t="s">
        <v>10077</v>
      </c>
      <c r="G2547" s="12"/>
      <c r="H2547" s="58"/>
      <c r="I2547" s="12"/>
      <c r="J2547" s="12"/>
      <c r="K2547" s="32" t="s">
        <v>8199</v>
      </c>
      <c r="L2547" s="12" t="s">
        <v>10615</v>
      </c>
      <c r="M2547" s="34"/>
      <c r="N2547" s="34"/>
      <c r="O2547" s="6" t="s">
        <v>208</v>
      </c>
      <c r="P2547" s="13" t="s">
        <v>132</v>
      </c>
      <c r="Q2547" s="10">
        <f t="shared" si="319"/>
        <v>0</v>
      </c>
      <c r="U2547" s="10">
        <v>145</v>
      </c>
      <c r="V2547" s="10" t="s">
        <v>132</v>
      </c>
      <c r="AD2547" s="1"/>
      <c r="AE2547" s="18"/>
      <c r="AF2547" s="12"/>
      <c r="AG2547" s="11"/>
      <c r="AH2547" s="11" t="s">
        <v>7310</v>
      </c>
      <c r="AI2547" s="1"/>
      <c r="AJ2547" s="1"/>
      <c r="AK2547" s="1"/>
      <c r="AL2547" s="1"/>
      <c r="AM2547" s="1"/>
    </row>
    <row r="2548" spans="1:39" s="10" customFormat="1">
      <c r="A2548" s="32">
        <v>149</v>
      </c>
      <c r="B2548" s="34"/>
      <c r="C2548" s="34"/>
      <c r="D2548" s="53"/>
      <c r="E2548" s="44" t="s">
        <v>7</v>
      </c>
      <c r="F2548" s="44" t="s">
        <v>10044</v>
      </c>
      <c r="G2548" s="12"/>
      <c r="H2548" s="58"/>
      <c r="I2548" s="12"/>
      <c r="J2548" s="12"/>
      <c r="K2548" s="32" t="s">
        <v>8199</v>
      </c>
      <c r="L2548" s="12" t="s">
        <v>10615</v>
      </c>
      <c r="M2548" s="34"/>
      <c r="N2548" s="34"/>
      <c r="O2548" s="6" t="s">
        <v>208</v>
      </c>
      <c r="P2548" s="13" t="s">
        <v>136</v>
      </c>
      <c r="Q2548" s="10">
        <f t="shared" si="319"/>
        <v>0</v>
      </c>
      <c r="U2548" s="10">
        <v>149</v>
      </c>
      <c r="V2548" s="10" t="s">
        <v>136</v>
      </c>
      <c r="AD2548" s="1"/>
      <c r="AE2548" s="18"/>
      <c r="AF2548" s="12"/>
      <c r="AG2548" s="11"/>
      <c r="AH2548" s="11" t="s">
        <v>7310</v>
      </c>
      <c r="AI2548" s="1"/>
      <c r="AJ2548" s="1"/>
      <c r="AK2548" s="1"/>
      <c r="AL2548" s="1"/>
      <c r="AM2548" s="1"/>
    </row>
    <row r="2549" spans="1:39" s="10" customFormat="1">
      <c r="A2549" s="32">
        <v>201</v>
      </c>
      <c r="B2549" s="34"/>
      <c r="C2549" s="34"/>
      <c r="D2549" s="53"/>
      <c r="E2549" s="44" t="s">
        <v>7</v>
      </c>
      <c r="F2549" s="44" t="s">
        <v>10081</v>
      </c>
      <c r="G2549" s="12"/>
      <c r="H2549" s="58"/>
      <c r="I2549" s="12"/>
      <c r="J2549" s="12"/>
      <c r="K2549" s="32" t="s">
        <v>8199</v>
      </c>
      <c r="L2549" s="12" t="s">
        <v>10615</v>
      </c>
      <c r="M2549" s="34"/>
      <c r="N2549" s="34"/>
      <c r="O2549" s="6" t="s">
        <v>208</v>
      </c>
      <c r="P2549" s="13" t="s">
        <v>184</v>
      </c>
      <c r="Q2549" s="10">
        <f t="shared" si="319"/>
        <v>0</v>
      </c>
      <c r="U2549" s="10">
        <v>201</v>
      </c>
      <c r="V2549" s="10" t="s">
        <v>184</v>
      </c>
      <c r="AD2549" s="1"/>
      <c r="AE2549" s="18"/>
      <c r="AF2549" s="12"/>
      <c r="AG2549" s="11"/>
      <c r="AH2549" s="11" t="s">
        <v>7310</v>
      </c>
      <c r="AI2549" s="1"/>
      <c r="AJ2549" s="1"/>
      <c r="AK2549" s="1"/>
      <c r="AL2549" s="1"/>
      <c r="AM2549" s="1"/>
    </row>
    <row r="2550" spans="1:39" s="10" customFormat="1">
      <c r="A2550" s="32">
        <v>43</v>
      </c>
      <c r="B2550" s="34"/>
      <c r="C2550" s="34"/>
      <c r="D2550" s="53"/>
      <c r="E2550" s="44" t="s">
        <v>7</v>
      </c>
      <c r="F2550" s="44" t="s">
        <v>10058</v>
      </c>
      <c r="G2550" s="12"/>
      <c r="H2550" s="58"/>
      <c r="I2550" s="12"/>
      <c r="J2550" s="12"/>
      <c r="K2550" s="32" t="s">
        <v>8200</v>
      </c>
      <c r="L2550" s="12" t="s">
        <v>10615</v>
      </c>
      <c r="M2550" s="34"/>
      <c r="N2550" s="34"/>
      <c r="O2550" s="6" t="s">
        <v>208</v>
      </c>
      <c r="P2550" s="13" t="s">
        <v>40</v>
      </c>
      <c r="Q2550" s="10">
        <f t="shared" si="319"/>
        <v>0</v>
      </c>
      <c r="U2550" s="10">
        <v>43</v>
      </c>
      <c r="V2550" s="10" t="s">
        <v>40</v>
      </c>
      <c r="AD2550" s="1"/>
      <c r="AE2550" s="18"/>
      <c r="AF2550" s="12"/>
      <c r="AG2550" s="11"/>
      <c r="AH2550" s="11" t="s">
        <v>7310</v>
      </c>
      <c r="AI2550" s="1"/>
      <c r="AJ2550" s="1"/>
      <c r="AK2550" s="1"/>
      <c r="AL2550" s="1"/>
      <c r="AM2550" s="1"/>
    </row>
    <row r="2551" spans="1:39" s="10" customFormat="1">
      <c r="A2551" s="32">
        <v>147</v>
      </c>
      <c r="B2551" s="34"/>
      <c r="C2551" s="34"/>
      <c r="D2551" s="53"/>
      <c r="E2551" s="44" t="s">
        <v>7</v>
      </c>
      <c r="F2551" s="44" t="s">
        <v>10055</v>
      </c>
      <c r="G2551" s="12"/>
      <c r="H2551" s="58"/>
      <c r="I2551" s="12"/>
      <c r="J2551" s="12"/>
      <c r="K2551" s="32" t="s">
        <v>8199</v>
      </c>
      <c r="L2551" s="12" t="s">
        <v>10615</v>
      </c>
      <c r="M2551" s="34"/>
      <c r="N2551" s="34"/>
      <c r="O2551" s="6" t="s">
        <v>208</v>
      </c>
      <c r="P2551" s="13" t="s">
        <v>134</v>
      </c>
      <c r="Q2551" s="10">
        <f t="shared" si="319"/>
        <v>0</v>
      </c>
      <c r="U2551" s="10">
        <v>147</v>
      </c>
      <c r="V2551" s="10" t="s">
        <v>134</v>
      </c>
      <c r="AD2551" s="1"/>
      <c r="AE2551" s="18"/>
      <c r="AF2551" s="12"/>
      <c r="AG2551" s="11"/>
      <c r="AH2551" s="11" t="s">
        <v>7310</v>
      </c>
      <c r="AI2551" s="1"/>
      <c r="AJ2551" s="1"/>
      <c r="AK2551" s="1"/>
      <c r="AL2551" s="1"/>
      <c r="AM2551" s="1"/>
    </row>
    <row r="2552" spans="1:39" s="10" customFormat="1">
      <c r="A2552" s="32">
        <v>40</v>
      </c>
      <c r="B2552" s="34"/>
      <c r="C2552" s="34"/>
      <c r="D2552" s="53"/>
      <c r="E2552" s="44" t="s">
        <v>7</v>
      </c>
      <c r="F2552" s="44" t="s">
        <v>10041</v>
      </c>
      <c r="G2552" s="12"/>
      <c r="H2552" s="58"/>
      <c r="I2552" s="12"/>
      <c r="J2552" s="12"/>
      <c r="K2552" s="32" t="s">
        <v>8200</v>
      </c>
      <c r="L2552" s="12" t="s">
        <v>10615</v>
      </c>
      <c r="M2552" s="34"/>
      <c r="N2552" s="34"/>
      <c r="O2552" s="6" t="s">
        <v>208</v>
      </c>
      <c r="P2552" s="13" t="s">
        <v>37</v>
      </c>
      <c r="Q2552" s="10">
        <f t="shared" si="319"/>
        <v>0</v>
      </c>
      <c r="U2552" s="10">
        <v>40</v>
      </c>
      <c r="V2552" s="10" t="s">
        <v>37</v>
      </c>
      <c r="AD2552" s="1"/>
      <c r="AE2552" s="18"/>
      <c r="AF2552" s="12"/>
      <c r="AG2552" s="11"/>
      <c r="AH2552" s="11" t="s">
        <v>7310</v>
      </c>
      <c r="AI2552" s="1"/>
      <c r="AJ2552" s="1"/>
      <c r="AK2552" s="1"/>
      <c r="AL2552" s="1"/>
      <c r="AM2552" s="1"/>
    </row>
    <row r="2553" spans="1:39" s="10" customFormat="1">
      <c r="A2553" s="32">
        <v>29</v>
      </c>
      <c r="B2553" s="34"/>
      <c r="C2553" s="34"/>
      <c r="D2553" s="53"/>
      <c r="E2553" s="44" t="s">
        <v>7</v>
      </c>
      <c r="F2553" s="44" t="s">
        <v>10012</v>
      </c>
      <c r="G2553" s="12"/>
      <c r="H2553" s="58"/>
      <c r="I2553" s="12"/>
      <c r="J2553" s="12"/>
      <c r="K2553" s="32" t="s">
        <v>8199</v>
      </c>
      <c r="L2553" s="12" t="s">
        <v>10615</v>
      </c>
      <c r="M2553" s="34"/>
      <c r="N2553" s="34"/>
      <c r="O2553" s="6" t="s">
        <v>208</v>
      </c>
      <c r="P2553" s="13" t="s">
        <v>26</v>
      </c>
      <c r="Q2553" s="10">
        <f t="shared" si="319"/>
        <v>0</v>
      </c>
      <c r="U2553" s="10">
        <v>29</v>
      </c>
      <c r="V2553" s="10" t="s">
        <v>26</v>
      </c>
      <c r="AD2553" s="1"/>
      <c r="AE2553" s="18"/>
      <c r="AF2553" s="12"/>
      <c r="AG2553" s="11"/>
      <c r="AH2553" s="11" t="s">
        <v>7310</v>
      </c>
      <c r="AI2553" s="1"/>
      <c r="AJ2553" s="1"/>
      <c r="AK2553" s="1"/>
      <c r="AL2553" s="1"/>
      <c r="AM2553" s="1"/>
    </row>
    <row r="2554" spans="1:39" s="10" customFormat="1">
      <c r="A2554" s="32">
        <v>104</v>
      </c>
      <c r="B2554" s="34"/>
      <c r="C2554" s="34"/>
      <c r="D2554" s="53"/>
      <c r="E2554" s="44" t="s">
        <v>7</v>
      </c>
      <c r="F2554" s="44" t="s">
        <v>10030</v>
      </c>
      <c r="G2554" s="12"/>
      <c r="H2554" s="58"/>
      <c r="I2554" s="12"/>
      <c r="J2554" s="12"/>
      <c r="K2554" s="32" t="s">
        <v>7102</v>
      </c>
      <c r="L2554" s="12" t="s">
        <v>10615</v>
      </c>
      <c r="M2554" s="34"/>
      <c r="N2554" s="34"/>
      <c r="O2554" s="6" t="s">
        <v>208</v>
      </c>
      <c r="P2554" s="13" t="s">
        <v>96</v>
      </c>
      <c r="Q2554" s="10">
        <f t="shared" si="319"/>
        <v>0</v>
      </c>
      <c r="U2554" s="10">
        <v>104</v>
      </c>
      <c r="V2554" s="10" t="s">
        <v>96</v>
      </c>
      <c r="AD2554" s="1"/>
      <c r="AE2554" s="18"/>
      <c r="AF2554" s="12"/>
      <c r="AG2554" s="11"/>
      <c r="AH2554" s="11" t="s">
        <v>7310</v>
      </c>
      <c r="AI2554" s="1"/>
      <c r="AJ2554" s="1"/>
      <c r="AK2554" s="1"/>
      <c r="AL2554" s="1"/>
      <c r="AM2554" s="1"/>
    </row>
    <row r="2555" spans="1:39" s="10" customFormat="1">
      <c r="A2555" s="32">
        <v>56</v>
      </c>
      <c r="B2555" s="34"/>
      <c r="C2555" s="34"/>
      <c r="D2555" s="53"/>
      <c r="E2555" s="44" t="s">
        <v>7</v>
      </c>
      <c r="F2555" s="44" t="s">
        <v>10009</v>
      </c>
      <c r="G2555" s="12"/>
      <c r="H2555" s="58"/>
      <c r="I2555" s="12"/>
      <c r="J2555" s="12"/>
      <c r="K2555" s="32" t="s">
        <v>8199</v>
      </c>
      <c r="L2555" s="12" t="s">
        <v>10615</v>
      </c>
      <c r="M2555" s="34"/>
      <c r="N2555" s="34"/>
      <c r="O2555" s="6" t="s">
        <v>208</v>
      </c>
      <c r="P2555" s="13" t="s">
        <v>50</v>
      </c>
      <c r="Q2555" s="10">
        <f t="shared" si="319"/>
        <v>0</v>
      </c>
      <c r="U2555" s="10">
        <v>56</v>
      </c>
      <c r="V2555" s="10" t="s">
        <v>50</v>
      </c>
      <c r="AD2555" s="1"/>
      <c r="AE2555" s="18"/>
      <c r="AF2555" s="12"/>
      <c r="AG2555" s="11"/>
      <c r="AH2555" s="11" t="s">
        <v>7310</v>
      </c>
      <c r="AI2555" s="1"/>
      <c r="AJ2555" s="1"/>
      <c r="AK2555" s="1"/>
      <c r="AL2555" s="1"/>
      <c r="AM2555" s="1"/>
    </row>
    <row r="2556" spans="1:39" s="10" customFormat="1">
      <c r="A2556" s="32">
        <v>98</v>
      </c>
      <c r="B2556" s="34"/>
      <c r="C2556" s="34"/>
      <c r="D2556" s="53"/>
      <c r="E2556" s="44" t="s">
        <v>7</v>
      </c>
      <c r="F2556" s="44" t="s">
        <v>10017</v>
      </c>
      <c r="G2556" s="12"/>
      <c r="H2556" s="58"/>
      <c r="I2556" s="12"/>
      <c r="J2556" s="12"/>
      <c r="K2556" s="32" t="s">
        <v>8203</v>
      </c>
      <c r="L2556" s="12" t="s">
        <v>10615</v>
      </c>
      <c r="M2556" s="34"/>
      <c r="N2556" s="34"/>
      <c r="O2556" s="6" t="s">
        <v>208</v>
      </c>
      <c r="P2556" s="13" t="s">
        <v>90</v>
      </c>
      <c r="Q2556" s="10">
        <f t="shared" si="319"/>
        <v>0</v>
      </c>
      <c r="U2556" s="10">
        <v>98</v>
      </c>
      <c r="V2556" s="10" t="s">
        <v>90</v>
      </c>
      <c r="AD2556" s="1"/>
      <c r="AE2556" s="18"/>
      <c r="AF2556" s="12"/>
      <c r="AG2556" s="11"/>
      <c r="AH2556" s="11" t="s">
        <v>7310</v>
      </c>
      <c r="AI2556" s="1"/>
      <c r="AJ2556" s="1"/>
      <c r="AK2556" s="1"/>
      <c r="AL2556" s="1"/>
      <c r="AM2556" s="1"/>
    </row>
    <row r="2557" spans="1:39" s="10" customFormat="1">
      <c r="A2557" s="32">
        <v>199</v>
      </c>
      <c r="B2557" s="34"/>
      <c r="C2557" s="34"/>
      <c r="D2557" s="53"/>
      <c r="E2557" s="44" t="s">
        <v>7</v>
      </c>
      <c r="F2557" s="44" t="s">
        <v>10053</v>
      </c>
      <c r="G2557" s="12"/>
      <c r="H2557" s="58"/>
      <c r="I2557" s="12"/>
      <c r="J2557" s="12"/>
      <c r="K2557" s="32" t="s">
        <v>8199</v>
      </c>
      <c r="L2557" s="12" t="s">
        <v>10615</v>
      </c>
      <c r="M2557" s="34"/>
      <c r="N2557" s="34"/>
      <c r="O2557" s="6" t="s">
        <v>208</v>
      </c>
      <c r="P2557" s="13" t="s">
        <v>182</v>
      </c>
      <c r="Q2557" s="10">
        <f t="shared" si="319"/>
        <v>0</v>
      </c>
      <c r="U2557" s="10">
        <v>199</v>
      </c>
      <c r="V2557" s="10" t="s">
        <v>182</v>
      </c>
      <c r="AD2557" s="1"/>
      <c r="AE2557" s="18"/>
      <c r="AF2557" s="12"/>
      <c r="AG2557" s="11"/>
      <c r="AH2557" s="11" t="s">
        <v>7310</v>
      </c>
      <c r="AI2557" s="1"/>
      <c r="AJ2557" s="1"/>
      <c r="AK2557" s="1"/>
      <c r="AL2557" s="1"/>
      <c r="AM2557" s="1"/>
    </row>
    <row r="2558" spans="1:39" s="10" customFormat="1">
      <c r="A2558" s="32">
        <v>58</v>
      </c>
      <c r="B2558" s="34"/>
      <c r="C2558" s="34"/>
      <c r="D2558" s="53"/>
      <c r="E2558" s="44" t="s">
        <v>7</v>
      </c>
      <c r="F2558" s="44" t="s">
        <v>9999</v>
      </c>
      <c r="G2558" s="12"/>
      <c r="H2558" s="58"/>
      <c r="I2558" s="12"/>
      <c r="J2558" s="12"/>
      <c r="K2558" s="32" t="s">
        <v>8199</v>
      </c>
      <c r="L2558" s="12" t="s">
        <v>10615</v>
      </c>
      <c r="M2558" s="34"/>
      <c r="N2558" s="34"/>
      <c r="O2558" s="6" t="s">
        <v>208</v>
      </c>
      <c r="P2558" s="13" t="s">
        <v>52</v>
      </c>
      <c r="Q2558" s="10">
        <f t="shared" si="319"/>
        <v>0</v>
      </c>
      <c r="U2558" s="10">
        <v>58</v>
      </c>
      <c r="V2558" s="10" t="s">
        <v>52</v>
      </c>
      <c r="AD2558" s="1"/>
      <c r="AE2558" s="18"/>
      <c r="AF2558" s="12"/>
      <c r="AG2558" s="11"/>
      <c r="AH2558" s="11" t="s">
        <v>7310</v>
      </c>
      <c r="AI2558" s="1"/>
      <c r="AJ2558" s="1"/>
      <c r="AK2558" s="1"/>
      <c r="AL2558" s="1"/>
      <c r="AM2558" s="1"/>
    </row>
    <row r="2559" spans="1:39" s="10" customFormat="1">
      <c r="A2559" s="32">
        <v>64</v>
      </c>
      <c r="B2559" s="34"/>
      <c r="C2559" s="34"/>
      <c r="D2559" s="53"/>
      <c r="E2559" s="44" t="s">
        <v>7</v>
      </c>
      <c r="F2559" s="44" t="s">
        <v>10000</v>
      </c>
      <c r="G2559" s="12"/>
      <c r="H2559" s="58"/>
      <c r="I2559" s="12"/>
      <c r="J2559" s="12"/>
      <c r="K2559" s="32" t="s">
        <v>7102</v>
      </c>
      <c r="L2559" s="12" t="s">
        <v>10615</v>
      </c>
      <c r="M2559" s="34"/>
      <c r="N2559" s="34"/>
      <c r="O2559" s="6" t="s">
        <v>208</v>
      </c>
      <c r="P2559" s="13" t="s">
        <v>58</v>
      </c>
      <c r="Q2559" s="10">
        <f t="shared" si="319"/>
        <v>0</v>
      </c>
      <c r="U2559" s="10">
        <v>64</v>
      </c>
      <c r="V2559" s="10" t="s">
        <v>58</v>
      </c>
      <c r="AD2559" s="1"/>
      <c r="AE2559" s="18"/>
      <c r="AF2559" s="12"/>
      <c r="AG2559" s="11"/>
      <c r="AH2559" s="11" t="s">
        <v>7310</v>
      </c>
      <c r="AI2559" s="1"/>
      <c r="AJ2559" s="1"/>
      <c r="AK2559" s="1"/>
      <c r="AL2559" s="1"/>
      <c r="AM2559" s="1"/>
    </row>
    <row r="2560" spans="1:39" s="10" customFormat="1">
      <c r="A2560" s="32">
        <v>66</v>
      </c>
      <c r="B2560" s="34"/>
      <c r="C2560" s="34"/>
      <c r="D2560" s="53"/>
      <c r="E2560" s="44" t="s">
        <v>7</v>
      </c>
      <c r="F2560" s="44" t="s">
        <v>10016</v>
      </c>
      <c r="G2560" s="12"/>
      <c r="H2560" s="58"/>
      <c r="I2560" s="12"/>
      <c r="J2560" s="12"/>
      <c r="K2560" s="32" t="s">
        <v>10100</v>
      </c>
      <c r="L2560" s="12" t="s">
        <v>10615</v>
      </c>
      <c r="M2560" s="34"/>
      <c r="N2560" s="34"/>
      <c r="O2560" s="6" t="s">
        <v>208</v>
      </c>
      <c r="P2560" s="13" t="s">
        <v>60</v>
      </c>
      <c r="Q2560" s="10">
        <f t="shared" si="319"/>
        <v>0</v>
      </c>
      <c r="U2560" s="10">
        <v>66</v>
      </c>
      <c r="V2560" s="10" t="s">
        <v>60</v>
      </c>
      <c r="AD2560" s="1"/>
      <c r="AE2560" s="18"/>
      <c r="AF2560" s="12"/>
      <c r="AG2560" s="11"/>
      <c r="AH2560" s="11" t="s">
        <v>7310</v>
      </c>
      <c r="AI2560" s="1"/>
      <c r="AJ2560" s="1"/>
      <c r="AK2560" s="1"/>
      <c r="AL2560" s="1"/>
      <c r="AM2560" s="1"/>
    </row>
    <row r="2561" spans="1:39" s="10" customFormat="1">
      <c r="A2561" s="32">
        <v>6</v>
      </c>
      <c r="B2561" s="34"/>
      <c r="C2561" s="34"/>
      <c r="D2561" s="53"/>
      <c r="E2561" s="44" t="s">
        <v>7</v>
      </c>
      <c r="F2561" s="44" t="s">
        <v>10121</v>
      </c>
      <c r="G2561" s="12"/>
      <c r="H2561" s="58"/>
      <c r="I2561" s="12"/>
      <c r="J2561" s="12"/>
      <c r="K2561" s="32" t="s">
        <v>2720</v>
      </c>
      <c r="L2561" s="12" t="s">
        <v>10615</v>
      </c>
      <c r="M2561" s="34"/>
      <c r="N2561" s="34"/>
      <c r="O2561" s="6" t="s">
        <v>208</v>
      </c>
      <c r="P2561" s="13" t="s">
        <v>5</v>
      </c>
      <c r="Q2561" s="10">
        <f>IF(F2561=F60,1,0)</f>
        <v>0</v>
      </c>
      <c r="U2561" s="10">
        <v>6</v>
      </c>
      <c r="V2561" s="10" t="s">
        <v>7316</v>
      </c>
      <c r="AD2561" s="1"/>
      <c r="AE2561" s="18"/>
      <c r="AF2561" s="12"/>
      <c r="AG2561" s="11"/>
      <c r="AH2561" s="11" t="s">
        <v>7310</v>
      </c>
      <c r="AI2561" s="1"/>
      <c r="AJ2561" s="1"/>
      <c r="AK2561" s="1"/>
      <c r="AL2561" s="1"/>
      <c r="AM2561" s="1"/>
    </row>
    <row r="2562" spans="1:39" s="10" customFormat="1">
      <c r="A2562" s="32">
        <v>138</v>
      </c>
      <c r="B2562" s="34"/>
      <c r="C2562" s="34"/>
      <c r="D2562" s="53"/>
      <c r="E2562" s="44" t="s">
        <v>7</v>
      </c>
      <c r="F2562" s="44" t="s">
        <v>10075</v>
      </c>
      <c r="G2562" s="12"/>
      <c r="H2562" s="58"/>
      <c r="I2562" s="12"/>
      <c r="J2562" s="12"/>
      <c r="K2562" s="32" t="s">
        <v>8199</v>
      </c>
      <c r="L2562" s="12" t="s">
        <v>10615</v>
      </c>
      <c r="M2562" s="34"/>
      <c r="N2562" s="34"/>
      <c r="O2562" s="6" t="s">
        <v>208</v>
      </c>
      <c r="P2562" s="13" t="s">
        <v>127</v>
      </c>
      <c r="Q2562" s="10">
        <f t="shared" ref="Q2562:Q2596" si="320">IF(F2562=F2561,1,0)</f>
        <v>0</v>
      </c>
      <c r="U2562" s="10">
        <v>138</v>
      </c>
      <c r="V2562" s="10" t="s">
        <v>127</v>
      </c>
      <c r="AD2562" s="1"/>
      <c r="AE2562" s="18"/>
      <c r="AF2562" s="12"/>
      <c r="AG2562" s="11"/>
      <c r="AH2562" s="11" t="s">
        <v>7310</v>
      </c>
      <c r="AI2562" s="1"/>
      <c r="AJ2562" s="1"/>
      <c r="AK2562" s="1"/>
      <c r="AL2562" s="1"/>
      <c r="AM2562" s="1"/>
    </row>
    <row r="2563" spans="1:39" s="10" customFormat="1">
      <c r="A2563" s="32">
        <v>46</v>
      </c>
      <c r="B2563" s="34"/>
      <c r="C2563" s="34"/>
      <c r="D2563" s="53"/>
      <c r="E2563" s="44" t="s">
        <v>7</v>
      </c>
      <c r="F2563" s="44" t="s">
        <v>10003</v>
      </c>
      <c r="G2563" s="12"/>
      <c r="H2563" s="58"/>
      <c r="I2563" s="12"/>
      <c r="J2563" s="12"/>
      <c r="K2563" s="32" t="s">
        <v>8200</v>
      </c>
      <c r="L2563" s="12" t="s">
        <v>10615</v>
      </c>
      <c r="M2563" s="34"/>
      <c r="N2563" s="34"/>
      <c r="O2563" s="6" t="s">
        <v>208</v>
      </c>
      <c r="P2563" s="13" t="s">
        <v>43</v>
      </c>
      <c r="Q2563" s="10">
        <f t="shared" si="320"/>
        <v>0</v>
      </c>
      <c r="U2563" s="10">
        <v>46</v>
      </c>
      <c r="V2563" s="10" t="s">
        <v>43</v>
      </c>
      <c r="AD2563" s="1"/>
      <c r="AE2563" s="18"/>
      <c r="AF2563" s="12"/>
      <c r="AG2563" s="11"/>
      <c r="AH2563" s="11" t="s">
        <v>7310</v>
      </c>
      <c r="AI2563" s="1"/>
      <c r="AJ2563" s="1"/>
      <c r="AK2563" s="1"/>
      <c r="AL2563" s="1"/>
      <c r="AM2563" s="1"/>
    </row>
    <row r="2564" spans="1:39" s="10" customFormat="1">
      <c r="A2564" s="32">
        <v>61</v>
      </c>
      <c r="B2564" s="34"/>
      <c r="C2564" s="34"/>
      <c r="D2564" s="53"/>
      <c r="E2564" s="44" t="s">
        <v>7</v>
      </c>
      <c r="F2564" s="44" t="s">
        <v>10822</v>
      </c>
      <c r="G2564" s="12"/>
      <c r="H2564" s="58"/>
      <c r="I2564" s="12"/>
      <c r="J2564" s="12"/>
      <c r="K2564" s="32" t="s">
        <v>8199</v>
      </c>
      <c r="L2564" s="12" t="s">
        <v>10615</v>
      </c>
      <c r="M2564" s="34"/>
      <c r="N2564" s="34"/>
      <c r="O2564" s="6" t="s">
        <v>208</v>
      </c>
      <c r="P2564" s="13" t="s">
        <v>55</v>
      </c>
      <c r="Q2564" s="10">
        <f t="shared" si="320"/>
        <v>0</v>
      </c>
      <c r="U2564" s="10">
        <v>61</v>
      </c>
      <c r="V2564" s="10" t="s">
        <v>55</v>
      </c>
      <c r="AD2564" s="1"/>
      <c r="AE2564" s="18"/>
      <c r="AF2564" s="12"/>
      <c r="AG2564" s="11"/>
      <c r="AH2564" s="11" t="s">
        <v>7310</v>
      </c>
      <c r="AI2564" s="1"/>
      <c r="AJ2564" s="1"/>
      <c r="AK2564" s="1"/>
      <c r="AL2564" s="1"/>
      <c r="AM2564" s="1"/>
    </row>
    <row r="2565" spans="1:39" s="10" customFormat="1">
      <c r="A2565" s="32">
        <v>17</v>
      </c>
      <c r="B2565" s="34"/>
      <c r="C2565" s="34"/>
      <c r="D2565" s="53"/>
      <c r="E2565" s="44" t="s">
        <v>7</v>
      </c>
      <c r="F2565" s="44" t="s">
        <v>10046</v>
      </c>
      <c r="G2565" s="12"/>
      <c r="H2565" s="58"/>
      <c r="I2565" s="12"/>
      <c r="J2565" s="12"/>
      <c r="K2565" s="32" t="s">
        <v>10100</v>
      </c>
      <c r="L2565" s="12" t="s">
        <v>10615</v>
      </c>
      <c r="M2565" s="34"/>
      <c r="N2565" s="34"/>
      <c r="O2565" s="6" t="s">
        <v>208</v>
      </c>
      <c r="P2565" s="13" t="s">
        <v>15</v>
      </c>
      <c r="Q2565" s="10">
        <f t="shared" si="320"/>
        <v>0</v>
      </c>
      <c r="U2565" s="10">
        <v>17</v>
      </c>
      <c r="V2565" s="10" t="s">
        <v>15</v>
      </c>
      <c r="AD2565" s="1"/>
      <c r="AE2565" s="18"/>
      <c r="AF2565" s="12"/>
      <c r="AG2565" s="11"/>
      <c r="AH2565" s="11" t="s">
        <v>7310</v>
      </c>
      <c r="AI2565" s="1"/>
      <c r="AJ2565" s="1"/>
      <c r="AK2565" s="1"/>
      <c r="AL2565" s="1"/>
      <c r="AM2565" s="1"/>
    </row>
    <row r="2566" spans="1:39" s="10" customFormat="1">
      <c r="A2566" s="32">
        <v>185</v>
      </c>
      <c r="B2566" s="34"/>
      <c r="C2566" s="34"/>
      <c r="D2566" s="53"/>
      <c r="E2566" s="44" t="s">
        <v>7</v>
      </c>
      <c r="F2566" s="44" t="s">
        <v>10068</v>
      </c>
      <c r="G2566" s="12"/>
      <c r="H2566" s="58"/>
      <c r="I2566" s="12"/>
      <c r="J2566" s="12"/>
      <c r="K2566" s="32" t="s">
        <v>8202</v>
      </c>
      <c r="L2566" s="12" t="s">
        <v>10615</v>
      </c>
      <c r="M2566" s="34"/>
      <c r="N2566" s="34"/>
      <c r="O2566" s="6" t="s">
        <v>208</v>
      </c>
      <c r="P2566" s="13" t="s">
        <v>167</v>
      </c>
      <c r="Q2566" s="10">
        <f t="shared" si="320"/>
        <v>0</v>
      </c>
      <c r="U2566" s="10">
        <v>185</v>
      </c>
      <c r="V2566" s="10" t="s">
        <v>167</v>
      </c>
      <c r="AD2566" s="1"/>
      <c r="AE2566" s="18"/>
      <c r="AF2566" s="12"/>
      <c r="AG2566" s="11"/>
      <c r="AH2566" s="11" t="s">
        <v>7310</v>
      </c>
      <c r="AI2566" s="1"/>
      <c r="AJ2566" s="1"/>
      <c r="AK2566" s="1"/>
      <c r="AL2566" s="1"/>
      <c r="AM2566" s="1"/>
    </row>
    <row r="2567" spans="1:39" s="10" customFormat="1">
      <c r="A2567" s="32">
        <v>71</v>
      </c>
      <c r="B2567" s="34"/>
      <c r="C2567" s="34"/>
      <c r="D2567" s="53"/>
      <c r="E2567" s="44" t="s">
        <v>7</v>
      </c>
      <c r="F2567" s="44" t="s">
        <v>10056</v>
      </c>
      <c r="G2567" s="12"/>
      <c r="H2567" s="58"/>
      <c r="I2567" s="12"/>
      <c r="J2567" s="12"/>
      <c r="K2567" s="32" t="s">
        <v>834</v>
      </c>
      <c r="L2567" s="12" t="s">
        <v>10615</v>
      </c>
      <c r="M2567" s="34"/>
      <c r="N2567" s="34"/>
      <c r="O2567" s="6" t="s">
        <v>208</v>
      </c>
      <c r="P2567" s="13" t="s">
        <v>65</v>
      </c>
      <c r="Q2567" s="10">
        <f t="shared" si="320"/>
        <v>0</v>
      </c>
      <c r="U2567" s="10">
        <v>71</v>
      </c>
      <c r="V2567" s="10" t="s">
        <v>65</v>
      </c>
      <c r="AD2567" s="1"/>
      <c r="AE2567" s="18"/>
      <c r="AF2567" s="12"/>
      <c r="AG2567" s="11"/>
      <c r="AH2567" s="11" t="s">
        <v>7310</v>
      </c>
      <c r="AI2567" s="1"/>
      <c r="AJ2567" s="1"/>
      <c r="AK2567" s="1"/>
      <c r="AL2567" s="1"/>
      <c r="AM2567" s="1"/>
    </row>
    <row r="2568" spans="1:39" s="10" customFormat="1">
      <c r="A2568" s="32">
        <v>157</v>
      </c>
      <c r="B2568" s="34"/>
      <c r="C2568" s="34"/>
      <c r="D2568" s="53"/>
      <c r="E2568" s="44" t="s">
        <v>7</v>
      </c>
      <c r="F2568" s="44" t="s">
        <v>10025</v>
      </c>
      <c r="G2568" s="12"/>
      <c r="H2568" s="58"/>
      <c r="I2568" s="12"/>
      <c r="J2568" s="12"/>
      <c r="K2568" s="32" t="s">
        <v>834</v>
      </c>
      <c r="L2568" s="12" t="s">
        <v>10615</v>
      </c>
      <c r="M2568" s="34"/>
      <c r="N2568" s="34"/>
      <c r="O2568" s="6" t="s">
        <v>208</v>
      </c>
      <c r="P2568" s="13" t="s">
        <v>143</v>
      </c>
      <c r="Q2568" s="10">
        <f t="shared" si="320"/>
        <v>0</v>
      </c>
      <c r="U2568" s="10">
        <v>157</v>
      </c>
      <c r="V2568" s="10" t="s">
        <v>143</v>
      </c>
      <c r="AD2568" s="1"/>
      <c r="AE2568" s="18"/>
      <c r="AF2568" s="12"/>
      <c r="AG2568" s="11"/>
      <c r="AH2568" s="11" t="s">
        <v>7310</v>
      </c>
      <c r="AI2568" s="1"/>
      <c r="AJ2568" s="1"/>
      <c r="AK2568" s="1"/>
      <c r="AL2568" s="1"/>
      <c r="AM2568" s="1"/>
    </row>
    <row r="2569" spans="1:39" s="10" customFormat="1">
      <c r="A2569" s="32">
        <v>9</v>
      </c>
      <c r="B2569" s="34"/>
      <c r="C2569" s="34"/>
      <c r="D2569" s="53"/>
      <c r="E2569" s="44" t="s">
        <v>7</v>
      </c>
      <c r="F2569" s="44" t="s">
        <v>10035</v>
      </c>
      <c r="G2569" s="12"/>
      <c r="H2569" s="58"/>
      <c r="I2569" s="12"/>
      <c r="J2569" s="12"/>
      <c r="K2569" s="32" t="s">
        <v>2720</v>
      </c>
      <c r="L2569" s="12" t="s">
        <v>10615</v>
      </c>
      <c r="M2569" s="34"/>
      <c r="N2569" s="34"/>
      <c r="O2569" s="6" t="s">
        <v>208</v>
      </c>
      <c r="P2569" s="13" t="s">
        <v>10034</v>
      </c>
      <c r="Q2569" s="10">
        <f t="shared" si="320"/>
        <v>0</v>
      </c>
      <c r="U2569" s="10">
        <v>9</v>
      </c>
      <c r="V2569" s="10" t="s">
        <v>7317</v>
      </c>
      <c r="AD2569" s="1"/>
      <c r="AE2569" s="18"/>
      <c r="AF2569" s="12"/>
      <c r="AG2569" s="11"/>
      <c r="AH2569" s="11" t="s">
        <v>7310</v>
      </c>
      <c r="AI2569" s="1"/>
      <c r="AJ2569" s="1"/>
      <c r="AK2569" s="1"/>
      <c r="AL2569" s="1"/>
      <c r="AM2569" s="1"/>
    </row>
    <row r="2570" spans="1:39" s="10" customFormat="1">
      <c r="A2570" s="32">
        <v>142</v>
      </c>
      <c r="B2570" s="34"/>
      <c r="C2570" s="34"/>
      <c r="D2570" s="53"/>
      <c r="E2570" s="44" t="s">
        <v>7</v>
      </c>
      <c r="F2570" s="44" t="s">
        <v>10033</v>
      </c>
      <c r="G2570" s="12"/>
      <c r="H2570" s="58"/>
      <c r="I2570" s="12"/>
      <c r="J2570" s="12"/>
      <c r="K2570" s="32" t="s">
        <v>8199</v>
      </c>
      <c r="L2570" s="12" t="s">
        <v>10615</v>
      </c>
      <c r="M2570" s="34"/>
      <c r="N2570" s="34"/>
      <c r="O2570" s="6" t="s">
        <v>208</v>
      </c>
      <c r="P2570" s="13" t="s">
        <v>10032</v>
      </c>
      <c r="Q2570" s="10">
        <f t="shared" si="320"/>
        <v>0</v>
      </c>
      <c r="U2570" s="10">
        <v>142</v>
      </c>
      <c r="V2570" s="10" t="s">
        <v>7345</v>
      </c>
      <c r="AD2570" s="1"/>
      <c r="AE2570" s="18"/>
      <c r="AF2570" s="12"/>
      <c r="AG2570" s="11"/>
      <c r="AH2570" s="11" t="s">
        <v>7310</v>
      </c>
      <c r="AI2570" s="1"/>
      <c r="AJ2570" s="1"/>
      <c r="AK2570" s="1"/>
      <c r="AL2570" s="1"/>
      <c r="AM2570" s="1"/>
    </row>
    <row r="2571" spans="1:39" s="10" customFormat="1">
      <c r="A2571" s="32">
        <v>47</v>
      </c>
      <c r="B2571" s="34"/>
      <c r="C2571" s="34"/>
      <c r="D2571" s="53"/>
      <c r="E2571" s="44" t="s">
        <v>7</v>
      </c>
      <c r="F2571" s="44" t="s">
        <v>10070</v>
      </c>
      <c r="G2571" s="12"/>
      <c r="H2571" s="58"/>
      <c r="I2571" s="12"/>
      <c r="J2571" s="12"/>
      <c r="K2571" s="32" t="s">
        <v>8199</v>
      </c>
      <c r="L2571" s="12" t="s">
        <v>10615</v>
      </c>
      <c r="M2571" s="34"/>
      <c r="N2571" s="34"/>
      <c r="O2571" s="6" t="s">
        <v>208</v>
      </c>
      <c r="P2571" s="13" t="s">
        <v>44</v>
      </c>
      <c r="Q2571" s="10">
        <f t="shared" si="320"/>
        <v>0</v>
      </c>
      <c r="U2571" s="10">
        <v>47</v>
      </c>
      <c r="V2571" s="10" t="s">
        <v>44</v>
      </c>
      <c r="AD2571" s="1"/>
      <c r="AE2571" s="18"/>
      <c r="AF2571" s="12"/>
      <c r="AG2571" s="11"/>
      <c r="AH2571" s="11" t="s">
        <v>7310</v>
      </c>
      <c r="AI2571" s="1"/>
      <c r="AJ2571" s="1"/>
      <c r="AK2571" s="1"/>
      <c r="AL2571" s="1"/>
      <c r="AM2571" s="1"/>
    </row>
    <row r="2572" spans="1:39" s="10" customFormat="1">
      <c r="A2572" s="32">
        <v>202</v>
      </c>
      <c r="B2572" s="34"/>
      <c r="C2572" s="34"/>
      <c r="D2572" s="53"/>
      <c r="E2572" s="44" t="s">
        <v>7</v>
      </c>
      <c r="F2572" s="44" t="s">
        <v>10076</v>
      </c>
      <c r="G2572" s="12"/>
      <c r="H2572" s="58"/>
      <c r="I2572" s="12"/>
      <c r="J2572" s="12"/>
      <c r="K2572" s="32" t="s">
        <v>8199</v>
      </c>
      <c r="L2572" s="12" t="s">
        <v>10615</v>
      </c>
      <c r="M2572" s="34"/>
      <c r="N2572" s="34"/>
      <c r="O2572" s="6" t="s">
        <v>208</v>
      </c>
      <c r="P2572" s="13" t="s">
        <v>185</v>
      </c>
      <c r="Q2572" s="10">
        <f t="shared" si="320"/>
        <v>0</v>
      </c>
      <c r="U2572" s="10">
        <v>202</v>
      </c>
      <c r="V2572" s="10" t="s">
        <v>185</v>
      </c>
      <c r="AD2572" s="1"/>
      <c r="AE2572" s="18"/>
      <c r="AF2572" s="12"/>
      <c r="AG2572" s="11"/>
      <c r="AH2572" s="11" t="s">
        <v>7310</v>
      </c>
      <c r="AI2572" s="1"/>
      <c r="AJ2572" s="1"/>
      <c r="AK2572" s="1"/>
      <c r="AL2572" s="1"/>
      <c r="AM2572" s="1"/>
    </row>
    <row r="2573" spans="1:39" s="10" customFormat="1">
      <c r="A2573" s="32">
        <v>54</v>
      </c>
      <c r="B2573" s="34"/>
      <c r="C2573" s="34"/>
      <c r="D2573" s="53"/>
      <c r="E2573" s="44" t="s">
        <v>7</v>
      </c>
      <c r="F2573" s="44" t="s">
        <v>10008</v>
      </c>
      <c r="G2573" s="12"/>
      <c r="H2573" s="58"/>
      <c r="I2573" s="12"/>
      <c r="J2573" s="12"/>
      <c r="K2573" s="32" t="s">
        <v>8217</v>
      </c>
      <c r="L2573" s="12" t="s">
        <v>10615</v>
      </c>
      <c r="M2573" s="34"/>
      <c r="N2573" s="34"/>
      <c r="O2573" s="6" t="s">
        <v>208</v>
      </c>
      <c r="P2573" s="13" t="s">
        <v>48</v>
      </c>
      <c r="Q2573" s="10">
        <f t="shared" si="320"/>
        <v>0</v>
      </c>
      <c r="U2573" s="10">
        <v>54</v>
      </c>
      <c r="V2573" s="10" t="s">
        <v>48</v>
      </c>
      <c r="AD2573" s="1"/>
      <c r="AE2573" s="18"/>
      <c r="AF2573" s="12"/>
      <c r="AG2573" s="11"/>
      <c r="AH2573" s="11" t="s">
        <v>7310</v>
      </c>
      <c r="AI2573" s="1"/>
      <c r="AJ2573" s="1"/>
      <c r="AK2573" s="1"/>
      <c r="AL2573" s="1"/>
      <c r="AM2573" s="1"/>
    </row>
    <row r="2574" spans="1:39" s="10" customFormat="1">
      <c r="A2574" s="32">
        <v>110</v>
      </c>
      <c r="B2574" s="34"/>
      <c r="C2574" s="34"/>
      <c r="D2574" s="53"/>
      <c r="E2574" s="44" t="s">
        <v>7</v>
      </c>
      <c r="F2574" s="44" t="s">
        <v>10059</v>
      </c>
      <c r="G2574" s="12"/>
      <c r="H2574" s="58"/>
      <c r="I2574" s="12"/>
      <c r="J2574" s="12"/>
      <c r="K2574" s="32" t="s">
        <v>8199</v>
      </c>
      <c r="L2574" s="12" t="s">
        <v>10615</v>
      </c>
      <c r="M2574" s="34"/>
      <c r="N2574" s="34"/>
      <c r="O2574" s="6" t="s">
        <v>208</v>
      </c>
      <c r="P2574" s="13" t="s">
        <v>101</v>
      </c>
      <c r="Q2574" s="10">
        <f t="shared" si="320"/>
        <v>0</v>
      </c>
      <c r="U2574" s="10">
        <v>110</v>
      </c>
      <c r="V2574" s="10" t="s">
        <v>7339</v>
      </c>
      <c r="AD2574" s="1"/>
      <c r="AE2574" s="18"/>
      <c r="AF2574" s="12"/>
      <c r="AG2574" s="11"/>
      <c r="AH2574" s="11" t="s">
        <v>7310</v>
      </c>
      <c r="AI2574" s="1"/>
      <c r="AJ2574" s="1"/>
      <c r="AK2574" s="1"/>
      <c r="AL2574" s="1"/>
      <c r="AM2574" s="1"/>
    </row>
    <row r="2575" spans="1:39" s="10" customFormat="1">
      <c r="A2575" s="32">
        <v>92</v>
      </c>
      <c r="B2575" s="34"/>
      <c r="C2575" s="34"/>
      <c r="D2575" s="53"/>
      <c r="E2575" s="44" t="s">
        <v>7</v>
      </c>
      <c r="F2575" s="44" t="s">
        <v>10060</v>
      </c>
      <c r="G2575" s="12"/>
      <c r="H2575" s="58"/>
      <c r="I2575" s="12"/>
      <c r="J2575" s="12"/>
      <c r="K2575" s="32" t="s">
        <v>8199</v>
      </c>
      <c r="L2575" s="12" t="s">
        <v>10615</v>
      </c>
      <c r="M2575" s="34"/>
      <c r="N2575" s="34"/>
      <c r="O2575" s="6" t="s">
        <v>208</v>
      </c>
      <c r="P2575" s="13" t="s">
        <v>85</v>
      </c>
      <c r="Q2575" s="10">
        <f t="shared" si="320"/>
        <v>0</v>
      </c>
      <c r="U2575" s="10">
        <v>92</v>
      </c>
      <c r="V2575" s="10" t="s">
        <v>85</v>
      </c>
      <c r="AD2575" s="1"/>
      <c r="AE2575" s="18"/>
      <c r="AF2575" s="12"/>
      <c r="AG2575" s="11"/>
      <c r="AH2575" s="11" t="s">
        <v>7310</v>
      </c>
      <c r="AI2575" s="1"/>
      <c r="AJ2575" s="1"/>
      <c r="AK2575" s="1"/>
      <c r="AL2575" s="1"/>
      <c r="AM2575" s="1"/>
    </row>
    <row r="2576" spans="1:39" s="10" customFormat="1">
      <c r="A2576" s="32">
        <v>131</v>
      </c>
      <c r="B2576" s="34"/>
      <c r="C2576" s="34"/>
      <c r="D2576" s="53"/>
      <c r="E2576" s="44" t="s">
        <v>7</v>
      </c>
      <c r="F2576" s="44" t="s">
        <v>10103</v>
      </c>
      <c r="G2576" s="12"/>
      <c r="H2576" s="58"/>
      <c r="I2576" s="12"/>
      <c r="J2576" s="12"/>
      <c r="K2576" s="32" t="s">
        <v>8199</v>
      </c>
      <c r="L2576" s="12" t="s">
        <v>10615</v>
      </c>
      <c r="M2576" s="34"/>
      <c r="N2576" s="34"/>
      <c r="O2576" s="6" t="s">
        <v>208</v>
      </c>
      <c r="P2576" s="13" t="s">
        <v>120</v>
      </c>
      <c r="Q2576" s="10">
        <f t="shared" si="320"/>
        <v>0</v>
      </c>
      <c r="U2576" s="10">
        <v>131</v>
      </c>
      <c r="V2576" s="10" t="s">
        <v>120</v>
      </c>
      <c r="AD2576" s="1"/>
      <c r="AE2576" s="18"/>
      <c r="AF2576" s="12"/>
      <c r="AG2576" s="11"/>
      <c r="AH2576" s="11" t="s">
        <v>7310</v>
      </c>
      <c r="AI2576" s="1"/>
      <c r="AJ2576" s="1"/>
      <c r="AK2576" s="1"/>
      <c r="AL2576" s="1"/>
      <c r="AM2576" s="1"/>
    </row>
    <row r="2577" spans="1:39" s="10" customFormat="1">
      <c r="A2577" s="32">
        <v>123</v>
      </c>
      <c r="B2577" s="34"/>
      <c r="C2577" s="34"/>
      <c r="D2577" s="53"/>
      <c r="E2577" s="44" t="s">
        <v>7</v>
      </c>
      <c r="F2577" s="44" t="s">
        <v>10057</v>
      </c>
      <c r="G2577" s="12"/>
      <c r="H2577" s="58"/>
      <c r="I2577" s="12"/>
      <c r="J2577" s="12"/>
      <c r="K2577" s="32" t="s">
        <v>1461</v>
      </c>
      <c r="L2577" s="12" t="s">
        <v>10615</v>
      </c>
      <c r="M2577" s="34"/>
      <c r="N2577" s="34"/>
      <c r="O2577" s="6" t="s">
        <v>208</v>
      </c>
      <c r="P2577" s="13" t="s">
        <v>113</v>
      </c>
      <c r="Q2577" s="10">
        <f t="shared" si="320"/>
        <v>0</v>
      </c>
      <c r="U2577" s="10">
        <v>123</v>
      </c>
      <c r="V2577" s="10" t="s">
        <v>7341</v>
      </c>
      <c r="AD2577" s="1"/>
      <c r="AE2577" s="18"/>
      <c r="AF2577" s="12"/>
      <c r="AG2577" s="11"/>
      <c r="AH2577" s="11" t="s">
        <v>7310</v>
      </c>
      <c r="AI2577" s="1"/>
      <c r="AJ2577" s="1"/>
      <c r="AK2577" s="1"/>
      <c r="AL2577" s="1"/>
      <c r="AM2577" s="1"/>
    </row>
    <row r="2578" spans="1:39" s="10" customFormat="1">
      <c r="A2578" s="32">
        <v>200</v>
      </c>
      <c r="B2578" s="32"/>
      <c r="C2578" s="32"/>
      <c r="D2578" s="53"/>
      <c r="E2578" s="44" t="s">
        <v>7</v>
      </c>
      <c r="F2578" s="44" t="s">
        <v>10130</v>
      </c>
      <c r="G2578" s="12"/>
      <c r="H2578" s="58"/>
      <c r="I2578" s="12"/>
      <c r="J2578" s="3"/>
      <c r="K2578" s="32" t="s">
        <v>8199</v>
      </c>
      <c r="L2578" s="12" t="s">
        <v>10615</v>
      </c>
      <c r="M2578" s="32"/>
      <c r="N2578" s="32"/>
      <c r="O2578" s="6" t="s">
        <v>208</v>
      </c>
      <c r="P2578" s="13" t="s">
        <v>183</v>
      </c>
      <c r="Q2578" s="10">
        <f t="shared" si="320"/>
        <v>0</v>
      </c>
      <c r="U2578" s="10">
        <v>200</v>
      </c>
      <c r="V2578" s="10" t="s">
        <v>183</v>
      </c>
      <c r="AD2578" s="1"/>
      <c r="AE2578" s="18"/>
      <c r="AF2578" s="12"/>
      <c r="AG2578" s="11"/>
      <c r="AH2578" s="11" t="s">
        <v>7310</v>
      </c>
      <c r="AI2578" s="1"/>
      <c r="AJ2578" s="1"/>
      <c r="AK2578" s="1"/>
      <c r="AL2578" s="1"/>
      <c r="AM2578" s="1"/>
    </row>
    <row r="2579" spans="1:39" s="10" customFormat="1">
      <c r="A2579" s="32">
        <v>59</v>
      </c>
      <c r="B2579" s="34"/>
      <c r="C2579" s="34"/>
      <c r="D2579" s="53"/>
      <c r="E2579" s="44" t="s">
        <v>7</v>
      </c>
      <c r="F2579" s="44" t="s">
        <v>9987</v>
      </c>
      <c r="G2579" s="12"/>
      <c r="H2579" s="58"/>
      <c r="I2579" s="12"/>
      <c r="J2579" s="12"/>
      <c r="K2579" s="32" t="s">
        <v>7102</v>
      </c>
      <c r="L2579" s="12" t="s">
        <v>10615</v>
      </c>
      <c r="M2579" s="34"/>
      <c r="N2579" s="34"/>
      <c r="O2579" s="12"/>
      <c r="P2579" s="13" t="s">
        <v>53</v>
      </c>
      <c r="Q2579" s="10">
        <f t="shared" si="320"/>
        <v>0</v>
      </c>
      <c r="U2579" s="10">
        <v>59</v>
      </c>
      <c r="V2579" s="10" t="s">
        <v>53</v>
      </c>
      <c r="AD2579" s="1"/>
      <c r="AE2579" s="18"/>
      <c r="AF2579" s="12"/>
      <c r="AG2579" s="11"/>
      <c r="AH2579" s="11" t="s">
        <v>7310</v>
      </c>
      <c r="AI2579" s="1"/>
      <c r="AJ2579" s="1"/>
      <c r="AK2579" s="1"/>
      <c r="AL2579" s="1"/>
      <c r="AM2579" s="1"/>
    </row>
    <row r="2580" spans="1:39" s="10" customFormat="1">
      <c r="A2580" s="32">
        <v>166</v>
      </c>
      <c r="B2580" s="34"/>
      <c r="C2580" s="34"/>
      <c r="D2580" s="53"/>
      <c r="E2580" s="44" t="s">
        <v>7</v>
      </c>
      <c r="F2580" s="44" t="s">
        <v>10084</v>
      </c>
      <c r="G2580" s="12"/>
      <c r="H2580" s="58"/>
      <c r="I2580" s="12"/>
      <c r="J2580" s="12"/>
      <c r="K2580" s="32"/>
      <c r="L2580" s="12" t="s">
        <v>10615</v>
      </c>
      <c r="M2580" s="34"/>
      <c r="N2580" s="34"/>
      <c r="O2580" s="12"/>
      <c r="P2580" s="13" t="s">
        <v>150</v>
      </c>
      <c r="Q2580" s="10">
        <f t="shared" si="320"/>
        <v>0</v>
      </c>
      <c r="U2580" s="10">
        <v>166</v>
      </c>
      <c r="V2580" s="10" t="s">
        <v>150</v>
      </c>
      <c r="AD2580" s="1"/>
      <c r="AE2580" s="18"/>
      <c r="AF2580" s="12"/>
      <c r="AG2580" s="11"/>
      <c r="AH2580" s="11" t="s">
        <v>7310</v>
      </c>
      <c r="AI2580" s="1"/>
      <c r="AJ2580" s="1"/>
      <c r="AK2580" s="1"/>
      <c r="AL2580" s="1"/>
      <c r="AM2580" s="1"/>
    </row>
    <row r="2581" spans="1:39" s="10" customFormat="1">
      <c r="A2581" s="32">
        <v>37</v>
      </c>
      <c r="B2581" s="34"/>
      <c r="C2581" s="34"/>
      <c r="D2581" s="53"/>
      <c r="E2581" s="44" t="s">
        <v>7</v>
      </c>
      <c r="F2581" s="44" t="s">
        <v>10021</v>
      </c>
      <c r="G2581" s="12"/>
      <c r="H2581" s="58"/>
      <c r="I2581" s="12"/>
      <c r="J2581" s="12"/>
      <c r="K2581" s="32"/>
      <c r="L2581" s="12" t="s">
        <v>10615</v>
      </c>
      <c r="M2581" s="34"/>
      <c r="N2581" s="34"/>
      <c r="O2581" s="6" t="s">
        <v>208</v>
      </c>
      <c r="P2581" s="13" t="s">
        <v>34</v>
      </c>
      <c r="Q2581" s="10">
        <f t="shared" si="320"/>
        <v>0</v>
      </c>
      <c r="U2581" s="10">
        <v>37</v>
      </c>
      <c r="V2581" s="10" t="s">
        <v>34</v>
      </c>
      <c r="AD2581" s="1"/>
      <c r="AE2581" s="18"/>
      <c r="AF2581" s="12"/>
      <c r="AG2581" s="11"/>
      <c r="AH2581" s="11" t="s">
        <v>7310</v>
      </c>
      <c r="AI2581" s="1"/>
      <c r="AJ2581" s="1"/>
      <c r="AK2581" s="1"/>
      <c r="AL2581" s="1"/>
      <c r="AM2581" s="1"/>
    </row>
    <row r="2582" spans="1:39" s="10" customFormat="1">
      <c r="A2582" s="32">
        <v>159</v>
      </c>
      <c r="B2582" s="34"/>
      <c r="C2582" s="34"/>
      <c r="D2582" s="53"/>
      <c r="E2582" s="44" t="s">
        <v>7</v>
      </c>
      <c r="F2582" s="44" t="s">
        <v>10072</v>
      </c>
      <c r="G2582" s="12"/>
      <c r="H2582" s="58"/>
      <c r="I2582" s="12"/>
      <c r="J2582" s="12"/>
      <c r="K2582" s="32" t="s">
        <v>8199</v>
      </c>
      <c r="L2582" s="12" t="s">
        <v>10615</v>
      </c>
      <c r="M2582" s="34"/>
      <c r="N2582" s="34"/>
      <c r="O2582" s="6" t="s">
        <v>208</v>
      </c>
      <c r="P2582" s="13" t="s">
        <v>145</v>
      </c>
      <c r="Q2582" s="10">
        <f t="shared" si="320"/>
        <v>0</v>
      </c>
      <c r="U2582" s="10">
        <v>159</v>
      </c>
      <c r="V2582" s="10" t="s">
        <v>145</v>
      </c>
      <c r="AD2582" s="1"/>
      <c r="AE2582" s="18"/>
      <c r="AF2582" s="12"/>
      <c r="AG2582" s="11"/>
      <c r="AH2582" s="11" t="s">
        <v>7310</v>
      </c>
      <c r="AI2582" s="1"/>
      <c r="AJ2582" s="1"/>
      <c r="AK2582" s="1"/>
      <c r="AL2582" s="1"/>
      <c r="AM2582" s="1"/>
    </row>
    <row r="2583" spans="1:39" s="10" customFormat="1">
      <c r="A2583" s="32">
        <v>164</v>
      </c>
      <c r="B2583" s="34"/>
      <c r="C2583" s="34"/>
      <c r="D2583" s="53"/>
      <c r="E2583" s="44" t="s">
        <v>7</v>
      </c>
      <c r="F2583" s="44" t="s">
        <v>10019</v>
      </c>
      <c r="G2583" s="12"/>
      <c r="H2583" s="58"/>
      <c r="I2583" s="12"/>
      <c r="J2583" s="12"/>
      <c r="K2583" s="32" t="s">
        <v>8199</v>
      </c>
      <c r="L2583" s="12" t="s">
        <v>10615</v>
      </c>
      <c r="M2583" s="34"/>
      <c r="N2583" s="34"/>
      <c r="O2583" s="6" t="s">
        <v>208</v>
      </c>
      <c r="P2583" s="13" t="s">
        <v>149</v>
      </c>
      <c r="Q2583" s="10">
        <f t="shared" si="320"/>
        <v>0</v>
      </c>
      <c r="U2583" s="10">
        <v>164</v>
      </c>
      <c r="V2583" s="10" t="s">
        <v>149</v>
      </c>
      <c r="AD2583" s="1"/>
      <c r="AE2583" s="18"/>
      <c r="AF2583" s="12"/>
      <c r="AG2583" s="11"/>
      <c r="AH2583" s="11" t="s">
        <v>7310</v>
      </c>
      <c r="AI2583" s="1"/>
      <c r="AJ2583" s="1"/>
      <c r="AK2583" s="1"/>
      <c r="AL2583" s="1"/>
      <c r="AM2583" s="1"/>
    </row>
    <row r="2584" spans="1:39" s="10" customFormat="1">
      <c r="A2584" s="32">
        <v>72</v>
      </c>
      <c r="B2584" s="34"/>
      <c r="C2584" s="34"/>
      <c r="D2584" s="53"/>
      <c r="E2584" s="44" t="s">
        <v>7</v>
      </c>
      <c r="F2584" s="44" t="s">
        <v>10020</v>
      </c>
      <c r="G2584" s="12"/>
      <c r="H2584" s="58"/>
      <c r="I2584" s="12"/>
      <c r="J2584" s="12"/>
      <c r="K2584" s="32" t="s">
        <v>8199</v>
      </c>
      <c r="L2584" s="12" t="s">
        <v>10615</v>
      </c>
      <c r="M2584" s="34"/>
      <c r="N2584" s="34"/>
      <c r="O2584" s="6" t="s">
        <v>208</v>
      </c>
      <c r="P2584" s="13" t="s">
        <v>66</v>
      </c>
      <c r="Q2584" s="10">
        <f t="shared" si="320"/>
        <v>0</v>
      </c>
      <c r="U2584" s="10">
        <v>72</v>
      </c>
      <c r="V2584" s="10" t="s">
        <v>66</v>
      </c>
      <c r="AD2584" s="1"/>
      <c r="AE2584" s="18"/>
      <c r="AF2584" s="12"/>
      <c r="AG2584" s="11"/>
      <c r="AH2584" s="11" t="s">
        <v>7310</v>
      </c>
      <c r="AI2584" s="1"/>
      <c r="AJ2584" s="1"/>
      <c r="AK2584" s="1"/>
      <c r="AL2584" s="1"/>
      <c r="AM2584" s="1"/>
    </row>
    <row r="2585" spans="1:39" s="10" customFormat="1">
      <c r="A2585" s="32">
        <v>10</v>
      </c>
      <c r="B2585" s="34"/>
      <c r="C2585" s="34"/>
      <c r="D2585" s="53"/>
      <c r="E2585" s="44" t="s">
        <v>7</v>
      </c>
      <c r="F2585" s="44" t="s">
        <v>10074</v>
      </c>
      <c r="G2585" s="12"/>
      <c r="H2585" s="58"/>
      <c r="I2585" s="12"/>
      <c r="J2585" s="12"/>
      <c r="K2585" s="32" t="s">
        <v>8200</v>
      </c>
      <c r="L2585" s="12" t="s">
        <v>10615</v>
      </c>
      <c r="M2585" s="34"/>
      <c r="N2585" s="34"/>
      <c r="O2585" s="6" t="s">
        <v>208</v>
      </c>
      <c r="P2585" s="13" t="s">
        <v>10073</v>
      </c>
      <c r="Q2585" s="10">
        <f t="shared" si="320"/>
        <v>0</v>
      </c>
      <c r="U2585" s="10">
        <v>10</v>
      </c>
      <c r="V2585" s="10" t="s">
        <v>7318</v>
      </c>
      <c r="AD2585" s="1"/>
      <c r="AE2585" s="18"/>
      <c r="AF2585" s="12"/>
      <c r="AG2585" s="11"/>
      <c r="AH2585" s="11" t="s">
        <v>7310</v>
      </c>
      <c r="AI2585" s="1"/>
      <c r="AJ2585" s="1"/>
      <c r="AK2585" s="1"/>
      <c r="AL2585" s="1"/>
      <c r="AM2585" s="1"/>
    </row>
    <row r="2586" spans="1:39" s="10" customFormat="1">
      <c r="A2586" s="32">
        <v>203</v>
      </c>
      <c r="B2586" s="34"/>
      <c r="C2586" s="34"/>
      <c r="D2586" s="53"/>
      <c r="E2586" s="44" t="s">
        <v>7</v>
      </c>
      <c r="F2586" s="44" t="s">
        <v>10086</v>
      </c>
      <c r="G2586" s="12"/>
      <c r="H2586" s="58"/>
      <c r="I2586" s="12"/>
      <c r="J2586" s="12"/>
      <c r="K2586" s="32" t="s">
        <v>7102</v>
      </c>
      <c r="L2586" s="12" t="s">
        <v>10615</v>
      </c>
      <c r="M2586" s="34"/>
      <c r="N2586" s="34"/>
      <c r="O2586" s="6" t="s">
        <v>208</v>
      </c>
      <c r="P2586" s="13" t="s">
        <v>186</v>
      </c>
      <c r="Q2586" s="10">
        <f t="shared" si="320"/>
        <v>0</v>
      </c>
      <c r="U2586" s="10">
        <v>203</v>
      </c>
      <c r="V2586" s="10" t="s">
        <v>7349</v>
      </c>
      <c r="AD2586" s="1"/>
      <c r="AE2586" s="18"/>
      <c r="AF2586" s="12"/>
      <c r="AG2586" s="11"/>
      <c r="AH2586" s="11" t="s">
        <v>7310</v>
      </c>
      <c r="AI2586" s="1"/>
      <c r="AJ2586" s="1"/>
      <c r="AK2586" s="1"/>
      <c r="AL2586" s="1"/>
      <c r="AM2586" s="1"/>
    </row>
    <row r="2587" spans="1:39" s="10" customFormat="1">
      <c r="A2587" s="32">
        <v>190</v>
      </c>
      <c r="B2587" s="34"/>
      <c r="C2587" s="34"/>
      <c r="D2587" s="53"/>
      <c r="E2587" s="44" t="s">
        <v>7</v>
      </c>
      <c r="F2587" s="44" t="s">
        <v>10051</v>
      </c>
      <c r="G2587" s="12"/>
      <c r="H2587" s="58"/>
      <c r="I2587" s="12"/>
      <c r="J2587" s="12"/>
      <c r="K2587" s="32"/>
      <c r="L2587" s="12" t="s">
        <v>10615</v>
      </c>
      <c r="M2587" s="34"/>
      <c r="N2587" s="34"/>
      <c r="O2587" s="6" t="s">
        <v>208</v>
      </c>
      <c r="P2587" s="13" t="s">
        <v>173</v>
      </c>
      <c r="Q2587" s="10">
        <f t="shared" si="320"/>
        <v>0</v>
      </c>
      <c r="U2587" s="10">
        <v>190</v>
      </c>
      <c r="V2587" s="10" t="s">
        <v>173</v>
      </c>
      <c r="AD2587" s="1"/>
      <c r="AE2587" s="18"/>
      <c r="AF2587" s="12"/>
      <c r="AG2587" s="11"/>
      <c r="AH2587" s="11" t="s">
        <v>7310</v>
      </c>
      <c r="AI2587" s="1"/>
      <c r="AJ2587" s="1"/>
      <c r="AK2587" s="1"/>
      <c r="AL2587" s="1"/>
      <c r="AM2587" s="1"/>
    </row>
    <row r="2588" spans="1:39" s="10" customFormat="1">
      <c r="A2588" s="32">
        <v>184</v>
      </c>
      <c r="B2588" s="34"/>
      <c r="C2588" s="34"/>
      <c r="D2588" s="53"/>
      <c r="E2588" s="44" t="s">
        <v>7</v>
      </c>
      <c r="F2588" s="44" t="s">
        <v>10007</v>
      </c>
      <c r="G2588" s="12"/>
      <c r="H2588" s="58"/>
      <c r="I2588" s="12"/>
      <c r="J2588" s="12"/>
      <c r="K2588" s="32" t="s">
        <v>8199</v>
      </c>
      <c r="L2588" s="12" t="s">
        <v>10615</v>
      </c>
      <c r="M2588" s="34"/>
      <c r="N2588" s="34"/>
      <c r="O2588" s="6" t="s">
        <v>208</v>
      </c>
      <c r="P2588" s="13" t="s">
        <v>166</v>
      </c>
      <c r="Q2588" s="10">
        <f t="shared" si="320"/>
        <v>0</v>
      </c>
      <c r="U2588" s="10">
        <v>184</v>
      </c>
      <c r="V2588" s="10" t="s">
        <v>166</v>
      </c>
      <c r="AD2588" s="1"/>
      <c r="AE2588" s="18"/>
      <c r="AF2588" s="12"/>
      <c r="AG2588" s="11"/>
      <c r="AH2588" s="11" t="s">
        <v>7310</v>
      </c>
      <c r="AI2588" s="1"/>
      <c r="AJ2588" s="1"/>
      <c r="AK2588" s="1"/>
      <c r="AL2588" s="1"/>
      <c r="AM2588" s="1"/>
    </row>
    <row r="2589" spans="1:39" s="10" customFormat="1">
      <c r="A2589" s="32">
        <v>36</v>
      </c>
      <c r="B2589" s="34"/>
      <c r="C2589" s="34"/>
      <c r="D2589" s="53"/>
      <c r="E2589" s="44" t="s">
        <v>7</v>
      </c>
      <c r="F2589" s="44" t="s">
        <v>10067</v>
      </c>
      <c r="G2589" s="12"/>
      <c r="H2589" s="58"/>
      <c r="I2589" s="12"/>
      <c r="J2589" s="12"/>
      <c r="K2589" s="32" t="s">
        <v>8199</v>
      </c>
      <c r="L2589" s="12" t="s">
        <v>10615</v>
      </c>
      <c r="M2589" s="34"/>
      <c r="N2589" s="34"/>
      <c r="O2589" s="6" t="s">
        <v>208</v>
      </c>
      <c r="P2589" s="13" t="s">
        <v>33</v>
      </c>
      <c r="Q2589" s="10">
        <f t="shared" si="320"/>
        <v>0</v>
      </c>
      <c r="U2589" s="10">
        <v>36</v>
      </c>
      <c r="V2589" s="10" t="s">
        <v>33</v>
      </c>
      <c r="AD2589" s="1"/>
      <c r="AE2589" s="18"/>
      <c r="AF2589" s="12"/>
      <c r="AG2589" s="11"/>
      <c r="AH2589" s="11" t="s">
        <v>7310</v>
      </c>
      <c r="AI2589" s="1"/>
      <c r="AJ2589" s="1"/>
      <c r="AK2589" s="1"/>
      <c r="AL2589" s="1"/>
      <c r="AM2589" s="1"/>
    </row>
    <row r="2590" spans="1:39" s="10" customFormat="1">
      <c r="A2590" s="32">
        <v>63</v>
      </c>
      <c r="B2590" s="34"/>
      <c r="C2590" s="34"/>
      <c r="D2590" s="53"/>
      <c r="E2590" s="44" t="s">
        <v>7</v>
      </c>
      <c r="F2590" s="44" t="s">
        <v>10001</v>
      </c>
      <c r="G2590" s="12"/>
      <c r="H2590" s="58"/>
      <c r="I2590" s="12"/>
      <c r="J2590" s="12"/>
      <c r="K2590" s="32" t="s">
        <v>10475</v>
      </c>
      <c r="L2590" s="12" t="s">
        <v>10615</v>
      </c>
      <c r="M2590" s="34"/>
      <c r="N2590" s="34"/>
      <c r="O2590" s="6" t="s">
        <v>208</v>
      </c>
      <c r="P2590" s="13" t="s">
        <v>57</v>
      </c>
      <c r="Q2590" s="10">
        <f t="shared" si="320"/>
        <v>0</v>
      </c>
      <c r="U2590" s="10">
        <v>63</v>
      </c>
      <c r="V2590" s="10" t="s">
        <v>57</v>
      </c>
      <c r="AD2590" s="1"/>
      <c r="AE2590" s="18"/>
      <c r="AF2590" s="12"/>
      <c r="AG2590" s="11"/>
      <c r="AH2590" s="11" t="s">
        <v>7310</v>
      </c>
      <c r="AI2590" s="1"/>
      <c r="AJ2590" s="1"/>
      <c r="AK2590" s="1"/>
      <c r="AL2590" s="1"/>
      <c r="AM2590" s="1"/>
    </row>
    <row r="2591" spans="1:39" s="10" customFormat="1">
      <c r="A2591" s="32">
        <v>57</v>
      </c>
      <c r="B2591" s="34"/>
      <c r="C2591" s="34"/>
      <c r="D2591" s="53"/>
      <c r="E2591" s="44" t="s">
        <v>7</v>
      </c>
      <c r="F2591" s="44" t="s">
        <v>10031</v>
      </c>
      <c r="G2591" s="12"/>
      <c r="H2591" s="58"/>
      <c r="I2591" s="12"/>
      <c r="J2591" s="12"/>
      <c r="K2591" s="32" t="s">
        <v>8199</v>
      </c>
      <c r="L2591" s="12" t="s">
        <v>10615</v>
      </c>
      <c r="M2591" s="34"/>
      <c r="N2591" s="34"/>
      <c r="O2591" s="6" t="s">
        <v>208</v>
      </c>
      <c r="P2591" s="13" t="s">
        <v>51</v>
      </c>
      <c r="Q2591" s="10">
        <f t="shared" si="320"/>
        <v>0</v>
      </c>
      <c r="U2591" s="10">
        <v>57</v>
      </c>
      <c r="V2591" s="10" t="s">
        <v>51</v>
      </c>
      <c r="AD2591" s="1"/>
      <c r="AE2591" s="18"/>
      <c r="AF2591" s="12"/>
      <c r="AG2591" s="11"/>
      <c r="AH2591" s="11" t="s">
        <v>7310</v>
      </c>
      <c r="AI2591" s="1"/>
      <c r="AJ2591" s="1"/>
      <c r="AK2591" s="1"/>
      <c r="AL2591" s="1"/>
      <c r="AM2591" s="1"/>
    </row>
    <row r="2592" spans="1:39" s="10" customFormat="1">
      <c r="A2592" s="32">
        <v>119</v>
      </c>
      <c r="B2592" s="34"/>
      <c r="C2592" s="34"/>
      <c r="D2592" s="53"/>
      <c r="E2592" s="44" t="s">
        <v>7</v>
      </c>
      <c r="F2592" s="44" t="s">
        <v>10065</v>
      </c>
      <c r="G2592" s="12"/>
      <c r="H2592" s="58"/>
      <c r="I2592" s="12"/>
      <c r="J2592" s="12"/>
      <c r="K2592" s="32" t="s">
        <v>8199</v>
      </c>
      <c r="L2592" s="12" t="s">
        <v>10615</v>
      </c>
      <c r="M2592" s="34"/>
      <c r="N2592" s="34"/>
      <c r="O2592" s="6" t="s">
        <v>208</v>
      </c>
      <c r="P2592" s="13" t="s">
        <v>110</v>
      </c>
      <c r="Q2592" s="10">
        <f t="shared" si="320"/>
        <v>0</v>
      </c>
      <c r="U2592" s="10">
        <v>119</v>
      </c>
      <c r="V2592" s="10" t="s">
        <v>110</v>
      </c>
      <c r="AD2592" s="1"/>
      <c r="AE2592" s="18"/>
      <c r="AF2592" s="12"/>
      <c r="AG2592" s="11"/>
      <c r="AH2592" s="11" t="s">
        <v>7310</v>
      </c>
      <c r="AI2592" s="1"/>
      <c r="AJ2592" s="1"/>
      <c r="AK2592" s="1"/>
      <c r="AL2592" s="1"/>
      <c r="AM2592" s="1"/>
    </row>
    <row r="2593" spans="1:39" s="10" customFormat="1">
      <c r="A2593" s="32">
        <v>133</v>
      </c>
      <c r="B2593" s="34"/>
      <c r="C2593" s="34"/>
      <c r="D2593" s="53"/>
      <c r="E2593" s="44" t="s">
        <v>7</v>
      </c>
      <c r="F2593" s="44" t="s">
        <v>10078</v>
      </c>
      <c r="G2593" s="12"/>
      <c r="H2593" s="58"/>
      <c r="I2593" s="12"/>
      <c r="J2593" s="12"/>
      <c r="K2593" s="32" t="s">
        <v>8199</v>
      </c>
      <c r="L2593" s="12" t="s">
        <v>10615</v>
      </c>
      <c r="M2593" s="34"/>
      <c r="N2593" s="34"/>
      <c r="O2593" s="6" t="s">
        <v>208</v>
      </c>
      <c r="P2593" s="13" t="s">
        <v>122</v>
      </c>
      <c r="Q2593" s="10">
        <f t="shared" si="320"/>
        <v>0</v>
      </c>
      <c r="U2593" s="10">
        <v>133</v>
      </c>
      <c r="V2593" s="10" t="s">
        <v>122</v>
      </c>
      <c r="AD2593" s="1"/>
      <c r="AE2593" s="18"/>
      <c r="AF2593" s="12"/>
      <c r="AG2593" s="11"/>
      <c r="AH2593" s="11" t="s">
        <v>7310</v>
      </c>
      <c r="AI2593" s="1"/>
      <c r="AJ2593" s="1"/>
      <c r="AK2593" s="1"/>
      <c r="AL2593" s="1"/>
      <c r="AM2593" s="1"/>
    </row>
    <row r="2594" spans="1:39" s="10" customFormat="1">
      <c r="A2594" s="32"/>
      <c r="B2594" s="34"/>
      <c r="C2594" s="34"/>
      <c r="D2594" s="53"/>
      <c r="E2594" s="44" t="s">
        <v>7</v>
      </c>
      <c r="F2594" s="44" t="s">
        <v>10125</v>
      </c>
      <c r="G2594" s="12"/>
      <c r="H2594" s="58"/>
      <c r="I2594" s="12"/>
      <c r="J2594" s="12"/>
      <c r="K2594" s="32" t="s">
        <v>8199</v>
      </c>
      <c r="L2594" s="12" t="s">
        <v>10615</v>
      </c>
      <c r="M2594" s="34"/>
      <c r="N2594" s="34"/>
      <c r="O2594" s="6" t="s">
        <v>208</v>
      </c>
      <c r="P2594" s="13" t="s">
        <v>10079</v>
      </c>
      <c r="Q2594" s="10">
        <f t="shared" si="320"/>
        <v>0</v>
      </c>
      <c r="AD2594" s="1"/>
      <c r="AE2594" s="18"/>
      <c r="AF2594" s="12"/>
      <c r="AG2594" s="11"/>
      <c r="AH2594" s="11"/>
      <c r="AI2594" s="1"/>
      <c r="AJ2594" s="1"/>
      <c r="AK2594" s="1"/>
      <c r="AL2594" s="1"/>
      <c r="AM2594" s="1"/>
    </row>
    <row r="2595" spans="1:39" s="10" customFormat="1">
      <c r="A2595" s="32">
        <v>168</v>
      </c>
      <c r="B2595" s="34"/>
      <c r="C2595" s="34"/>
      <c r="D2595" s="53"/>
      <c r="E2595" s="44" t="s">
        <v>7</v>
      </c>
      <c r="F2595" s="44" t="s">
        <v>10080</v>
      </c>
      <c r="G2595" s="12"/>
      <c r="H2595" s="58"/>
      <c r="I2595" s="12"/>
      <c r="J2595" s="12"/>
      <c r="K2595" s="32" t="s">
        <v>8199</v>
      </c>
      <c r="L2595" s="12" t="s">
        <v>10615</v>
      </c>
      <c r="M2595" s="34"/>
      <c r="N2595" s="34"/>
      <c r="O2595" s="6" t="s">
        <v>208</v>
      </c>
      <c r="P2595" s="13" t="s">
        <v>152</v>
      </c>
      <c r="Q2595" s="10">
        <f t="shared" si="320"/>
        <v>0</v>
      </c>
      <c r="U2595" s="10">
        <v>168</v>
      </c>
      <c r="V2595" s="10" t="s">
        <v>152</v>
      </c>
      <c r="AD2595" s="1"/>
      <c r="AE2595" s="18"/>
      <c r="AF2595" s="12"/>
      <c r="AG2595" s="11"/>
      <c r="AH2595" s="11" t="s">
        <v>7310</v>
      </c>
      <c r="AI2595" s="1"/>
      <c r="AJ2595" s="1"/>
      <c r="AK2595" s="1"/>
      <c r="AL2595" s="1"/>
      <c r="AM2595" s="1"/>
    </row>
    <row r="2596" spans="1:39" s="10" customFormat="1">
      <c r="A2596" s="32">
        <v>9999</v>
      </c>
      <c r="B2596" s="34"/>
      <c r="C2596" s="34"/>
      <c r="D2596" s="53"/>
      <c r="E2596" s="44" t="s">
        <v>7</v>
      </c>
      <c r="F2596" s="44"/>
      <c r="G2596" s="12"/>
      <c r="H2596" s="58"/>
      <c r="I2596" s="12"/>
      <c r="J2596" s="12"/>
      <c r="K2596" s="32"/>
      <c r="L2596" s="12" t="s">
        <v>10615</v>
      </c>
      <c r="M2596" s="34"/>
      <c r="N2596" s="34"/>
      <c r="O2596" s="6" t="s">
        <v>208</v>
      </c>
      <c r="P2596" s="13" t="s">
        <v>30</v>
      </c>
      <c r="Q2596" s="10">
        <f t="shared" si="320"/>
        <v>0</v>
      </c>
      <c r="U2596" s="10">
        <v>33</v>
      </c>
      <c r="V2596" s="10" t="s">
        <v>30</v>
      </c>
      <c r="AD2596" s="1"/>
      <c r="AE2596" s="18"/>
      <c r="AF2596" s="12"/>
      <c r="AG2596" s="11"/>
      <c r="AH2596" s="11" t="s">
        <v>7310</v>
      </c>
      <c r="AI2596" s="1"/>
      <c r="AJ2596" s="1"/>
      <c r="AK2596" s="1"/>
      <c r="AL2596" s="1"/>
      <c r="AM2596" s="1"/>
    </row>
    <row r="2597" spans="1:39" s="10" customFormat="1">
      <c r="A2597" s="32">
        <v>23</v>
      </c>
      <c r="B2597" s="34"/>
      <c r="C2597" s="34"/>
      <c r="D2597" s="53"/>
      <c r="E2597" s="44" t="s">
        <v>245</v>
      </c>
      <c r="F2597" s="44" t="s">
        <v>10005</v>
      </c>
      <c r="G2597" s="12"/>
      <c r="H2597" s="58"/>
      <c r="I2597" s="12"/>
      <c r="J2597" s="12"/>
      <c r="K2597" s="32" t="s">
        <v>10475</v>
      </c>
      <c r="L2597" s="12" t="s">
        <v>10616</v>
      </c>
      <c r="M2597" s="34"/>
      <c r="N2597" s="34"/>
      <c r="O2597" s="12"/>
      <c r="P2597" s="13" t="s">
        <v>20</v>
      </c>
      <c r="Q2597" s="10" t="e">
        <f>IF(F2597=#REF!,1,0)</f>
        <v>#REF!</v>
      </c>
      <c r="U2597" s="10">
        <v>23</v>
      </c>
      <c r="V2597" s="10" t="s">
        <v>20</v>
      </c>
      <c r="AD2597" s="1"/>
      <c r="AE2597" s="18"/>
      <c r="AF2597" s="12"/>
      <c r="AG2597" s="11"/>
      <c r="AH2597" s="11" t="s">
        <v>7310</v>
      </c>
      <c r="AI2597" s="1"/>
      <c r="AJ2597" s="1"/>
      <c r="AK2597" s="1"/>
      <c r="AL2597" s="1"/>
      <c r="AM2597" s="1"/>
    </row>
    <row r="2598" spans="1:39" s="10" customFormat="1">
      <c r="A2598" s="32">
        <v>62</v>
      </c>
      <c r="B2598" s="34"/>
      <c r="C2598" s="34"/>
      <c r="D2598" s="53"/>
      <c r="E2598" s="44" t="s">
        <v>245</v>
      </c>
      <c r="F2598" s="44" t="s">
        <v>10002</v>
      </c>
      <c r="G2598" s="12"/>
      <c r="H2598" s="58"/>
      <c r="I2598" s="12"/>
      <c r="J2598" s="12"/>
      <c r="K2598" s="32"/>
      <c r="L2598" s="12" t="s">
        <v>10616</v>
      </c>
      <c r="M2598" s="34"/>
      <c r="N2598" s="34"/>
      <c r="O2598" s="12"/>
      <c r="P2598" s="13" t="s">
        <v>56</v>
      </c>
      <c r="Q2598" s="10">
        <f>IF(F2598=F2597,1,0)</f>
        <v>0</v>
      </c>
      <c r="U2598" s="10">
        <v>62</v>
      </c>
      <c r="V2598" s="10" t="s">
        <v>56</v>
      </c>
      <c r="AD2598" s="1"/>
      <c r="AE2598" s="18"/>
      <c r="AF2598" s="12"/>
      <c r="AG2598" s="11"/>
      <c r="AH2598" s="11" t="s">
        <v>7310</v>
      </c>
      <c r="AI2598" s="1"/>
      <c r="AJ2598" s="1"/>
      <c r="AK2598" s="1"/>
      <c r="AL2598" s="1"/>
      <c r="AM2598" s="1"/>
    </row>
    <row r="2599" spans="1:39">
      <c r="A2599" s="32">
        <v>198</v>
      </c>
      <c r="D2599" s="53"/>
      <c r="E2599" s="44" t="s">
        <v>245</v>
      </c>
      <c r="F2599" s="44" t="s">
        <v>10052</v>
      </c>
      <c r="G2599" s="12"/>
      <c r="H2599" s="58"/>
      <c r="I2599" s="12"/>
      <c r="J2599" s="12"/>
      <c r="K2599" s="32"/>
      <c r="L2599" s="12" t="s">
        <v>10616</v>
      </c>
      <c r="O2599" s="12"/>
      <c r="P2599" s="13" t="s">
        <v>181</v>
      </c>
      <c r="Q2599" s="10">
        <f>IF(F2599=F2598,1,0)</f>
        <v>0</v>
      </c>
      <c r="R2599" s="10"/>
      <c r="S2599" s="10"/>
      <c r="T2599" s="10"/>
      <c r="U2599" s="10">
        <v>198</v>
      </c>
      <c r="V2599" s="10" t="s">
        <v>181</v>
      </c>
      <c r="W2599" s="10"/>
      <c r="X2599" s="10"/>
      <c r="Y2599" s="10"/>
      <c r="Z2599" s="10"/>
      <c r="AA2599" s="10"/>
      <c r="AB2599" s="10"/>
      <c r="AC2599" s="10"/>
      <c r="AE2599" s="18"/>
      <c r="AF2599" s="12"/>
      <c r="AG2599" s="11"/>
      <c r="AH2599" s="11" t="s">
        <v>7310</v>
      </c>
    </row>
    <row r="2600" spans="1:39">
      <c r="A2600" s="32">
        <v>9999</v>
      </c>
      <c r="D2600" s="53"/>
      <c r="E2600" s="44" t="s">
        <v>245</v>
      </c>
      <c r="F2600" s="44" t="s">
        <v>10061</v>
      </c>
      <c r="G2600" s="12"/>
      <c r="H2600" s="58"/>
      <c r="I2600" s="12"/>
      <c r="J2600" s="12"/>
      <c r="K2600" s="32"/>
      <c r="L2600" s="12" t="s">
        <v>10616</v>
      </c>
      <c r="O2600" s="12"/>
      <c r="P2600" s="13" t="s">
        <v>3</v>
      </c>
      <c r="Q2600" s="10">
        <f>IF(F2600=F2304,1,0)</f>
        <v>0</v>
      </c>
      <c r="R2600" s="10"/>
      <c r="S2600" s="10"/>
      <c r="T2600" s="10"/>
      <c r="U2600" s="10">
        <v>4</v>
      </c>
      <c r="V2600" s="10" t="s">
        <v>3</v>
      </c>
      <c r="W2600" s="10"/>
      <c r="X2600" s="10"/>
      <c r="Y2600" s="10"/>
      <c r="Z2600" s="10"/>
      <c r="AA2600" s="10"/>
      <c r="AB2600" s="10"/>
      <c r="AC2600" s="10"/>
      <c r="AE2600" s="18"/>
      <c r="AF2600" s="12"/>
      <c r="AG2600" s="11"/>
      <c r="AH2600" s="11" t="s">
        <v>7310</v>
      </c>
    </row>
    <row r="2601" spans="1:39">
      <c r="A2601" s="32">
        <v>175</v>
      </c>
      <c r="D2601" s="53"/>
      <c r="E2601" s="44" t="s">
        <v>245</v>
      </c>
      <c r="F2601" s="44" t="s">
        <v>10015</v>
      </c>
      <c r="G2601" s="12"/>
      <c r="H2601" s="58"/>
      <c r="I2601" s="12"/>
      <c r="J2601" s="12"/>
      <c r="K2601" s="32"/>
      <c r="L2601" s="12" t="s">
        <v>10616</v>
      </c>
      <c r="O2601" s="12"/>
      <c r="P2601" s="13" t="s">
        <v>157</v>
      </c>
      <c r="Q2601" s="10">
        <f>IF(F2601=F93,1,0)</f>
        <v>0</v>
      </c>
      <c r="R2601" s="10"/>
      <c r="S2601" s="10"/>
      <c r="T2601" s="10"/>
      <c r="U2601" s="10">
        <v>175</v>
      </c>
      <c r="V2601" s="10" t="s">
        <v>157</v>
      </c>
      <c r="W2601" s="10"/>
      <c r="X2601" s="10"/>
      <c r="Y2601" s="10"/>
      <c r="Z2601" s="10"/>
      <c r="AA2601" s="10"/>
      <c r="AB2601" s="10"/>
      <c r="AC2601" s="10"/>
      <c r="AE2601" s="18"/>
      <c r="AF2601" s="12"/>
      <c r="AG2601" s="11"/>
      <c r="AH2601" s="11" t="s">
        <v>7310</v>
      </c>
    </row>
    <row r="2602" spans="1:39">
      <c r="A2602" s="32">
        <v>178</v>
      </c>
      <c r="D2602" s="53"/>
      <c r="E2602" s="44" t="s">
        <v>245</v>
      </c>
      <c r="F2602" s="44" t="s">
        <v>10018</v>
      </c>
      <c r="G2602" s="12"/>
      <c r="H2602" s="58"/>
      <c r="I2602" s="12"/>
      <c r="J2602" s="12"/>
      <c r="K2602" s="32"/>
      <c r="L2602" s="12" t="s">
        <v>10616</v>
      </c>
      <c r="O2602" s="12"/>
      <c r="P2602" s="13" t="s">
        <v>160</v>
      </c>
      <c r="Q2602" s="10">
        <f>IF(F2602=F2601,1,0)</f>
        <v>0</v>
      </c>
      <c r="R2602" s="10"/>
      <c r="S2602" s="10"/>
      <c r="T2602" s="10"/>
      <c r="U2602" s="10">
        <v>178</v>
      </c>
      <c r="V2602" s="10" t="s">
        <v>160</v>
      </c>
      <c r="W2602" s="10"/>
      <c r="X2602" s="10"/>
      <c r="Y2602" s="10"/>
      <c r="Z2602" s="10"/>
      <c r="AA2602" s="10"/>
      <c r="AB2602" s="10"/>
      <c r="AC2602" s="10"/>
      <c r="AE2602" s="18"/>
      <c r="AF2602" s="12"/>
      <c r="AG2602" s="11"/>
      <c r="AH2602" s="11" t="s">
        <v>7310</v>
      </c>
    </row>
    <row r="2603" spans="1:39">
      <c r="A2603" s="32">
        <v>197</v>
      </c>
      <c r="D2603" s="53"/>
      <c r="E2603" s="44" t="s">
        <v>245</v>
      </c>
      <c r="F2603" s="44" t="s">
        <v>10006</v>
      </c>
      <c r="G2603" s="12"/>
      <c r="H2603" s="58"/>
      <c r="I2603" s="12"/>
      <c r="J2603" s="12"/>
      <c r="K2603" s="32"/>
      <c r="L2603" s="12" t="s">
        <v>10616</v>
      </c>
      <c r="O2603" s="12"/>
      <c r="P2603" s="13" t="s">
        <v>180</v>
      </c>
      <c r="Q2603" s="10">
        <f>IF(F2603=F2602,1,0)</f>
        <v>0</v>
      </c>
      <c r="R2603" s="10"/>
      <c r="S2603" s="10"/>
      <c r="T2603" s="10"/>
      <c r="U2603" s="10">
        <v>197</v>
      </c>
      <c r="V2603" s="10" t="s">
        <v>180</v>
      </c>
      <c r="W2603" s="10"/>
      <c r="X2603" s="10"/>
      <c r="Y2603" s="10"/>
      <c r="Z2603" s="10"/>
      <c r="AA2603" s="10"/>
      <c r="AB2603" s="10"/>
      <c r="AC2603" s="10"/>
      <c r="AE2603" s="18"/>
      <c r="AF2603" s="12"/>
      <c r="AG2603" s="11"/>
      <c r="AH2603" s="11" t="s">
        <v>7310</v>
      </c>
    </row>
    <row r="2604" spans="1:39">
      <c r="A2604" s="32">
        <v>181</v>
      </c>
      <c r="D2604" s="53"/>
      <c r="E2604" s="44" t="s">
        <v>245</v>
      </c>
      <c r="F2604" s="44" t="s">
        <v>10050</v>
      </c>
      <c r="G2604" s="12"/>
      <c r="H2604" s="58"/>
      <c r="I2604" s="12"/>
      <c r="J2604" s="12"/>
      <c r="K2604" s="32"/>
      <c r="L2604" s="12" t="s">
        <v>10616</v>
      </c>
      <c r="O2604" s="12"/>
      <c r="P2604" s="13" t="s">
        <v>163</v>
      </c>
      <c r="Q2604" s="10">
        <f>IF(F2604=F2603,1,0)</f>
        <v>0</v>
      </c>
      <c r="R2604" s="10"/>
      <c r="S2604" s="10"/>
      <c r="T2604" s="10"/>
      <c r="U2604" s="10">
        <v>181</v>
      </c>
      <c r="V2604" s="10" t="s">
        <v>163</v>
      </c>
      <c r="W2604" s="10"/>
      <c r="X2604" s="10"/>
      <c r="Y2604" s="10"/>
      <c r="Z2604" s="10"/>
      <c r="AA2604" s="10"/>
      <c r="AB2604" s="10"/>
      <c r="AC2604" s="10"/>
      <c r="AE2604" s="18"/>
      <c r="AF2604" s="12"/>
      <c r="AG2604" s="11"/>
      <c r="AH2604" s="11" t="s">
        <v>7310</v>
      </c>
    </row>
    <row r="2605" spans="1:39">
      <c r="A2605" s="32">
        <v>153</v>
      </c>
      <c r="D2605" s="53"/>
      <c r="E2605" s="44" t="s">
        <v>245</v>
      </c>
      <c r="F2605" s="44" t="s">
        <v>10071</v>
      </c>
      <c r="G2605" s="12"/>
      <c r="H2605" s="58"/>
      <c r="I2605" s="12"/>
      <c r="J2605" s="12"/>
      <c r="K2605" s="32"/>
      <c r="L2605" s="12" t="s">
        <v>10616</v>
      </c>
      <c r="O2605" s="12"/>
      <c r="P2605" s="13" t="s">
        <v>139</v>
      </c>
      <c r="Q2605" s="10">
        <f>IF(F2605=F2604,1,0)</f>
        <v>0</v>
      </c>
      <c r="R2605" s="10"/>
      <c r="S2605" s="10"/>
      <c r="T2605" s="10"/>
      <c r="U2605" s="10">
        <v>153</v>
      </c>
      <c r="V2605" s="10" t="s">
        <v>139</v>
      </c>
      <c r="W2605" s="10"/>
      <c r="X2605" s="10"/>
      <c r="Y2605" s="10"/>
      <c r="Z2605" s="10"/>
      <c r="AA2605" s="10"/>
      <c r="AB2605" s="10"/>
      <c r="AC2605" s="10"/>
      <c r="AE2605" s="18"/>
      <c r="AF2605" s="12"/>
      <c r="AG2605" s="11"/>
      <c r="AH2605" s="11" t="s">
        <v>7310</v>
      </c>
    </row>
    <row r="2606" spans="1:39">
      <c r="A2606" s="35">
        <v>9999</v>
      </c>
      <c r="D2606" s="53" t="s">
        <v>8916</v>
      </c>
      <c r="E2606" s="41" t="s">
        <v>170</v>
      </c>
      <c r="F2606" s="41" t="s">
        <v>5611</v>
      </c>
      <c r="G2606" s="3"/>
      <c r="H2606" s="58"/>
      <c r="I2606" s="3" t="s">
        <v>7308</v>
      </c>
      <c r="J2606" s="3">
        <v>1</v>
      </c>
      <c r="K2606" s="32" t="s">
        <v>10579</v>
      </c>
      <c r="L2606" s="3" t="s">
        <v>10620</v>
      </c>
      <c r="O2606" s="6" t="s">
        <v>219</v>
      </c>
      <c r="P2606" s="4" t="s">
        <v>6848</v>
      </c>
      <c r="Q2606" s="10">
        <f>IF(F2606=F2296,1,0)</f>
        <v>0</v>
      </c>
      <c r="R2606" s="1">
        <v>1</v>
      </c>
      <c r="AE2606" s="18"/>
      <c r="AF2606" s="3" t="s">
        <v>6847</v>
      </c>
      <c r="AG2606" s="6" t="s">
        <v>6846</v>
      </c>
      <c r="AH2606" s="6" t="s">
        <v>7310</v>
      </c>
      <c r="AL2606" s="3" t="s">
        <v>170</v>
      </c>
      <c r="AM2606" s="3" t="s">
        <v>5908</v>
      </c>
    </row>
    <row r="2607" spans="1:39">
      <c r="A2607" s="32">
        <v>9999</v>
      </c>
      <c r="D2607" s="53"/>
      <c r="E2607" s="44"/>
      <c r="F2607" s="44"/>
      <c r="G2607" s="12"/>
      <c r="H2607" s="58"/>
      <c r="I2607" s="12"/>
      <c r="J2607" s="12"/>
      <c r="K2607" s="32"/>
      <c r="L2607" s="12"/>
      <c r="O2607" s="12"/>
      <c r="P2607" s="13" t="s">
        <v>0</v>
      </c>
      <c r="Q2607" s="10">
        <f>IF(F2607=F2605,1,0)</f>
        <v>0</v>
      </c>
      <c r="R2607" s="10"/>
      <c r="S2607" s="10"/>
      <c r="T2607" s="10"/>
      <c r="U2607" s="10">
        <v>1</v>
      </c>
      <c r="V2607" s="10" t="s">
        <v>0</v>
      </c>
      <c r="W2607" s="10"/>
      <c r="X2607" s="10"/>
      <c r="Y2607" s="10"/>
      <c r="Z2607" s="10"/>
      <c r="AA2607" s="10"/>
      <c r="AB2607" s="10"/>
      <c r="AC2607" s="10"/>
      <c r="AE2607" s="18"/>
      <c r="AF2607" s="12"/>
      <c r="AG2607" s="11"/>
      <c r="AH2607" s="11" t="s">
        <v>7310</v>
      </c>
    </row>
    <row r="2608" spans="1:39">
      <c r="A2608" s="32">
        <v>9999</v>
      </c>
      <c r="D2608" s="53"/>
      <c r="E2608" s="44"/>
      <c r="F2608" s="44"/>
      <c r="G2608" s="12"/>
      <c r="H2608" s="58"/>
      <c r="I2608" s="12"/>
      <c r="J2608" s="12"/>
      <c r="K2608" s="32"/>
      <c r="L2608" s="12"/>
      <c r="O2608" s="12"/>
      <c r="P2608" s="13" t="s">
        <v>1</v>
      </c>
      <c r="Q2608" s="10">
        <f t="shared" ref="Q2608:Q2639" si="321">IF(F2608=F2607,1,0)</f>
        <v>1</v>
      </c>
      <c r="R2608" s="10"/>
      <c r="S2608" s="10"/>
      <c r="T2608" s="10"/>
      <c r="U2608" s="10">
        <v>2</v>
      </c>
      <c r="V2608" s="10" t="s">
        <v>7315</v>
      </c>
      <c r="W2608" s="10"/>
      <c r="X2608" s="10"/>
      <c r="Y2608" s="10"/>
      <c r="Z2608" s="10"/>
      <c r="AA2608" s="10"/>
      <c r="AB2608" s="10"/>
      <c r="AC2608" s="10"/>
      <c r="AE2608" s="18"/>
      <c r="AF2608" s="12"/>
      <c r="AG2608" s="11"/>
      <c r="AH2608" s="11" t="s">
        <v>7310</v>
      </c>
    </row>
    <row r="2609" spans="1:34">
      <c r="A2609" s="32">
        <v>9999</v>
      </c>
      <c r="D2609" s="53"/>
      <c r="E2609" s="44"/>
      <c r="F2609" s="44"/>
      <c r="G2609" s="12"/>
      <c r="H2609" s="58"/>
      <c r="I2609" s="12"/>
      <c r="J2609" s="12"/>
      <c r="K2609" s="32"/>
      <c r="L2609" s="12"/>
      <c r="O2609" s="12"/>
      <c r="P2609" s="13" t="s">
        <v>2</v>
      </c>
      <c r="Q2609" s="10">
        <f t="shared" si="321"/>
        <v>1</v>
      </c>
      <c r="R2609" s="10"/>
      <c r="S2609" s="10"/>
      <c r="T2609" s="10"/>
      <c r="U2609" s="10">
        <v>3</v>
      </c>
      <c r="V2609" s="10" t="s">
        <v>2</v>
      </c>
      <c r="W2609" s="10"/>
      <c r="X2609" s="10"/>
      <c r="Y2609" s="10"/>
      <c r="Z2609" s="10"/>
      <c r="AA2609" s="10"/>
      <c r="AB2609" s="10"/>
      <c r="AC2609" s="10"/>
      <c r="AE2609" s="18"/>
      <c r="AF2609" s="12"/>
      <c r="AG2609" s="11"/>
      <c r="AH2609" s="11" t="s">
        <v>7310</v>
      </c>
    </row>
    <row r="2610" spans="1:34">
      <c r="A2610" s="32">
        <v>9999</v>
      </c>
      <c r="D2610" s="53"/>
      <c r="E2610" s="44"/>
      <c r="F2610" s="44"/>
      <c r="G2610" s="12"/>
      <c r="H2610" s="58"/>
      <c r="I2610" s="12"/>
      <c r="J2610" s="12"/>
      <c r="K2610" s="32"/>
      <c r="L2610" s="12"/>
      <c r="O2610" s="12"/>
      <c r="P2610" s="13" t="s">
        <v>4</v>
      </c>
      <c r="Q2610" s="10">
        <f t="shared" si="321"/>
        <v>1</v>
      </c>
      <c r="R2610" s="10"/>
      <c r="S2610" s="10"/>
      <c r="T2610" s="10"/>
      <c r="U2610" s="10">
        <v>5</v>
      </c>
      <c r="V2610" s="10" t="s">
        <v>4</v>
      </c>
      <c r="W2610" s="10"/>
      <c r="X2610" s="10"/>
      <c r="Y2610" s="10"/>
      <c r="Z2610" s="10"/>
      <c r="AA2610" s="10"/>
      <c r="AB2610" s="10"/>
      <c r="AC2610" s="10"/>
      <c r="AE2610" s="18"/>
      <c r="AF2610" s="12"/>
      <c r="AG2610" s="11"/>
      <c r="AH2610" s="11" t="s">
        <v>7310</v>
      </c>
    </row>
    <row r="2611" spans="1:34">
      <c r="A2611" s="32">
        <v>9999</v>
      </c>
      <c r="D2611" s="53"/>
      <c r="E2611" s="44"/>
      <c r="F2611" s="44"/>
      <c r="G2611" s="12"/>
      <c r="H2611" s="58"/>
      <c r="I2611" s="12"/>
      <c r="J2611" s="12"/>
      <c r="K2611" s="32"/>
      <c r="L2611" s="12"/>
      <c r="O2611" s="12"/>
      <c r="P2611" s="13" t="s">
        <v>6</v>
      </c>
      <c r="Q2611" s="10">
        <f t="shared" si="321"/>
        <v>1</v>
      </c>
      <c r="R2611" s="10"/>
      <c r="S2611" s="10"/>
      <c r="T2611" s="10"/>
      <c r="U2611" s="10">
        <v>7</v>
      </c>
      <c r="V2611" s="10" t="s">
        <v>6</v>
      </c>
      <c r="W2611" s="10"/>
      <c r="X2611" s="10"/>
      <c r="Y2611" s="10"/>
      <c r="Z2611" s="10"/>
      <c r="AA2611" s="10"/>
      <c r="AB2611" s="10"/>
      <c r="AC2611" s="10"/>
      <c r="AE2611" s="18"/>
      <c r="AF2611" s="12"/>
      <c r="AG2611" s="11"/>
      <c r="AH2611" s="11" t="s">
        <v>7310</v>
      </c>
    </row>
    <row r="2612" spans="1:34">
      <c r="A2612" s="32">
        <v>9999</v>
      </c>
      <c r="D2612" s="53"/>
      <c r="E2612" s="44"/>
      <c r="F2612" s="44"/>
      <c r="G2612" s="12"/>
      <c r="H2612" s="58"/>
      <c r="I2612" s="12"/>
      <c r="J2612" s="12"/>
      <c r="K2612" s="32"/>
      <c r="L2612" s="12"/>
      <c r="O2612" s="12"/>
      <c r="P2612" s="13" t="s">
        <v>10</v>
      </c>
      <c r="Q2612" s="10">
        <f t="shared" si="321"/>
        <v>1</v>
      </c>
      <c r="R2612" s="10"/>
      <c r="S2612" s="10"/>
      <c r="T2612" s="10"/>
      <c r="U2612" s="10">
        <v>12</v>
      </c>
      <c r="V2612" s="10" t="s">
        <v>10</v>
      </c>
      <c r="W2612" s="10"/>
      <c r="X2612" s="10"/>
      <c r="Y2612" s="10"/>
      <c r="Z2612" s="10"/>
      <c r="AA2612" s="10"/>
      <c r="AB2612" s="10"/>
      <c r="AC2612" s="10"/>
      <c r="AE2612" s="18"/>
      <c r="AF2612" s="12"/>
      <c r="AG2612" s="11"/>
      <c r="AH2612" s="11" t="s">
        <v>7310</v>
      </c>
    </row>
    <row r="2613" spans="1:34">
      <c r="A2613" s="32">
        <v>9999</v>
      </c>
      <c r="D2613" s="53"/>
      <c r="E2613" s="44"/>
      <c r="F2613" s="44"/>
      <c r="G2613" s="12"/>
      <c r="H2613" s="58"/>
      <c r="I2613" s="12"/>
      <c r="J2613" s="12"/>
      <c r="K2613" s="32"/>
      <c r="L2613" s="12"/>
      <c r="O2613" s="12"/>
      <c r="P2613" s="13" t="s">
        <v>11</v>
      </c>
      <c r="Q2613" s="10">
        <f t="shared" si="321"/>
        <v>1</v>
      </c>
      <c r="R2613" s="10"/>
      <c r="S2613" s="10"/>
      <c r="T2613" s="10"/>
      <c r="U2613" s="10">
        <v>13</v>
      </c>
      <c r="V2613" s="10" t="s">
        <v>11</v>
      </c>
      <c r="W2613" s="10"/>
      <c r="X2613" s="10"/>
      <c r="Y2613" s="10"/>
      <c r="Z2613" s="10"/>
      <c r="AA2613" s="10"/>
      <c r="AB2613" s="10"/>
      <c r="AC2613" s="10"/>
      <c r="AE2613" s="18"/>
      <c r="AF2613" s="12"/>
      <c r="AG2613" s="11"/>
      <c r="AH2613" s="11" t="s">
        <v>7310</v>
      </c>
    </row>
    <row r="2614" spans="1:34">
      <c r="A2614" s="32">
        <v>9999</v>
      </c>
      <c r="D2614" s="53"/>
      <c r="E2614" s="44"/>
      <c r="F2614" s="44"/>
      <c r="G2614" s="12"/>
      <c r="H2614" s="58"/>
      <c r="I2614" s="12"/>
      <c r="J2614" s="12"/>
      <c r="K2614" s="32"/>
      <c r="L2614" s="12"/>
      <c r="O2614" s="12"/>
      <c r="P2614" s="13" t="s">
        <v>12</v>
      </c>
      <c r="Q2614" s="10">
        <f t="shared" si="321"/>
        <v>1</v>
      </c>
      <c r="R2614" s="10"/>
      <c r="S2614" s="10"/>
      <c r="T2614" s="10"/>
      <c r="U2614" s="10">
        <v>14</v>
      </c>
      <c r="V2614" s="10" t="s">
        <v>12</v>
      </c>
      <c r="W2614" s="10"/>
      <c r="X2614" s="10"/>
      <c r="Y2614" s="10"/>
      <c r="Z2614" s="10"/>
      <c r="AA2614" s="10"/>
      <c r="AB2614" s="10"/>
      <c r="AC2614" s="10"/>
      <c r="AE2614" s="18"/>
      <c r="AF2614" s="12"/>
      <c r="AG2614" s="11"/>
      <c r="AH2614" s="11" t="s">
        <v>7310</v>
      </c>
    </row>
    <row r="2615" spans="1:34">
      <c r="A2615" s="32">
        <v>9999</v>
      </c>
      <c r="D2615" s="53"/>
      <c r="E2615" s="44"/>
      <c r="F2615" s="44"/>
      <c r="G2615" s="12"/>
      <c r="H2615" s="58"/>
      <c r="I2615" s="12"/>
      <c r="J2615" s="12"/>
      <c r="K2615" s="32"/>
      <c r="L2615" s="12"/>
      <c r="O2615" s="12"/>
      <c r="P2615" s="13" t="s">
        <v>13</v>
      </c>
      <c r="Q2615" s="10">
        <f t="shared" si="321"/>
        <v>1</v>
      </c>
      <c r="R2615" s="10"/>
      <c r="S2615" s="10"/>
      <c r="T2615" s="10"/>
      <c r="U2615" s="10">
        <v>15</v>
      </c>
      <c r="V2615" s="10" t="s">
        <v>13</v>
      </c>
      <c r="W2615" s="10"/>
      <c r="X2615" s="10"/>
      <c r="Y2615" s="10"/>
      <c r="Z2615" s="10"/>
      <c r="AA2615" s="10"/>
      <c r="AB2615" s="10"/>
      <c r="AC2615" s="10"/>
      <c r="AE2615" s="18"/>
      <c r="AF2615" s="12"/>
      <c r="AG2615" s="11"/>
      <c r="AH2615" s="11" t="s">
        <v>7310</v>
      </c>
    </row>
    <row r="2616" spans="1:34">
      <c r="A2616" s="32">
        <v>9999</v>
      </c>
      <c r="D2616" s="53"/>
      <c r="E2616" s="44"/>
      <c r="F2616" s="44"/>
      <c r="G2616" s="12"/>
      <c r="H2616" s="58"/>
      <c r="I2616" s="12"/>
      <c r="J2616" s="12"/>
      <c r="K2616" s="32"/>
      <c r="L2616" s="12"/>
      <c r="O2616" s="12"/>
      <c r="P2616" s="13" t="s">
        <v>14</v>
      </c>
      <c r="Q2616" s="10">
        <f t="shared" si="321"/>
        <v>1</v>
      </c>
      <c r="R2616" s="10"/>
      <c r="S2616" s="10"/>
      <c r="T2616" s="10"/>
      <c r="U2616" s="10">
        <v>16</v>
      </c>
      <c r="V2616" s="10" t="s">
        <v>14</v>
      </c>
      <c r="W2616" s="10"/>
      <c r="X2616" s="10"/>
      <c r="Y2616" s="10"/>
      <c r="Z2616" s="10"/>
      <c r="AA2616" s="10"/>
      <c r="AB2616" s="10"/>
      <c r="AC2616" s="10"/>
      <c r="AE2616" s="18"/>
      <c r="AF2616" s="12"/>
      <c r="AG2616" s="11"/>
      <c r="AH2616" s="11" t="s">
        <v>7310</v>
      </c>
    </row>
    <row r="2617" spans="1:34">
      <c r="A2617" s="32">
        <v>9999</v>
      </c>
      <c r="D2617" s="53"/>
      <c r="E2617" s="44"/>
      <c r="F2617" s="44"/>
      <c r="G2617" s="12"/>
      <c r="H2617" s="58"/>
      <c r="I2617" s="12"/>
      <c r="J2617" s="12"/>
      <c r="K2617" s="32"/>
      <c r="L2617" s="12"/>
      <c r="O2617" s="12"/>
      <c r="P2617" s="13" t="s">
        <v>17</v>
      </c>
      <c r="Q2617" s="10">
        <f t="shared" si="321"/>
        <v>1</v>
      </c>
      <c r="R2617" s="10"/>
      <c r="S2617" s="10"/>
      <c r="T2617" s="10"/>
      <c r="U2617" s="10">
        <v>19</v>
      </c>
      <c r="V2617" s="10" t="s">
        <v>7320</v>
      </c>
      <c r="W2617" s="10"/>
      <c r="X2617" s="10"/>
      <c r="Y2617" s="10"/>
      <c r="Z2617" s="10"/>
      <c r="AA2617" s="10"/>
      <c r="AB2617" s="10"/>
      <c r="AC2617" s="10"/>
      <c r="AE2617" s="18"/>
      <c r="AF2617" s="12"/>
      <c r="AG2617" s="11"/>
      <c r="AH2617" s="11" t="s">
        <v>7310</v>
      </c>
    </row>
    <row r="2618" spans="1:34">
      <c r="A2618" s="32">
        <v>9999</v>
      </c>
      <c r="D2618" s="53"/>
      <c r="E2618" s="44"/>
      <c r="F2618" s="44"/>
      <c r="G2618" s="12"/>
      <c r="H2618" s="58"/>
      <c r="I2618" s="12"/>
      <c r="J2618" s="12"/>
      <c r="K2618" s="32"/>
      <c r="L2618" s="12"/>
      <c r="O2618" s="12"/>
      <c r="P2618" s="13" t="s">
        <v>19</v>
      </c>
      <c r="Q2618" s="10">
        <f t="shared" si="321"/>
        <v>1</v>
      </c>
      <c r="R2618" s="10"/>
      <c r="S2618" s="10"/>
      <c r="T2618" s="10"/>
      <c r="U2618" s="10">
        <v>22</v>
      </c>
      <c r="V2618" s="10" t="s">
        <v>7321</v>
      </c>
      <c r="W2618" s="10"/>
      <c r="X2618" s="10"/>
      <c r="Y2618" s="10"/>
      <c r="Z2618" s="10"/>
      <c r="AA2618" s="10"/>
      <c r="AB2618" s="10"/>
      <c r="AC2618" s="10"/>
      <c r="AE2618" s="18"/>
      <c r="AF2618" s="12"/>
      <c r="AG2618" s="11"/>
      <c r="AH2618" s="11" t="s">
        <v>7310</v>
      </c>
    </row>
    <row r="2619" spans="1:34">
      <c r="A2619" s="32">
        <v>9999</v>
      </c>
      <c r="D2619" s="53"/>
      <c r="E2619" s="44"/>
      <c r="F2619" s="44"/>
      <c r="G2619" s="12"/>
      <c r="H2619" s="58"/>
      <c r="I2619" s="12"/>
      <c r="J2619" s="12"/>
      <c r="K2619" s="32"/>
      <c r="L2619" s="12"/>
      <c r="O2619" s="12"/>
      <c r="P2619" s="13" t="s">
        <v>23</v>
      </c>
      <c r="Q2619" s="10">
        <f t="shared" si="321"/>
        <v>1</v>
      </c>
      <c r="R2619" s="10"/>
      <c r="S2619" s="10"/>
      <c r="T2619" s="10"/>
      <c r="U2619" s="10">
        <v>26</v>
      </c>
      <c r="V2619" s="10" t="s">
        <v>7323</v>
      </c>
      <c r="W2619" s="10"/>
      <c r="X2619" s="10"/>
      <c r="Y2619" s="10"/>
      <c r="Z2619" s="10"/>
      <c r="AA2619" s="10"/>
      <c r="AB2619" s="10"/>
      <c r="AC2619" s="10"/>
      <c r="AE2619" s="18"/>
      <c r="AF2619" s="12"/>
      <c r="AG2619" s="11"/>
      <c r="AH2619" s="11" t="s">
        <v>7310</v>
      </c>
    </row>
    <row r="2620" spans="1:34">
      <c r="A2620" s="32">
        <v>9999</v>
      </c>
      <c r="D2620" s="53"/>
      <c r="E2620" s="44"/>
      <c r="F2620" s="44"/>
      <c r="G2620" s="12"/>
      <c r="H2620" s="58"/>
      <c r="I2620" s="12"/>
      <c r="J2620" s="12"/>
      <c r="K2620" s="32"/>
      <c r="L2620" s="12"/>
      <c r="O2620" s="12"/>
      <c r="P2620" s="13" t="s">
        <v>24</v>
      </c>
      <c r="Q2620" s="10">
        <f t="shared" si="321"/>
        <v>1</v>
      </c>
      <c r="R2620" s="10"/>
      <c r="S2620" s="10"/>
      <c r="T2620" s="10"/>
      <c r="U2620" s="10">
        <v>27</v>
      </c>
      <c r="V2620" s="10" t="s">
        <v>24</v>
      </c>
      <c r="W2620" s="10"/>
      <c r="X2620" s="10"/>
      <c r="Y2620" s="10"/>
      <c r="Z2620" s="10"/>
      <c r="AA2620" s="10"/>
      <c r="AB2620" s="10"/>
      <c r="AC2620" s="10"/>
      <c r="AE2620" s="18"/>
      <c r="AF2620" s="12"/>
      <c r="AG2620" s="11"/>
      <c r="AH2620" s="11" t="s">
        <v>7310</v>
      </c>
    </row>
    <row r="2621" spans="1:34">
      <c r="A2621" s="32">
        <v>9999</v>
      </c>
      <c r="D2621" s="53"/>
      <c r="E2621" s="44"/>
      <c r="F2621" s="44"/>
      <c r="G2621" s="12"/>
      <c r="H2621" s="58"/>
      <c r="I2621" s="12"/>
      <c r="J2621" s="12"/>
      <c r="K2621" s="32"/>
      <c r="L2621" s="12"/>
      <c r="O2621" s="12"/>
      <c r="P2621" s="13" t="s">
        <v>27</v>
      </c>
      <c r="Q2621" s="10">
        <f t="shared" si="321"/>
        <v>1</v>
      </c>
      <c r="R2621" s="10"/>
      <c r="S2621" s="10"/>
      <c r="T2621" s="10"/>
      <c r="U2621" s="10">
        <v>30</v>
      </c>
      <c r="V2621" s="10" t="s">
        <v>7325</v>
      </c>
      <c r="W2621" s="10"/>
      <c r="X2621" s="10"/>
      <c r="Y2621" s="10"/>
      <c r="Z2621" s="10"/>
      <c r="AA2621" s="10"/>
      <c r="AB2621" s="10"/>
      <c r="AC2621" s="10"/>
      <c r="AE2621" s="18"/>
      <c r="AF2621" s="12"/>
      <c r="AG2621" s="11"/>
      <c r="AH2621" s="11" t="s">
        <v>7310</v>
      </c>
    </row>
    <row r="2622" spans="1:34">
      <c r="A2622" s="32">
        <v>9999</v>
      </c>
      <c r="D2622" s="53"/>
      <c r="E2622" s="44"/>
      <c r="F2622" s="44"/>
      <c r="G2622" s="12"/>
      <c r="H2622" s="58"/>
      <c r="I2622" s="12"/>
      <c r="J2622" s="12"/>
      <c r="K2622" s="32"/>
      <c r="L2622" s="12"/>
      <c r="O2622" s="12"/>
      <c r="P2622" s="13" t="s">
        <v>29</v>
      </c>
      <c r="Q2622" s="10">
        <f t="shared" si="321"/>
        <v>1</v>
      </c>
      <c r="R2622" s="10"/>
      <c r="S2622" s="10"/>
      <c r="T2622" s="10"/>
      <c r="U2622" s="10">
        <v>32</v>
      </c>
      <c r="V2622" s="10" t="s">
        <v>29</v>
      </c>
      <c r="W2622" s="10"/>
      <c r="X2622" s="10"/>
      <c r="Y2622" s="10"/>
      <c r="Z2622" s="10"/>
      <c r="AA2622" s="10"/>
      <c r="AB2622" s="10"/>
      <c r="AC2622" s="10"/>
      <c r="AE2622" s="18"/>
      <c r="AF2622" s="12"/>
      <c r="AG2622" s="11"/>
      <c r="AH2622" s="11" t="s">
        <v>7310</v>
      </c>
    </row>
    <row r="2623" spans="1:34">
      <c r="A2623" s="32">
        <v>9999</v>
      </c>
      <c r="D2623" s="53"/>
      <c r="E2623" s="44"/>
      <c r="F2623" s="44"/>
      <c r="G2623" s="12"/>
      <c r="H2623" s="58"/>
      <c r="I2623" s="12"/>
      <c r="J2623" s="12"/>
      <c r="K2623" s="32"/>
      <c r="L2623" s="12"/>
      <c r="O2623" s="12"/>
      <c r="P2623" s="13" t="s">
        <v>32</v>
      </c>
      <c r="Q2623" s="10">
        <f t="shared" si="321"/>
        <v>1</v>
      </c>
      <c r="R2623" s="10"/>
      <c r="S2623" s="10"/>
      <c r="T2623" s="10"/>
      <c r="U2623" s="10">
        <v>35</v>
      </c>
      <c r="V2623" s="10" t="s">
        <v>32</v>
      </c>
      <c r="W2623" s="10"/>
      <c r="X2623" s="10"/>
      <c r="Y2623" s="10"/>
      <c r="Z2623" s="10"/>
      <c r="AA2623" s="10"/>
      <c r="AB2623" s="10"/>
      <c r="AC2623" s="10"/>
      <c r="AE2623" s="18"/>
      <c r="AF2623" s="12"/>
      <c r="AG2623" s="11"/>
      <c r="AH2623" s="11" t="s">
        <v>7310</v>
      </c>
    </row>
    <row r="2624" spans="1:34">
      <c r="A2624" s="32">
        <v>9999</v>
      </c>
      <c r="D2624" s="53"/>
      <c r="E2624" s="44"/>
      <c r="F2624" s="44"/>
      <c r="G2624" s="12"/>
      <c r="H2624" s="58"/>
      <c r="I2624" s="12"/>
      <c r="J2624" s="12"/>
      <c r="K2624" s="32"/>
      <c r="L2624" s="12"/>
      <c r="O2624" s="12"/>
      <c r="P2624" s="13" t="s">
        <v>35</v>
      </c>
      <c r="Q2624" s="10">
        <f t="shared" si="321"/>
        <v>1</v>
      </c>
      <c r="R2624" s="10"/>
      <c r="S2624" s="10"/>
      <c r="T2624" s="10"/>
      <c r="U2624" s="10">
        <v>38</v>
      </c>
      <c r="V2624" s="10" t="s">
        <v>35</v>
      </c>
      <c r="W2624" s="10"/>
      <c r="X2624" s="10"/>
      <c r="Y2624" s="10"/>
      <c r="Z2624" s="10"/>
      <c r="AA2624" s="10"/>
      <c r="AB2624" s="10"/>
      <c r="AC2624" s="10"/>
      <c r="AE2624" s="18"/>
      <c r="AF2624" s="12"/>
      <c r="AG2624" s="11"/>
      <c r="AH2624" s="11" t="s">
        <v>7310</v>
      </c>
    </row>
    <row r="2625" spans="1:34">
      <c r="A2625" s="32">
        <v>9999</v>
      </c>
      <c r="D2625" s="53"/>
      <c r="E2625" s="44"/>
      <c r="F2625" s="44"/>
      <c r="G2625" s="12"/>
      <c r="H2625" s="58"/>
      <c r="I2625" s="12"/>
      <c r="J2625" s="12"/>
      <c r="K2625" s="32"/>
      <c r="L2625" s="12"/>
      <c r="O2625" s="12"/>
      <c r="P2625" s="13" t="s">
        <v>36</v>
      </c>
      <c r="Q2625" s="10">
        <f t="shared" si="321"/>
        <v>1</v>
      </c>
      <c r="R2625" s="10"/>
      <c r="S2625" s="10"/>
      <c r="T2625" s="10"/>
      <c r="U2625" s="10">
        <v>39</v>
      </c>
      <c r="V2625" s="10" t="s">
        <v>36</v>
      </c>
      <c r="W2625" s="10"/>
      <c r="X2625" s="10"/>
      <c r="Y2625" s="10"/>
      <c r="Z2625" s="10"/>
      <c r="AA2625" s="10"/>
      <c r="AB2625" s="10"/>
      <c r="AC2625" s="10"/>
      <c r="AE2625" s="18"/>
      <c r="AF2625" s="12"/>
      <c r="AG2625" s="11"/>
      <c r="AH2625" s="11" t="s">
        <v>7310</v>
      </c>
    </row>
    <row r="2626" spans="1:34">
      <c r="A2626" s="32">
        <v>9999</v>
      </c>
      <c r="D2626" s="53"/>
      <c r="E2626" s="44"/>
      <c r="F2626" s="44"/>
      <c r="G2626" s="12"/>
      <c r="H2626" s="58"/>
      <c r="I2626" s="12"/>
      <c r="J2626" s="12"/>
      <c r="K2626" s="32"/>
      <c r="L2626" s="12"/>
      <c r="O2626" s="12"/>
      <c r="P2626" s="13" t="s">
        <v>38</v>
      </c>
      <c r="Q2626" s="10">
        <f t="shared" si="321"/>
        <v>1</v>
      </c>
      <c r="R2626" s="10"/>
      <c r="S2626" s="10"/>
      <c r="T2626" s="10"/>
      <c r="U2626" s="10">
        <v>41</v>
      </c>
      <c r="V2626" s="10" t="s">
        <v>38</v>
      </c>
      <c r="W2626" s="10"/>
      <c r="X2626" s="10"/>
      <c r="Y2626" s="10"/>
      <c r="Z2626" s="10"/>
      <c r="AA2626" s="10"/>
      <c r="AB2626" s="10"/>
      <c r="AC2626" s="10"/>
      <c r="AE2626" s="18"/>
      <c r="AF2626" s="12"/>
      <c r="AG2626" s="11"/>
      <c r="AH2626" s="11" t="s">
        <v>7310</v>
      </c>
    </row>
    <row r="2627" spans="1:34">
      <c r="A2627" s="32">
        <v>9999</v>
      </c>
      <c r="D2627" s="53"/>
      <c r="E2627" s="44"/>
      <c r="F2627" s="44"/>
      <c r="G2627" s="12"/>
      <c r="H2627" s="58"/>
      <c r="I2627" s="12"/>
      <c r="J2627" s="12"/>
      <c r="K2627" s="32"/>
      <c r="L2627" s="12"/>
      <c r="O2627" s="12"/>
      <c r="P2627" s="13" t="s">
        <v>39</v>
      </c>
      <c r="Q2627" s="10">
        <f t="shared" si="321"/>
        <v>1</v>
      </c>
      <c r="R2627" s="10"/>
      <c r="S2627" s="10"/>
      <c r="T2627" s="10"/>
      <c r="U2627" s="10">
        <v>42</v>
      </c>
      <c r="V2627" s="10" t="s">
        <v>39</v>
      </c>
      <c r="W2627" s="10"/>
      <c r="X2627" s="10"/>
      <c r="Y2627" s="10"/>
      <c r="Z2627" s="10"/>
      <c r="AA2627" s="10"/>
      <c r="AB2627" s="10"/>
      <c r="AC2627" s="10"/>
      <c r="AE2627" s="18"/>
      <c r="AF2627" s="12"/>
      <c r="AG2627" s="11"/>
      <c r="AH2627" s="11" t="s">
        <v>7310</v>
      </c>
    </row>
    <row r="2628" spans="1:34">
      <c r="A2628" s="32">
        <v>9999</v>
      </c>
      <c r="D2628" s="53"/>
      <c r="E2628" s="44"/>
      <c r="F2628" s="44"/>
      <c r="G2628" s="12"/>
      <c r="H2628" s="58"/>
      <c r="I2628" s="12"/>
      <c r="J2628" s="12"/>
      <c r="K2628" s="32"/>
      <c r="L2628" s="12"/>
      <c r="O2628" s="12"/>
      <c r="P2628" s="13" t="s">
        <v>41</v>
      </c>
      <c r="Q2628" s="10">
        <f t="shared" si="321"/>
        <v>1</v>
      </c>
      <c r="R2628" s="10"/>
      <c r="S2628" s="10"/>
      <c r="T2628" s="10"/>
      <c r="U2628" s="10">
        <v>44</v>
      </c>
      <c r="V2628" s="10" t="s">
        <v>41</v>
      </c>
      <c r="W2628" s="10"/>
      <c r="X2628" s="10"/>
      <c r="Y2628" s="10"/>
      <c r="Z2628" s="10"/>
      <c r="AA2628" s="10"/>
      <c r="AB2628" s="10"/>
      <c r="AC2628" s="10"/>
      <c r="AE2628" s="18"/>
      <c r="AF2628" s="12"/>
      <c r="AG2628" s="11"/>
      <c r="AH2628" s="11" t="s">
        <v>7310</v>
      </c>
    </row>
    <row r="2629" spans="1:34">
      <c r="A2629" s="32">
        <v>9999</v>
      </c>
      <c r="D2629" s="53"/>
      <c r="E2629" s="44"/>
      <c r="F2629" s="44"/>
      <c r="G2629" s="12"/>
      <c r="H2629" s="58"/>
      <c r="I2629" s="12"/>
      <c r="J2629" s="12"/>
      <c r="K2629" s="32"/>
      <c r="L2629" s="12"/>
      <c r="O2629" s="12"/>
      <c r="P2629" s="13" t="s">
        <v>42</v>
      </c>
      <c r="Q2629" s="10">
        <f t="shared" si="321"/>
        <v>1</v>
      </c>
      <c r="R2629" s="10"/>
      <c r="S2629" s="10"/>
      <c r="T2629" s="10"/>
      <c r="U2629" s="10">
        <v>45</v>
      </c>
      <c r="V2629" s="10" t="s">
        <v>7327</v>
      </c>
      <c r="W2629" s="10"/>
      <c r="X2629" s="10"/>
      <c r="Y2629" s="10"/>
      <c r="Z2629" s="10"/>
      <c r="AA2629" s="10"/>
      <c r="AB2629" s="10"/>
      <c r="AC2629" s="10"/>
      <c r="AE2629" s="18"/>
      <c r="AF2629" s="12"/>
      <c r="AG2629" s="11"/>
      <c r="AH2629" s="11" t="s">
        <v>7310</v>
      </c>
    </row>
    <row r="2630" spans="1:34">
      <c r="A2630" s="32">
        <v>9999</v>
      </c>
      <c r="D2630" s="53"/>
      <c r="E2630" s="44"/>
      <c r="F2630" s="44"/>
      <c r="G2630" s="12"/>
      <c r="H2630" s="58"/>
      <c r="I2630" s="12"/>
      <c r="J2630" s="12"/>
      <c r="K2630" s="32"/>
      <c r="L2630" s="12"/>
      <c r="O2630" s="12"/>
      <c r="P2630" s="13" t="s">
        <v>46</v>
      </c>
      <c r="Q2630" s="10">
        <f t="shared" si="321"/>
        <v>1</v>
      </c>
      <c r="R2630" s="10"/>
      <c r="S2630" s="10"/>
      <c r="T2630" s="10"/>
      <c r="U2630" s="10">
        <v>51</v>
      </c>
      <c r="V2630" s="10" t="s">
        <v>46</v>
      </c>
      <c r="W2630" s="10"/>
      <c r="X2630" s="10"/>
      <c r="Y2630" s="10"/>
      <c r="Z2630" s="10"/>
      <c r="AA2630" s="10"/>
      <c r="AB2630" s="10"/>
      <c r="AC2630" s="10"/>
      <c r="AE2630" s="18"/>
      <c r="AF2630" s="12"/>
      <c r="AG2630" s="11"/>
      <c r="AH2630" s="11" t="s">
        <v>7310</v>
      </c>
    </row>
    <row r="2631" spans="1:34">
      <c r="A2631" s="32">
        <v>9999</v>
      </c>
      <c r="D2631" s="53"/>
      <c r="E2631" s="44"/>
      <c r="F2631" s="44"/>
      <c r="G2631" s="12"/>
      <c r="H2631" s="58"/>
      <c r="I2631" s="12"/>
      <c r="J2631" s="12"/>
      <c r="K2631" s="32"/>
      <c r="L2631" s="12"/>
      <c r="O2631" s="12"/>
      <c r="P2631" s="13" t="s">
        <v>47</v>
      </c>
      <c r="Q2631" s="10">
        <f t="shared" si="321"/>
        <v>1</v>
      </c>
      <c r="R2631" s="10"/>
      <c r="S2631" s="10"/>
      <c r="T2631" s="10"/>
      <c r="U2631" s="10">
        <v>52</v>
      </c>
      <c r="V2631" s="10" t="s">
        <v>47</v>
      </c>
      <c r="W2631" s="10"/>
      <c r="X2631" s="10"/>
      <c r="Y2631" s="10"/>
      <c r="Z2631" s="10"/>
      <c r="AA2631" s="10"/>
      <c r="AB2631" s="10"/>
      <c r="AC2631" s="10"/>
      <c r="AE2631" s="18"/>
      <c r="AF2631" s="12"/>
      <c r="AG2631" s="11"/>
      <c r="AH2631" s="11" t="s">
        <v>7310</v>
      </c>
    </row>
    <row r="2632" spans="1:34">
      <c r="A2632" s="32">
        <v>9999</v>
      </c>
      <c r="D2632" s="53"/>
      <c r="E2632" s="44"/>
      <c r="F2632" s="44"/>
      <c r="G2632" s="12"/>
      <c r="H2632" s="58"/>
      <c r="I2632" s="12"/>
      <c r="J2632" s="12"/>
      <c r="K2632" s="32"/>
      <c r="L2632" s="12"/>
      <c r="O2632" s="12"/>
      <c r="P2632" s="13" t="s">
        <v>59</v>
      </c>
      <c r="Q2632" s="10">
        <f t="shared" si="321"/>
        <v>1</v>
      </c>
      <c r="R2632" s="10"/>
      <c r="S2632" s="10"/>
      <c r="T2632" s="10"/>
      <c r="U2632" s="10">
        <v>65</v>
      </c>
      <c r="V2632" s="10" t="s">
        <v>7331</v>
      </c>
      <c r="W2632" s="10"/>
      <c r="X2632" s="10"/>
      <c r="Y2632" s="10"/>
      <c r="Z2632" s="10"/>
      <c r="AA2632" s="10"/>
      <c r="AB2632" s="10"/>
      <c r="AC2632" s="10"/>
      <c r="AE2632" s="18"/>
      <c r="AF2632" s="12"/>
      <c r="AG2632" s="11"/>
      <c r="AH2632" s="11" t="s">
        <v>7310</v>
      </c>
    </row>
    <row r="2633" spans="1:34">
      <c r="A2633" s="32">
        <v>9999</v>
      </c>
      <c r="D2633" s="53"/>
      <c r="E2633" s="44"/>
      <c r="F2633" s="44"/>
      <c r="G2633" s="12"/>
      <c r="H2633" s="58"/>
      <c r="I2633" s="12"/>
      <c r="J2633" s="12"/>
      <c r="K2633" s="32"/>
      <c r="L2633" s="12"/>
      <c r="O2633" s="12"/>
      <c r="P2633" s="13" t="s">
        <v>61</v>
      </c>
      <c r="Q2633" s="10">
        <f t="shared" si="321"/>
        <v>1</v>
      </c>
      <c r="R2633" s="10"/>
      <c r="S2633" s="10"/>
      <c r="T2633" s="10"/>
      <c r="U2633" s="10">
        <v>67</v>
      </c>
      <c r="V2633" s="10" t="s">
        <v>61</v>
      </c>
      <c r="W2633" s="10"/>
      <c r="X2633" s="10"/>
      <c r="Y2633" s="10"/>
      <c r="Z2633" s="10"/>
      <c r="AA2633" s="10"/>
      <c r="AB2633" s="10"/>
      <c r="AC2633" s="10"/>
      <c r="AE2633" s="18"/>
      <c r="AF2633" s="12"/>
      <c r="AG2633" s="11"/>
      <c r="AH2633" s="11" t="s">
        <v>7310</v>
      </c>
    </row>
    <row r="2634" spans="1:34">
      <c r="A2634" s="32">
        <v>9999</v>
      </c>
      <c r="D2634" s="53"/>
      <c r="E2634" s="44"/>
      <c r="F2634" s="44"/>
      <c r="G2634" s="12"/>
      <c r="H2634" s="58"/>
      <c r="I2634" s="12"/>
      <c r="J2634" s="12"/>
      <c r="K2634" s="32"/>
      <c r="L2634" s="12"/>
      <c r="O2634" s="12"/>
      <c r="P2634" s="13" t="s">
        <v>62</v>
      </c>
      <c r="Q2634" s="10">
        <f t="shared" si="321"/>
        <v>1</v>
      </c>
      <c r="R2634" s="10"/>
      <c r="S2634" s="10"/>
      <c r="T2634" s="10"/>
      <c r="U2634" s="10">
        <v>68</v>
      </c>
      <c r="V2634" s="10" t="s">
        <v>62</v>
      </c>
      <c r="W2634" s="10"/>
      <c r="X2634" s="10"/>
      <c r="Y2634" s="10"/>
      <c r="Z2634" s="10"/>
      <c r="AA2634" s="10"/>
      <c r="AB2634" s="10"/>
      <c r="AC2634" s="10"/>
      <c r="AE2634" s="18"/>
      <c r="AF2634" s="12"/>
      <c r="AG2634" s="11"/>
      <c r="AH2634" s="11" t="s">
        <v>7310</v>
      </c>
    </row>
    <row r="2635" spans="1:34">
      <c r="A2635" s="32">
        <v>9999</v>
      </c>
      <c r="D2635" s="53"/>
      <c r="E2635" s="44"/>
      <c r="F2635" s="44"/>
      <c r="G2635" s="12"/>
      <c r="H2635" s="58"/>
      <c r="I2635" s="12"/>
      <c r="J2635" s="12"/>
      <c r="K2635" s="32"/>
      <c r="L2635" s="12"/>
      <c r="O2635" s="12"/>
      <c r="P2635" s="13" t="s">
        <v>63</v>
      </c>
      <c r="Q2635" s="10">
        <f t="shared" si="321"/>
        <v>1</v>
      </c>
      <c r="R2635" s="10"/>
      <c r="S2635" s="10"/>
      <c r="T2635" s="10"/>
      <c r="U2635" s="10">
        <v>69</v>
      </c>
      <c r="V2635" s="10" t="s">
        <v>7332</v>
      </c>
      <c r="W2635" s="10"/>
      <c r="X2635" s="10"/>
      <c r="Y2635" s="10"/>
      <c r="Z2635" s="10"/>
      <c r="AA2635" s="10"/>
      <c r="AB2635" s="10"/>
      <c r="AC2635" s="10"/>
      <c r="AE2635" s="18"/>
      <c r="AF2635" s="12"/>
      <c r="AG2635" s="11"/>
      <c r="AH2635" s="11" t="s">
        <v>7310</v>
      </c>
    </row>
    <row r="2636" spans="1:34">
      <c r="A2636" s="32">
        <v>9999</v>
      </c>
      <c r="D2636" s="53"/>
      <c r="E2636" s="44"/>
      <c r="F2636" s="44"/>
      <c r="G2636" s="12"/>
      <c r="H2636" s="58"/>
      <c r="I2636" s="12"/>
      <c r="J2636" s="12"/>
      <c r="K2636" s="32"/>
      <c r="L2636" s="12"/>
      <c r="O2636" s="12"/>
      <c r="P2636" s="13" t="s">
        <v>64</v>
      </c>
      <c r="Q2636" s="10">
        <f t="shared" si="321"/>
        <v>1</v>
      </c>
      <c r="R2636" s="10"/>
      <c r="S2636" s="10"/>
      <c r="T2636" s="10"/>
      <c r="U2636" s="10">
        <v>70</v>
      </c>
      <c r="V2636" s="10" t="s">
        <v>64</v>
      </c>
      <c r="W2636" s="10"/>
      <c r="X2636" s="10"/>
      <c r="Y2636" s="10"/>
      <c r="Z2636" s="10"/>
      <c r="AA2636" s="10"/>
      <c r="AB2636" s="10"/>
      <c r="AC2636" s="10"/>
      <c r="AE2636" s="18"/>
      <c r="AF2636" s="12"/>
      <c r="AG2636" s="11"/>
      <c r="AH2636" s="11" t="s">
        <v>7310</v>
      </c>
    </row>
    <row r="2637" spans="1:34">
      <c r="A2637" s="32">
        <v>9999</v>
      </c>
      <c r="D2637" s="53"/>
      <c r="E2637" s="44"/>
      <c r="F2637" s="44"/>
      <c r="G2637" s="12"/>
      <c r="H2637" s="58"/>
      <c r="I2637" s="12"/>
      <c r="J2637" s="12"/>
      <c r="K2637" s="32"/>
      <c r="L2637" s="12"/>
      <c r="O2637" s="12"/>
      <c r="P2637" s="13" t="s">
        <v>68</v>
      </c>
      <c r="Q2637" s="10">
        <f t="shared" si="321"/>
        <v>1</v>
      </c>
      <c r="R2637" s="10"/>
      <c r="S2637" s="10"/>
      <c r="T2637" s="10"/>
      <c r="U2637" s="10">
        <v>74</v>
      </c>
      <c r="V2637" s="10" t="s">
        <v>68</v>
      </c>
      <c r="W2637" s="10"/>
      <c r="X2637" s="10"/>
      <c r="Y2637" s="10"/>
      <c r="Z2637" s="10"/>
      <c r="AA2637" s="10"/>
      <c r="AB2637" s="10"/>
      <c r="AC2637" s="10"/>
      <c r="AE2637" s="18"/>
      <c r="AF2637" s="12"/>
      <c r="AG2637" s="11"/>
      <c r="AH2637" s="11" t="s">
        <v>7310</v>
      </c>
    </row>
    <row r="2638" spans="1:34">
      <c r="A2638" s="32">
        <v>9999</v>
      </c>
      <c r="D2638" s="53"/>
      <c r="E2638" s="44"/>
      <c r="F2638" s="44"/>
      <c r="G2638" s="12"/>
      <c r="H2638" s="58"/>
      <c r="I2638" s="12"/>
      <c r="J2638" s="12"/>
      <c r="K2638" s="32"/>
      <c r="L2638" s="12"/>
      <c r="O2638" s="12"/>
      <c r="P2638" s="13" t="s">
        <v>69</v>
      </c>
      <c r="Q2638" s="10">
        <f t="shared" si="321"/>
        <v>1</v>
      </c>
      <c r="R2638" s="10"/>
      <c r="S2638" s="10"/>
      <c r="T2638" s="10"/>
      <c r="U2638" s="10">
        <v>75</v>
      </c>
      <c r="V2638" s="10" t="s">
        <v>69</v>
      </c>
      <c r="W2638" s="10"/>
      <c r="X2638" s="10"/>
      <c r="Y2638" s="10"/>
      <c r="Z2638" s="10"/>
      <c r="AA2638" s="10"/>
      <c r="AB2638" s="10"/>
      <c r="AC2638" s="10"/>
      <c r="AE2638" s="18"/>
      <c r="AF2638" s="12"/>
      <c r="AG2638" s="11"/>
      <c r="AH2638" s="11" t="s">
        <v>7310</v>
      </c>
    </row>
    <row r="2639" spans="1:34">
      <c r="A2639" s="32">
        <v>9999</v>
      </c>
      <c r="D2639" s="53"/>
      <c r="E2639" s="44"/>
      <c r="F2639" s="44"/>
      <c r="G2639" s="12"/>
      <c r="H2639" s="58"/>
      <c r="I2639" s="12"/>
      <c r="J2639" s="12"/>
      <c r="K2639" s="32"/>
      <c r="L2639" s="12"/>
      <c r="O2639" s="12"/>
      <c r="P2639" s="13" t="s">
        <v>70</v>
      </c>
      <c r="Q2639" s="10">
        <f t="shared" si="321"/>
        <v>1</v>
      </c>
      <c r="R2639" s="10"/>
      <c r="S2639" s="10"/>
      <c r="T2639" s="10"/>
      <c r="U2639" s="10">
        <v>76</v>
      </c>
      <c r="V2639" s="10" t="s">
        <v>70</v>
      </c>
      <c r="W2639" s="10"/>
      <c r="X2639" s="10"/>
      <c r="Y2639" s="10"/>
      <c r="Z2639" s="10"/>
      <c r="AA2639" s="10"/>
      <c r="AB2639" s="10"/>
      <c r="AC2639" s="10"/>
      <c r="AE2639" s="18"/>
      <c r="AF2639" s="12"/>
      <c r="AG2639" s="11"/>
      <c r="AH2639" s="11" t="s">
        <v>7310</v>
      </c>
    </row>
    <row r="2640" spans="1:34">
      <c r="A2640" s="32">
        <v>9999</v>
      </c>
      <c r="D2640" s="53"/>
      <c r="E2640" s="44"/>
      <c r="F2640" s="44"/>
      <c r="G2640" s="12"/>
      <c r="H2640" s="58"/>
      <c r="I2640" s="12"/>
      <c r="J2640" s="12"/>
      <c r="K2640" s="32"/>
      <c r="L2640" s="12"/>
      <c r="O2640" s="12"/>
      <c r="P2640" s="13" t="s">
        <v>71</v>
      </c>
      <c r="Q2640" s="10">
        <f t="shared" ref="Q2640:Q2671" si="322">IF(F2640=F2639,1,0)</f>
        <v>1</v>
      </c>
      <c r="R2640" s="10"/>
      <c r="S2640" s="10"/>
      <c r="T2640" s="10"/>
      <c r="U2640" s="10">
        <v>77</v>
      </c>
      <c r="V2640" s="10" t="s">
        <v>71</v>
      </c>
      <c r="W2640" s="10"/>
      <c r="X2640" s="10"/>
      <c r="Y2640" s="10"/>
      <c r="Z2640" s="10"/>
      <c r="AA2640" s="10"/>
      <c r="AB2640" s="10"/>
      <c r="AC2640" s="10"/>
      <c r="AE2640" s="18"/>
      <c r="AF2640" s="12"/>
      <c r="AG2640" s="11"/>
      <c r="AH2640" s="11" t="s">
        <v>7310</v>
      </c>
    </row>
    <row r="2641" spans="1:34">
      <c r="A2641" s="32">
        <v>9999</v>
      </c>
      <c r="D2641" s="53"/>
      <c r="E2641" s="44"/>
      <c r="F2641" s="44"/>
      <c r="G2641" s="12"/>
      <c r="H2641" s="58"/>
      <c r="I2641" s="12"/>
      <c r="J2641" s="12"/>
      <c r="K2641" s="32"/>
      <c r="L2641" s="12"/>
      <c r="O2641" s="12"/>
      <c r="P2641" s="13" t="s">
        <v>72</v>
      </c>
      <c r="Q2641" s="10">
        <f t="shared" si="322"/>
        <v>1</v>
      </c>
      <c r="R2641" s="10"/>
      <c r="S2641" s="10"/>
      <c r="T2641" s="10"/>
      <c r="U2641" s="10">
        <v>78</v>
      </c>
      <c r="V2641" s="10" t="s">
        <v>7334</v>
      </c>
      <c r="W2641" s="10"/>
      <c r="X2641" s="10"/>
      <c r="Y2641" s="10"/>
      <c r="Z2641" s="10"/>
      <c r="AA2641" s="10"/>
      <c r="AB2641" s="10"/>
      <c r="AC2641" s="10"/>
      <c r="AE2641" s="18"/>
      <c r="AF2641" s="12"/>
      <c r="AG2641" s="11"/>
      <c r="AH2641" s="11" t="s">
        <v>7310</v>
      </c>
    </row>
    <row r="2642" spans="1:34">
      <c r="A2642" s="32">
        <v>9999</v>
      </c>
      <c r="D2642" s="53"/>
      <c r="E2642" s="44"/>
      <c r="F2642" s="44"/>
      <c r="G2642" s="12"/>
      <c r="H2642" s="58"/>
      <c r="I2642" s="12"/>
      <c r="J2642" s="12"/>
      <c r="K2642" s="32"/>
      <c r="L2642" s="12"/>
      <c r="O2642" s="12"/>
      <c r="P2642" s="13" t="s">
        <v>73</v>
      </c>
      <c r="Q2642" s="10">
        <f t="shared" si="322"/>
        <v>1</v>
      </c>
      <c r="R2642" s="10"/>
      <c r="S2642" s="10"/>
      <c r="T2642" s="10"/>
      <c r="U2642" s="10">
        <v>79</v>
      </c>
      <c r="V2642" s="10" t="s">
        <v>73</v>
      </c>
      <c r="W2642" s="10"/>
      <c r="X2642" s="10"/>
      <c r="Y2642" s="10"/>
      <c r="Z2642" s="10"/>
      <c r="AA2642" s="10"/>
      <c r="AB2642" s="10"/>
      <c r="AC2642" s="10"/>
      <c r="AE2642" s="18"/>
      <c r="AF2642" s="12"/>
      <c r="AG2642" s="11"/>
      <c r="AH2642" s="11" t="s">
        <v>7310</v>
      </c>
    </row>
    <row r="2643" spans="1:34">
      <c r="A2643" s="32">
        <v>9999</v>
      </c>
      <c r="D2643" s="53"/>
      <c r="E2643" s="44"/>
      <c r="F2643" s="44"/>
      <c r="G2643" s="12"/>
      <c r="H2643" s="58"/>
      <c r="I2643" s="12"/>
      <c r="J2643" s="12"/>
      <c r="K2643" s="32"/>
      <c r="L2643" s="12"/>
      <c r="O2643" s="12"/>
      <c r="P2643" s="13" t="s">
        <v>74</v>
      </c>
      <c r="Q2643" s="10">
        <f t="shared" si="322"/>
        <v>1</v>
      </c>
      <c r="R2643" s="10"/>
      <c r="S2643" s="10"/>
      <c r="T2643" s="10"/>
      <c r="U2643" s="10">
        <v>80</v>
      </c>
      <c r="V2643" s="10" t="s">
        <v>74</v>
      </c>
      <c r="W2643" s="10"/>
      <c r="X2643" s="10"/>
      <c r="Y2643" s="10"/>
      <c r="Z2643" s="10"/>
      <c r="AA2643" s="10"/>
      <c r="AB2643" s="10"/>
      <c r="AC2643" s="10"/>
      <c r="AE2643" s="18"/>
      <c r="AF2643" s="12"/>
      <c r="AG2643" s="11"/>
      <c r="AH2643" s="11" t="s">
        <v>7310</v>
      </c>
    </row>
    <row r="2644" spans="1:34">
      <c r="A2644" s="32">
        <v>9999</v>
      </c>
      <c r="D2644" s="53"/>
      <c r="E2644" s="44"/>
      <c r="F2644" s="44"/>
      <c r="G2644" s="12"/>
      <c r="H2644" s="58"/>
      <c r="I2644" s="12"/>
      <c r="J2644" s="12"/>
      <c r="K2644" s="32"/>
      <c r="L2644" s="12"/>
      <c r="O2644" s="12"/>
      <c r="P2644" s="13" t="s">
        <v>75</v>
      </c>
      <c r="Q2644" s="10">
        <f t="shared" si="322"/>
        <v>1</v>
      </c>
      <c r="R2644" s="10"/>
      <c r="S2644" s="10"/>
      <c r="T2644" s="10"/>
      <c r="U2644" s="10">
        <v>81</v>
      </c>
      <c r="V2644" s="10" t="s">
        <v>75</v>
      </c>
      <c r="W2644" s="10"/>
      <c r="X2644" s="10"/>
      <c r="Y2644" s="10"/>
      <c r="Z2644" s="10"/>
      <c r="AA2644" s="10"/>
      <c r="AB2644" s="10"/>
      <c r="AC2644" s="10"/>
      <c r="AE2644" s="18"/>
      <c r="AF2644" s="12"/>
      <c r="AG2644" s="11"/>
      <c r="AH2644" s="11" t="s">
        <v>7310</v>
      </c>
    </row>
    <row r="2645" spans="1:34">
      <c r="A2645" s="32">
        <v>9999</v>
      </c>
      <c r="D2645" s="53"/>
      <c r="E2645" s="44"/>
      <c r="F2645" s="44"/>
      <c r="G2645" s="12"/>
      <c r="H2645" s="58"/>
      <c r="I2645" s="12"/>
      <c r="J2645" s="12"/>
      <c r="K2645" s="32"/>
      <c r="L2645" s="12"/>
      <c r="O2645" s="12"/>
      <c r="P2645" s="13" t="s">
        <v>76</v>
      </c>
      <c r="Q2645" s="10">
        <f t="shared" si="322"/>
        <v>1</v>
      </c>
      <c r="R2645" s="10"/>
      <c r="S2645" s="10"/>
      <c r="T2645" s="10"/>
      <c r="U2645" s="10">
        <v>82</v>
      </c>
      <c r="V2645" s="10" t="s">
        <v>76</v>
      </c>
      <c r="W2645" s="10"/>
      <c r="X2645" s="10"/>
      <c r="Y2645" s="10"/>
      <c r="Z2645" s="10"/>
      <c r="AA2645" s="10"/>
      <c r="AB2645" s="10"/>
      <c r="AC2645" s="10"/>
      <c r="AE2645" s="18"/>
      <c r="AF2645" s="12"/>
      <c r="AG2645" s="11"/>
      <c r="AH2645" s="11" t="s">
        <v>7310</v>
      </c>
    </row>
    <row r="2646" spans="1:34">
      <c r="A2646" s="32">
        <v>9999</v>
      </c>
      <c r="D2646" s="53"/>
      <c r="E2646" s="44"/>
      <c r="F2646" s="44"/>
      <c r="G2646" s="12"/>
      <c r="H2646" s="58"/>
      <c r="I2646" s="12"/>
      <c r="J2646" s="12"/>
      <c r="K2646" s="32"/>
      <c r="L2646" s="12"/>
      <c r="O2646" s="12"/>
      <c r="P2646" s="13" t="s">
        <v>78</v>
      </c>
      <c r="Q2646" s="10">
        <f t="shared" si="322"/>
        <v>1</v>
      </c>
      <c r="R2646" s="10"/>
      <c r="S2646" s="10"/>
      <c r="T2646" s="10"/>
      <c r="U2646" s="10">
        <v>85</v>
      </c>
      <c r="V2646" s="10" t="s">
        <v>78</v>
      </c>
      <c r="W2646" s="10"/>
      <c r="X2646" s="10"/>
      <c r="Y2646" s="10"/>
      <c r="Z2646" s="10"/>
      <c r="AA2646" s="10"/>
      <c r="AB2646" s="10"/>
      <c r="AC2646" s="10"/>
      <c r="AE2646" s="18"/>
      <c r="AF2646" s="12"/>
      <c r="AG2646" s="11"/>
      <c r="AH2646" s="11" t="s">
        <v>7310</v>
      </c>
    </row>
    <row r="2647" spans="1:34">
      <c r="A2647" s="32">
        <v>9999</v>
      </c>
      <c r="D2647" s="53"/>
      <c r="E2647" s="44"/>
      <c r="F2647" s="44"/>
      <c r="G2647" s="12"/>
      <c r="H2647" s="58"/>
      <c r="I2647" s="12"/>
      <c r="J2647" s="12"/>
      <c r="K2647" s="32"/>
      <c r="L2647" s="12"/>
      <c r="O2647" s="12"/>
      <c r="P2647" s="13" t="s">
        <v>79</v>
      </c>
      <c r="Q2647" s="10">
        <f t="shared" si="322"/>
        <v>1</v>
      </c>
      <c r="R2647" s="10"/>
      <c r="S2647" s="10"/>
      <c r="T2647" s="10"/>
      <c r="U2647" s="10">
        <v>86</v>
      </c>
      <c r="V2647" s="10" t="s">
        <v>79</v>
      </c>
      <c r="W2647" s="10"/>
      <c r="X2647" s="10"/>
      <c r="Y2647" s="10"/>
      <c r="Z2647" s="10"/>
      <c r="AA2647" s="10"/>
      <c r="AB2647" s="10"/>
      <c r="AC2647" s="10"/>
      <c r="AE2647" s="18"/>
      <c r="AF2647" s="12"/>
      <c r="AG2647" s="11"/>
      <c r="AH2647" s="11" t="s">
        <v>7310</v>
      </c>
    </row>
    <row r="2648" spans="1:34">
      <c r="A2648" s="32">
        <v>9999</v>
      </c>
      <c r="D2648" s="53"/>
      <c r="E2648" s="44"/>
      <c r="F2648" s="44"/>
      <c r="G2648" s="12"/>
      <c r="H2648" s="58"/>
      <c r="I2648" s="12"/>
      <c r="J2648" s="12"/>
      <c r="K2648" s="32"/>
      <c r="L2648" s="12"/>
      <c r="O2648" s="12"/>
      <c r="P2648" s="13" t="s">
        <v>80</v>
      </c>
      <c r="Q2648" s="10">
        <f t="shared" si="322"/>
        <v>1</v>
      </c>
      <c r="R2648" s="10"/>
      <c r="S2648" s="10"/>
      <c r="T2648" s="10"/>
      <c r="U2648" s="10">
        <v>87</v>
      </c>
      <c r="V2648" s="10" t="s">
        <v>80</v>
      </c>
      <c r="W2648" s="10"/>
      <c r="X2648" s="10"/>
      <c r="Y2648" s="10"/>
      <c r="Z2648" s="10"/>
      <c r="AA2648" s="10"/>
      <c r="AB2648" s="10"/>
      <c r="AC2648" s="10"/>
      <c r="AE2648" s="18"/>
      <c r="AF2648" s="12"/>
      <c r="AG2648" s="11"/>
      <c r="AH2648" s="11" t="s">
        <v>7310</v>
      </c>
    </row>
    <row r="2649" spans="1:34">
      <c r="A2649" s="32">
        <v>9999</v>
      </c>
      <c r="D2649" s="53"/>
      <c r="E2649" s="44"/>
      <c r="F2649" s="44"/>
      <c r="G2649" s="12"/>
      <c r="H2649" s="58"/>
      <c r="I2649" s="12"/>
      <c r="J2649" s="12"/>
      <c r="K2649" s="32"/>
      <c r="L2649" s="12"/>
      <c r="O2649" s="12"/>
      <c r="P2649" s="13" t="s">
        <v>81</v>
      </c>
      <c r="Q2649" s="10">
        <f t="shared" si="322"/>
        <v>1</v>
      </c>
      <c r="R2649" s="10"/>
      <c r="S2649" s="10"/>
      <c r="T2649" s="10"/>
      <c r="U2649" s="10">
        <v>88</v>
      </c>
      <c r="V2649" s="10" t="s">
        <v>7336</v>
      </c>
      <c r="W2649" s="10"/>
      <c r="X2649" s="10"/>
      <c r="Y2649" s="10"/>
      <c r="Z2649" s="10"/>
      <c r="AA2649" s="10"/>
      <c r="AB2649" s="10"/>
      <c r="AC2649" s="10"/>
      <c r="AE2649" s="18"/>
      <c r="AF2649" s="12"/>
      <c r="AG2649" s="11"/>
      <c r="AH2649" s="11" t="s">
        <v>7310</v>
      </c>
    </row>
    <row r="2650" spans="1:34">
      <c r="A2650" s="32">
        <v>9999</v>
      </c>
      <c r="D2650" s="53"/>
      <c r="E2650" s="44"/>
      <c r="F2650" s="44"/>
      <c r="G2650" s="12"/>
      <c r="H2650" s="58"/>
      <c r="I2650" s="12"/>
      <c r="J2650" s="12"/>
      <c r="K2650" s="32"/>
      <c r="L2650" s="12"/>
      <c r="O2650" s="12"/>
      <c r="P2650" s="13" t="s">
        <v>82</v>
      </c>
      <c r="Q2650" s="10">
        <f t="shared" si="322"/>
        <v>1</v>
      </c>
      <c r="R2650" s="10"/>
      <c r="S2650" s="10"/>
      <c r="T2650" s="10"/>
      <c r="U2650" s="10">
        <v>89</v>
      </c>
      <c r="V2650" s="10" t="s">
        <v>82</v>
      </c>
      <c r="W2650" s="10"/>
      <c r="X2650" s="10"/>
      <c r="Y2650" s="10"/>
      <c r="Z2650" s="10"/>
      <c r="AA2650" s="10"/>
      <c r="AB2650" s="10"/>
      <c r="AC2650" s="10"/>
      <c r="AE2650" s="18"/>
      <c r="AF2650" s="12"/>
      <c r="AG2650" s="11"/>
      <c r="AH2650" s="11" t="s">
        <v>7310</v>
      </c>
    </row>
    <row r="2651" spans="1:34">
      <c r="A2651" s="32">
        <v>9999</v>
      </c>
      <c r="D2651" s="53"/>
      <c r="E2651" s="44"/>
      <c r="F2651" s="44"/>
      <c r="G2651" s="12"/>
      <c r="H2651" s="58"/>
      <c r="I2651" s="12"/>
      <c r="J2651" s="12"/>
      <c r="K2651" s="32"/>
      <c r="L2651" s="12"/>
      <c r="O2651" s="12"/>
      <c r="P2651" s="13" t="s">
        <v>83</v>
      </c>
      <c r="Q2651" s="10">
        <f t="shared" si="322"/>
        <v>1</v>
      </c>
      <c r="R2651" s="10"/>
      <c r="S2651" s="10"/>
      <c r="T2651" s="10"/>
      <c r="U2651" s="10">
        <v>90</v>
      </c>
      <c r="V2651" s="10" t="s">
        <v>83</v>
      </c>
      <c r="W2651" s="10"/>
      <c r="X2651" s="10"/>
      <c r="Y2651" s="10"/>
      <c r="Z2651" s="10"/>
      <c r="AA2651" s="10"/>
      <c r="AB2651" s="10"/>
      <c r="AC2651" s="10"/>
      <c r="AE2651" s="18"/>
      <c r="AF2651" s="12"/>
      <c r="AG2651" s="11"/>
      <c r="AH2651" s="11" t="s">
        <v>7310</v>
      </c>
    </row>
    <row r="2652" spans="1:34">
      <c r="A2652" s="32">
        <v>9999</v>
      </c>
      <c r="D2652" s="53"/>
      <c r="E2652" s="44"/>
      <c r="F2652" s="44"/>
      <c r="G2652" s="12"/>
      <c r="H2652" s="58"/>
      <c r="I2652" s="12"/>
      <c r="J2652" s="12"/>
      <c r="K2652" s="32"/>
      <c r="L2652" s="12"/>
      <c r="O2652" s="12"/>
      <c r="P2652" s="13" t="s">
        <v>86</v>
      </c>
      <c r="Q2652" s="10">
        <f t="shared" si="322"/>
        <v>1</v>
      </c>
      <c r="R2652" s="10"/>
      <c r="S2652" s="10"/>
      <c r="T2652" s="10"/>
      <c r="U2652" s="10">
        <v>93</v>
      </c>
      <c r="V2652" s="10" t="s">
        <v>7337</v>
      </c>
      <c r="W2652" s="10"/>
      <c r="X2652" s="10"/>
      <c r="Y2652" s="10"/>
      <c r="Z2652" s="10"/>
      <c r="AA2652" s="10"/>
      <c r="AB2652" s="10"/>
      <c r="AC2652" s="10"/>
      <c r="AE2652" s="18"/>
      <c r="AF2652" s="12"/>
      <c r="AG2652" s="11"/>
      <c r="AH2652" s="11" t="s">
        <v>7310</v>
      </c>
    </row>
    <row r="2653" spans="1:34">
      <c r="A2653" s="32">
        <v>9999</v>
      </c>
      <c r="D2653" s="53"/>
      <c r="E2653" s="44"/>
      <c r="F2653" s="44"/>
      <c r="G2653" s="12"/>
      <c r="H2653" s="58"/>
      <c r="I2653" s="12"/>
      <c r="J2653" s="12"/>
      <c r="K2653" s="32"/>
      <c r="L2653" s="12"/>
      <c r="O2653" s="12"/>
      <c r="P2653" s="13" t="s">
        <v>87</v>
      </c>
      <c r="Q2653" s="10">
        <f t="shared" si="322"/>
        <v>1</v>
      </c>
      <c r="R2653" s="10"/>
      <c r="S2653" s="10"/>
      <c r="T2653" s="10"/>
      <c r="U2653" s="10">
        <v>94</v>
      </c>
      <c r="V2653" s="10" t="s">
        <v>87</v>
      </c>
      <c r="W2653" s="10"/>
      <c r="X2653" s="10"/>
      <c r="Y2653" s="10"/>
      <c r="Z2653" s="10"/>
      <c r="AA2653" s="10"/>
      <c r="AB2653" s="10"/>
      <c r="AC2653" s="10"/>
      <c r="AE2653" s="18"/>
      <c r="AF2653" s="12"/>
      <c r="AG2653" s="11"/>
      <c r="AH2653" s="11" t="s">
        <v>7310</v>
      </c>
    </row>
    <row r="2654" spans="1:34">
      <c r="A2654" s="32">
        <v>9999</v>
      </c>
      <c r="D2654" s="53"/>
      <c r="E2654" s="44"/>
      <c r="F2654" s="44"/>
      <c r="G2654" s="12"/>
      <c r="H2654" s="58"/>
      <c r="I2654" s="12"/>
      <c r="J2654" s="12"/>
      <c r="K2654" s="32"/>
      <c r="L2654" s="12"/>
      <c r="O2654" s="12"/>
      <c r="P2654" s="13" t="s">
        <v>88</v>
      </c>
      <c r="Q2654" s="10">
        <f t="shared" si="322"/>
        <v>1</v>
      </c>
      <c r="R2654" s="10"/>
      <c r="S2654" s="10"/>
      <c r="T2654" s="10"/>
      <c r="U2654" s="10">
        <v>96</v>
      </c>
      <c r="V2654" s="10" t="s">
        <v>88</v>
      </c>
      <c r="W2654" s="10"/>
      <c r="X2654" s="10"/>
      <c r="Y2654" s="10"/>
      <c r="Z2654" s="10"/>
      <c r="AA2654" s="10"/>
      <c r="AB2654" s="10"/>
      <c r="AC2654" s="10"/>
      <c r="AE2654" s="18"/>
      <c r="AF2654" s="12"/>
      <c r="AG2654" s="11"/>
      <c r="AH2654" s="11" t="s">
        <v>7310</v>
      </c>
    </row>
    <row r="2655" spans="1:34">
      <c r="A2655" s="32">
        <v>9999</v>
      </c>
      <c r="D2655" s="53"/>
      <c r="E2655" s="44"/>
      <c r="F2655" s="44"/>
      <c r="G2655" s="12"/>
      <c r="H2655" s="58"/>
      <c r="I2655" s="12"/>
      <c r="J2655" s="12"/>
      <c r="K2655" s="32"/>
      <c r="L2655" s="12"/>
      <c r="O2655" s="12"/>
      <c r="P2655" s="13" t="s">
        <v>89</v>
      </c>
      <c r="Q2655" s="10">
        <f t="shared" si="322"/>
        <v>1</v>
      </c>
      <c r="R2655" s="10"/>
      <c r="S2655" s="10"/>
      <c r="T2655" s="10"/>
      <c r="U2655" s="10">
        <v>97</v>
      </c>
      <c r="V2655" s="10" t="s">
        <v>89</v>
      </c>
      <c r="W2655" s="10"/>
      <c r="X2655" s="10"/>
      <c r="Y2655" s="10"/>
      <c r="Z2655" s="10"/>
      <c r="AA2655" s="10"/>
      <c r="AB2655" s="10"/>
      <c r="AC2655" s="10"/>
      <c r="AE2655" s="18"/>
      <c r="AF2655" s="12"/>
      <c r="AG2655" s="11"/>
      <c r="AH2655" s="11" t="s">
        <v>7310</v>
      </c>
    </row>
    <row r="2656" spans="1:34">
      <c r="A2656" s="32">
        <v>9999</v>
      </c>
      <c r="D2656" s="53"/>
      <c r="E2656" s="44"/>
      <c r="F2656" s="44"/>
      <c r="G2656" s="12"/>
      <c r="H2656" s="58"/>
      <c r="I2656" s="12"/>
      <c r="J2656" s="12"/>
      <c r="K2656" s="32"/>
      <c r="L2656" s="12"/>
      <c r="O2656" s="12"/>
      <c r="P2656" s="13" t="s">
        <v>91</v>
      </c>
      <c r="Q2656" s="10">
        <f t="shared" si="322"/>
        <v>1</v>
      </c>
      <c r="R2656" s="10"/>
      <c r="S2656" s="10"/>
      <c r="T2656" s="10"/>
      <c r="U2656" s="10">
        <v>99</v>
      </c>
      <c r="V2656" s="10" t="s">
        <v>91</v>
      </c>
      <c r="W2656" s="10"/>
      <c r="X2656" s="10"/>
      <c r="Y2656" s="10"/>
      <c r="Z2656" s="10"/>
      <c r="AA2656" s="10"/>
      <c r="AB2656" s="10"/>
      <c r="AC2656" s="10"/>
      <c r="AE2656" s="18"/>
      <c r="AF2656" s="12"/>
      <c r="AG2656" s="11"/>
      <c r="AH2656" s="11" t="s">
        <v>7310</v>
      </c>
    </row>
    <row r="2657" spans="1:39">
      <c r="A2657" s="32">
        <v>9999</v>
      </c>
      <c r="D2657" s="53"/>
      <c r="E2657" s="44"/>
      <c r="F2657" s="44"/>
      <c r="G2657" s="12"/>
      <c r="H2657" s="58"/>
      <c r="I2657" s="12"/>
      <c r="J2657" s="12"/>
      <c r="K2657" s="32"/>
      <c r="L2657" s="12"/>
      <c r="O2657" s="12"/>
      <c r="P2657" s="13" t="s">
        <v>92</v>
      </c>
      <c r="Q2657" s="10">
        <f t="shared" si="322"/>
        <v>1</v>
      </c>
      <c r="R2657" s="10"/>
      <c r="S2657" s="10"/>
      <c r="T2657" s="10"/>
      <c r="U2657" s="10">
        <v>100</v>
      </c>
      <c r="V2657" s="10" t="s">
        <v>92</v>
      </c>
      <c r="W2657" s="10"/>
      <c r="X2657" s="10"/>
      <c r="Y2657" s="10"/>
      <c r="Z2657" s="10"/>
      <c r="AA2657" s="10"/>
      <c r="AB2657" s="10"/>
      <c r="AC2657" s="10"/>
      <c r="AE2657" s="18"/>
      <c r="AF2657" s="12"/>
      <c r="AG2657" s="11"/>
      <c r="AH2657" s="11" t="s">
        <v>7310</v>
      </c>
    </row>
    <row r="2658" spans="1:39">
      <c r="A2658" s="32">
        <v>9999</v>
      </c>
      <c r="D2658" s="53"/>
      <c r="E2658" s="44"/>
      <c r="F2658" s="44"/>
      <c r="G2658" s="12"/>
      <c r="H2658" s="58"/>
      <c r="I2658" s="12"/>
      <c r="J2658" s="12"/>
      <c r="K2658" s="32"/>
      <c r="L2658" s="12"/>
      <c r="O2658" s="12"/>
      <c r="P2658" s="13" t="s">
        <v>93</v>
      </c>
      <c r="Q2658" s="10">
        <f t="shared" si="322"/>
        <v>1</v>
      </c>
      <c r="R2658" s="10"/>
      <c r="S2658" s="10"/>
      <c r="T2658" s="10"/>
      <c r="U2658" s="10">
        <v>101</v>
      </c>
      <c r="V2658" s="10" t="s">
        <v>93</v>
      </c>
      <c r="W2658" s="10"/>
      <c r="X2658" s="10"/>
      <c r="Y2658" s="10"/>
      <c r="Z2658" s="10"/>
      <c r="AA2658" s="10"/>
      <c r="AB2658" s="10"/>
      <c r="AC2658" s="10"/>
      <c r="AE2658" s="18"/>
      <c r="AF2658" s="12"/>
      <c r="AG2658" s="11"/>
      <c r="AH2658" s="11" t="s">
        <v>7310</v>
      </c>
    </row>
    <row r="2659" spans="1:39">
      <c r="A2659" s="32">
        <v>9999</v>
      </c>
      <c r="D2659" s="53"/>
      <c r="E2659" s="44"/>
      <c r="F2659" s="44"/>
      <c r="G2659" s="12"/>
      <c r="H2659" s="58"/>
      <c r="I2659" s="12"/>
      <c r="J2659" s="12"/>
      <c r="K2659" s="32"/>
      <c r="L2659" s="12"/>
      <c r="O2659" s="12"/>
      <c r="P2659" s="13" t="s">
        <v>94</v>
      </c>
      <c r="Q2659" s="10">
        <f t="shared" si="322"/>
        <v>1</v>
      </c>
      <c r="R2659" s="10"/>
      <c r="S2659" s="10"/>
      <c r="T2659" s="10"/>
      <c r="U2659" s="10">
        <v>102</v>
      </c>
      <c r="V2659" s="10" t="s">
        <v>94</v>
      </c>
      <c r="W2659" s="10"/>
      <c r="X2659" s="10"/>
      <c r="Y2659" s="10"/>
      <c r="Z2659" s="10"/>
      <c r="AA2659" s="10"/>
      <c r="AB2659" s="10"/>
      <c r="AC2659" s="10"/>
      <c r="AE2659" s="18"/>
      <c r="AF2659" s="12"/>
      <c r="AG2659" s="11"/>
      <c r="AH2659" s="11" t="s">
        <v>7310</v>
      </c>
    </row>
    <row r="2660" spans="1:39">
      <c r="A2660" s="32">
        <v>9999</v>
      </c>
      <c r="D2660" s="53"/>
      <c r="E2660" s="44"/>
      <c r="F2660" s="44"/>
      <c r="G2660" s="12"/>
      <c r="H2660" s="58"/>
      <c r="I2660" s="12"/>
      <c r="J2660" s="12"/>
      <c r="K2660" s="32"/>
      <c r="L2660" s="12"/>
      <c r="O2660" s="12"/>
      <c r="P2660" s="13" t="s">
        <v>95</v>
      </c>
      <c r="Q2660" s="10">
        <f t="shared" si="322"/>
        <v>1</v>
      </c>
      <c r="R2660" s="10"/>
      <c r="S2660" s="10"/>
      <c r="T2660" s="10"/>
      <c r="U2660" s="10">
        <v>103</v>
      </c>
      <c r="V2660" s="10" t="s">
        <v>95</v>
      </c>
      <c r="W2660" s="10"/>
      <c r="X2660" s="10"/>
      <c r="Y2660" s="10"/>
      <c r="Z2660" s="10"/>
      <c r="AA2660" s="10"/>
      <c r="AB2660" s="10"/>
      <c r="AC2660" s="10"/>
      <c r="AE2660" s="18"/>
      <c r="AF2660" s="12"/>
      <c r="AG2660" s="11"/>
      <c r="AH2660" s="11" t="s">
        <v>7310</v>
      </c>
    </row>
    <row r="2661" spans="1:39">
      <c r="A2661" s="32">
        <v>9999</v>
      </c>
      <c r="D2661" s="53"/>
      <c r="E2661" s="44"/>
      <c r="F2661" s="44"/>
      <c r="G2661" s="12"/>
      <c r="H2661" s="58"/>
      <c r="I2661" s="12"/>
      <c r="J2661" s="12"/>
      <c r="K2661" s="32"/>
      <c r="L2661" s="12"/>
      <c r="O2661" s="12"/>
      <c r="P2661" s="13" t="s">
        <v>97</v>
      </c>
      <c r="Q2661" s="10">
        <f t="shared" si="322"/>
        <v>1</v>
      </c>
      <c r="R2661" s="10"/>
      <c r="S2661" s="10"/>
      <c r="T2661" s="10"/>
      <c r="U2661" s="10">
        <v>105</v>
      </c>
      <c r="V2661" s="10" t="s">
        <v>97</v>
      </c>
      <c r="W2661" s="10"/>
      <c r="X2661" s="10"/>
      <c r="Y2661" s="10"/>
      <c r="Z2661" s="10"/>
      <c r="AA2661" s="10"/>
      <c r="AB2661" s="10"/>
      <c r="AC2661" s="10"/>
      <c r="AE2661" s="18"/>
      <c r="AF2661" s="12"/>
      <c r="AG2661" s="11"/>
      <c r="AH2661" s="11" t="s">
        <v>7310</v>
      </c>
    </row>
    <row r="2662" spans="1:39">
      <c r="A2662" s="32">
        <v>9999</v>
      </c>
      <c r="D2662" s="53"/>
      <c r="E2662" s="44"/>
      <c r="F2662" s="44"/>
      <c r="G2662" s="12"/>
      <c r="H2662" s="58"/>
      <c r="I2662" s="12"/>
      <c r="J2662" s="12"/>
      <c r="K2662" s="32"/>
      <c r="L2662" s="12"/>
      <c r="O2662" s="12"/>
      <c r="P2662" s="13" t="s">
        <v>98</v>
      </c>
      <c r="Q2662" s="10">
        <f t="shared" si="322"/>
        <v>1</v>
      </c>
      <c r="R2662" s="10"/>
      <c r="S2662" s="10"/>
      <c r="T2662" s="10"/>
      <c r="U2662" s="10">
        <v>107</v>
      </c>
      <c r="V2662" s="10" t="s">
        <v>98</v>
      </c>
      <c r="W2662" s="10"/>
      <c r="X2662" s="10"/>
      <c r="Y2662" s="10"/>
      <c r="Z2662" s="10"/>
      <c r="AA2662" s="10"/>
      <c r="AB2662" s="10"/>
      <c r="AC2662" s="10"/>
      <c r="AE2662" s="18"/>
      <c r="AF2662" s="12"/>
      <c r="AG2662" s="11"/>
      <c r="AH2662" s="11" t="s">
        <v>7310</v>
      </c>
    </row>
    <row r="2663" spans="1:39">
      <c r="A2663" s="32">
        <v>9999</v>
      </c>
      <c r="D2663" s="53"/>
      <c r="E2663" s="44"/>
      <c r="F2663" s="44"/>
      <c r="G2663" s="12"/>
      <c r="H2663" s="58"/>
      <c r="I2663" s="12"/>
      <c r="J2663" s="12"/>
      <c r="K2663" s="32"/>
      <c r="L2663" s="12"/>
      <c r="O2663" s="12"/>
      <c r="P2663" s="13" t="s">
        <v>99</v>
      </c>
      <c r="Q2663" s="10">
        <f t="shared" si="322"/>
        <v>1</v>
      </c>
      <c r="R2663" s="10"/>
      <c r="S2663" s="10"/>
      <c r="T2663" s="10"/>
      <c r="U2663" s="10">
        <v>108</v>
      </c>
      <c r="V2663" s="10" t="s">
        <v>7338</v>
      </c>
      <c r="W2663" s="10"/>
      <c r="X2663" s="10"/>
      <c r="Y2663" s="10"/>
      <c r="Z2663" s="10"/>
      <c r="AA2663" s="10"/>
      <c r="AB2663" s="10"/>
      <c r="AC2663" s="10"/>
      <c r="AE2663" s="18"/>
      <c r="AF2663" s="12"/>
      <c r="AG2663" s="11"/>
      <c r="AH2663" s="11" t="s">
        <v>7310</v>
      </c>
    </row>
    <row r="2664" spans="1:39" s="10" customFormat="1">
      <c r="A2664" s="32">
        <v>9999</v>
      </c>
      <c r="B2664" s="34"/>
      <c r="C2664" s="34"/>
      <c r="D2664" s="53"/>
      <c r="E2664" s="44"/>
      <c r="F2664" s="44"/>
      <c r="G2664" s="12"/>
      <c r="H2664" s="58"/>
      <c r="I2664" s="12"/>
      <c r="J2664" s="12"/>
      <c r="K2664" s="32"/>
      <c r="L2664" s="12"/>
      <c r="M2664" s="34"/>
      <c r="N2664" s="34"/>
      <c r="O2664" s="12"/>
      <c r="P2664" s="13" t="s">
        <v>100</v>
      </c>
      <c r="Q2664" s="10">
        <f t="shared" si="322"/>
        <v>1</v>
      </c>
      <c r="U2664" s="10">
        <v>109</v>
      </c>
      <c r="V2664" s="10" t="s">
        <v>100</v>
      </c>
      <c r="AD2664" s="1"/>
      <c r="AE2664" s="18"/>
      <c r="AF2664" s="12"/>
      <c r="AG2664" s="11"/>
      <c r="AH2664" s="11" t="s">
        <v>7310</v>
      </c>
      <c r="AI2664" s="1"/>
      <c r="AJ2664" s="1"/>
      <c r="AK2664" s="1"/>
      <c r="AL2664" s="1"/>
      <c r="AM2664" s="1"/>
    </row>
    <row r="2665" spans="1:39" s="10" customFormat="1">
      <c r="A2665" s="32">
        <v>9999</v>
      </c>
      <c r="B2665" s="34"/>
      <c r="C2665" s="34"/>
      <c r="D2665" s="53"/>
      <c r="E2665" s="44"/>
      <c r="F2665" s="44"/>
      <c r="G2665" s="12"/>
      <c r="H2665" s="58"/>
      <c r="I2665" s="12"/>
      <c r="J2665" s="12"/>
      <c r="K2665" s="32"/>
      <c r="L2665" s="12"/>
      <c r="M2665" s="34"/>
      <c r="N2665" s="34"/>
      <c r="O2665" s="12"/>
      <c r="P2665" s="13" t="s">
        <v>103</v>
      </c>
      <c r="Q2665" s="10">
        <f t="shared" si="322"/>
        <v>1</v>
      </c>
      <c r="U2665" s="10">
        <v>112</v>
      </c>
      <c r="V2665" s="10" t="s">
        <v>103</v>
      </c>
      <c r="AD2665" s="1"/>
      <c r="AE2665" s="18"/>
      <c r="AF2665" s="12"/>
      <c r="AG2665" s="11"/>
      <c r="AH2665" s="11" t="s">
        <v>7310</v>
      </c>
      <c r="AI2665" s="1"/>
      <c r="AJ2665" s="1"/>
      <c r="AK2665" s="1"/>
      <c r="AL2665" s="1"/>
      <c r="AM2665" s="1"/>
    </row>
    <row r="2666" spans="1:39" s="10" customFormat="1">
      <c r="A2666" s="32">
        <v>9999</v>
      </c>
      <c r="B2666" s="34"/>
      <c r="C2666" s="34"/>
      <c r="D2666" s="53"/>
      <c r="E2666" s="44"/>
      <c r="F2666" s="44"/>
      <c r="G2666" s="12"/>
      <c r="H2666" s="58"/>
      <c r="I2666" s="12"/>
      <c r="J2666" s="12"/>
      <c r="K2666" s="32"/>
      <c r="L2666" s="12"/>
      <c r="M2666" s="34"/>
      <c r="N2666" s="34"/>
      <c r="O2666" s="12"/>
      <c r="P2666" s="13" t="s">
        <v>104</v>
      </c>
      <c r="Q2666" s="10">
        <f t="shared" si="322"/>
        <v>1</v>
      </c>
      <c r="U2666" s="10">
        <v>113</v>
      </c>
      <c r="V2666" s="10" t="s">
        <v>104</v>
      </c>
      <c r="AD2666" s="1"/>
      <c r="AE2666" s="18"/>
      <c r="AF2666" s="12"/>
      <c r="AG2666" s="11"/>
      <c r="AH2666" s="11" t="s">
        <v>7310</v>
      </c>
      <c r="AI2666" s="1"/>
      <c r="AJ2666" s="1"/>
      <c r="AK2666" s="1"/>
      <c r="AL2666" s="1"/>
      <c r="AM2666" s="1"/>
    </row>
    <row r="2667" spans="1:39" s="10" customFormat="1">
      <c r="A2667" s="32">
        <v>9999</v>
      </c>
      <c r="B2667" s="34"/>
      <c r="C2667" s="34"/>
      <c r="D2667" s="53"/>
      <c r="E2667" s="44"/>
      <c r="F2667" s="44"/>
      <c r="G2667" s="12"/>
      <c r="H2667" s="58"/>
      <c r="I2667" s="12"/>
      <c r="J2667" s="12"/>
      <c r="K2667" s="32"/>
      <c r="L2667" s="12"/>
      <c r="M2667" s="34"/>
      <c r="N2667" s="34"/>
      <c r="O2667" s="12"/>
      <c r="P2667" s="13" t="s">
        <v>105</v>
      </c>
      <c r="Q2667" s="10">
        <f t="shared" si="322"/>
        <v>1</v>
      </c>
      <c r="U2667" s="10">
        <v>114</v>
      </c>
      <c r="V2667" s="10" t="s">
        <v>105</v>
      </c>
      <c r="AD2667" s="1"/>
      <c r="AE2667" s="18"/>
      <c r="AF2667" s="12"/>
      <c r="AG2667" s="11"/>
      <c r="AH2667" s="11" t="s">
        <v>7310</v>
      </c>
      <c r="AI2667" s="1"/>
      <c r="AJ2667" s="1"/>
      <c r="AK2667" s="1"/>
      <c r="AL2667" s="1"/>
      <c r="AM2667" s="1"/>
    </row>
    <row r="2668" spans="1:39">
      <c r="A2668" s="32">
        <v>9999</v>
      </c>
      <c r="D2668" s="53"/>
      <c r="E2668" s="44"/>
      <c r="F2668" s="44"/>
      <c r="G2668" s="12"/>
      <c r="H2668" s="58"/>
      <c r="I2668" s="12"/>
      <c r="J2668" s="12"/>
      <c r="K2668" s="32"/>
      <c r="L2668" s="12"/>
      <c r="O2668" s="12"/>
      <c r="P2668" s="13" t="s">
        <v>107</v>
      </c>
      <c r="Q2668" s="10">
        <f t="shared" si="322"/>
        <v>1</v>
      </c>
      <c r="R2668" s="10"/>
      <c r="S2668" s="10"/>
      <c r="T2668" s="10"/>
      <c r="U2668" s="10">
        <v>116</v>
      </c>
      <c r="V2668" s="10" t="s">
        <v>107</v>
      </c>
      <c r="W2668" s="10"/>
      <c r="X2668" s="10"/>
      <c r="Y2668" s="10"/>
      <c r="Z2668" s="10"/>
      <c r="AA2668" s="10"/>
      <c r="AB2668" s="10"/>
      <c r="AC2668" s="10"/>
      <c r="AE2668" s="18"/>
      <c r="AF2668" s="12"/>
      <c r="AG2668" s="11"/>
      <c r="AH2668" s="11" t="s">
        <v>7310</v>
      </c>
    </row>
    <row r="2669" spans="1:39">
      <c r="A2669" s="32">
        <v>9999</v>
      </c>
      <c r="D2669" s="53"/>
      <c r="E2669" s="44"/>
      <c r="F2669" s="44"/>
      <c r="G2669" s="12"/>
      <c r="H2669" s="58"/>
      <c r="I2669" s="12"/>
      <c r="J2669" s="12"/>
      <c r="K2669" s="32"/>
      <c r="L2669" s="12"/>
      <c r="O2669" s="12"/>
      <c r="P2669" s="13" t="s">
        <v>108</v>
      </c>
      <c r="Q2669" s="10">
        <f t="shared" si="322"/>
        <v>1</v>
      </c>
      <c r="R2669" s="10"/>
      <c r="S2669" s="10"/>
      <c r="T2669" s="10"/>
      <c r="U2669" s="10">
        <v>117</v>
      </c>
      <c r="V2669" s="10" t="s">
        <v>108</v>
      </c>
      <c r="W2669" s="10"/>
      <c r="X2669" s="10"/>
      <c r="Y2669" s="10"/>
      <c r="Z2669" s="10"/>
      <c r="AA2669" s="10"/>
      <c r="AB2669" s="10"/>
      <c r="AC2669" s="10"/>
      <c r="AE2669" s="18"/>
      <c r="AF2669" s="12"/>
      <c r="AG2669" s="11"/>
      <c r="AH2669" s="11" t="s">
        <v>7310</v>
      </c>
    </row>
    <row r="2670" spans="1:39">
      <c r="A2670" s="32">
        <v>9999</v>
      </c>
      <c r="D2670" s="53"/>
      <c r="E2670" s="44"/>
      <c r="F2670" s="44"/>
      <c r="G2670" s="12"/>
      <c r="H2670" s="58"/>
      <c r="I2670" s="12"/>
      <c r="J2670" s="12"/>
      <c r="K2670" s="32"/>
      <c r="L2670" s="12"/>
      <c r="O2670" s="12"/>
      <c r="P2670" s="13" t="s">
        <v>109</v>
      </c>
      <c r="Q2670" s="10">
        <f t="shared" si="322"/>
        <v>1</v>
      </c>
      <c r="R2670" s="10"/>
      <c r="S2670" s="10"/>
      <c r="T2670" s="10"/>
      <c r="U2670" s="10">
        <v>118</v>
      </c>
      <c r="V2670" s="10" t="s">
        <v>109</v>
      </c>
      <c r="W2670" s="10"/>
      <c r="X2670" s="10"/>
      <c r="Y2670" s="10"/>
      <c r="Z2670" s="10"/>
      <c r="AA2670" s="10"/>
      <c r="AB2670" s="10"/>
      <c r="AC2670" s="10"/>
      <c r="AE2670" s="18"/>
      <c r="AF2670" s="12"/>
      <c r="AG2670" s="11"/>
      <c r="AH2670" s="11" t="s">
        <v>7310</v>
      </c>
    </row>
    <row r="2671" spans="1:39">
      <c r="A2671" s="32">
        <v>9999</v>
      </c>
      <c r="D2671" s="53"/>
      <c r="E2671" s="44"/>
      <c r="F2671" s="44"/>
      <c r="G2671" s="12"/>
      <c r="H2671" s="58"/>
      <c r="I2671" s="12"/>
      <c r="J2671" s="12"/>
      <c r="K2671" s="32"/>
      <c r="L2671" s="12"/>
      <c r="O2671" s="12"/>
      <c r="P2671" s="13" t="s">
        <v>111</v>
      </c>
      <c r="Q2671" s="10">
        <f t="shared" si="322"/>
        <v>1</v>
      </c>
      <c r="R2671" s="10"/>
      <c r="S2671" s="10"/>
      <c r="T2671" s="10"/>
      <c r="U2671" s="10">
        <v>121</v>
      </c>
      <c r="V2671" s="10" t="s">
        <v>111</v>
      </c>
      <c r="W2671" s="10"/>
      <c r="X2671" s="10"/>
      <c r="Y2671" s="10"/>
      <c r="Z2671" s="10"/>
      <c r="AA2671" s="10"/>
      <c r="AB2671" s="10"/>
      <c r="AC2671" s="10"/>
      <c r="AE2671" s="18"/>
      <c r="AF2671" s="12"/>
      <c r="AG2671" s="11"/>
      <c r="AH2671" s="11" t="s">
        <v>7310</v>
      </c>
    </row>
    <row r="2672" spans="1:39">
      <c r="A2672" s="32">
        <v>9999</v>
      </c>
      <c r="D2672" s="53"/>
      <c r="E2672" s="44"/>
      <c r="F2672" s="44"/>
      <c r="G2672" s="12"/>
      <c r="H2672" s="58"/>
      <c r="I2672" s="12"/>
      <c r="J2672" s="12"/>
      <c r="K2672" s="32"/>
      <c r="L2672" s="12"/>
      <c r="O2672" s="12"/>
      <c r="P2672" s="13" t="s">
        <v>115</v>
      </c>
      <c r="Q2672" s="10">
        <f t="shared" ref="Q2672:Q2703" si="323">IF(F2672=F2671,1,0)</f>
        <v>1</v>
      </c>
      <c r="R2672" s="10"/>
      <c r="S2672" s="10"/>
      <c r="T2672" s="10"/>
      <c r="U2672" s="10">
        <v>125</v>
      </c>
      <c r="V2672" s="10" t="s">
        <v>115</v>
      </c>
      <c r="W2672" s="10"/>
      <c r="X2672" s="10"/>
      <c r="Y2672" s="10"/>
      <c r="Z2672" s="10"/>
      <c r="AA2672" s="10"/>
      <c r="AB2672" s="10"/>
      <c r="AC2672" s="10"/>
      <c r="AE2672" s="18"/>
      <c r="AF2672" s="12"/>
      <c r="AG2672" s="11"/>
      <c r="AH2672" s="11" t="s">
        <v>7310</v>
      </c>
    </row>
    <row r="2673" spans="1:39" s="10" customFormat="1">
      <c r="A2673" s="32">
        <v>9999</v>
      </c>
      <c r="B2673" s="34"/>
      <c r="C2673" s="34"/>
      <c r="D2673" s="53"/>
      <c r="E2673" s="44"/>
      <c r="F2673" s="44"/>
      <c r="G2673" s="12"/>
      <c r="H2673" s="58"/>
      <c r="I2673" s="12"/>
      <c r="J2673" s="12"/>
      <c r="K2673" s="32"/>
      <c r="L2673" s="12"/>
      <c r="M2673" s="34"/>
      <c r="N2673" s="34"/>
      <c r="O2673" s="12"/>
      <c r="P2673" s="13" t="s">
        <v>116</v>
      </c>
      <c r="Q2673" s="10">
        <f t="shared" si="323"/>
        <v>1</v>
      </c>
      <c r="U2673" s="10">
        <v>126</v>
      </c>
      <c r="V2673" s="10" t="s">
        <v>116</v>
      </c>
      <c r="AD2673" s="1"/>
      <c r="AE2673" s="18"/>
      <c r="AF2673" s="12"/>
      <c r="AG2673" s="11"/>
      <c r="AH2673" s="11" t="s">
        <v>7310</v>
      </c>
      <c r="AI2673" s="1"/>
      <c r="AJ2673" s="1"/>
      <c r="AK2673" s="1"/>
      <c r="AL2673" s="1"/>
      <c r="AM2673" s="1"/>
    </row>
    <row r="2674" spans="1:39">
      <c r="A2674" s="32">
        <v>9999</v>
      </c>
      <c r="D2674" s="53"/>
      <c r="E2674" s="44"/>
      <c r="F2674" s="44"/>
      <c r="G2674" s="12"/>
      <c r="H2674" s="58"/>
      <c r="I2674" s="12"/>
      <c r="J2674" s="12"/>
      <c r="K2674" s="32"/>
      <c r="L2674" s="12"/>
      <c r="O2674" s="12"/>
      <c r="P2674" s="13" t="s">
        <v>121</v>
      </c>
      <c r="Q2674" s="10">
        <f t="shared" si="323"/>
        <v>1</v>
      </c>
      <c r="R2674" s="10"/>
      <c r="S2674" s="10"/>
      <c r="T2674" s="10"/>
      <c r="U2674" s="10">
        <v>132</v>
      </c>
      <c r="V2674" s="10" t="s">
        <v>121</v>
      </c>
      <c r="W2674" s="10"/>
      <c r="X2674" s="10"/>
      <c r="Y2674" s="10"/>
      <c r="Z2674" s="10"/>
      <c r="AA2674" s="10"/>
      <c r="AB2674" s="10"/>
      <c r="AC2674" s="10"/>
      <c r="AE2674" s="18"/>
      <c r="AF2674" s="12"/>
      <c r="AG2674" s="11"/>
      <c r="AH2674" s="11" t="s">
        <v>7310</v>
      </c>
    </row>
    <row r="2675" spans="1:39" s="10" customFormat="1">
      <c r="A2675" s="32">
        <v>9999</v>
      </c>
      <c r="B2675" s="34"/>
      <c r="C2675" s="34"/>
      <c r="D2675" s="53"/>
      <c r="E2675" s="44"/>
      <c r="F2675" s="44"/>
      <c r="G2675" s="12"/>
      <c r="H2675" s="58"/>
      <c r="I2675" s="12"/>
      <c r="J2675" s="12"/>
      <c r="K2675" s="32"/>
      <c r="L2675" s="12"/>
      <c r="M2675" s="34"/>
      <c r="N2675" s="34"/>
      <c r="O2675" s="12"/>
      <c r="P2675" s="13" t="s">
        <v>124</v>
      </c>
      <c r="Q2675" s="10">
        <f t="shared" si="323"/>
        <v>1</v>
      </c>
      <c r="U2675" s="10">
        <v>135</v>
      </c>
      <c r="V2675" s="10" t="s">
        <v>124</v>
      </c>
      <c r="AD2675" s="1"/>
      <c r="AE2675" s="18"/>
      <c r="AF2675" s="12"/>
      <c r="AG2675" s="11"/>
      <c r="AH2675" s="11" t="s">
        <v>7310</v>
      </c>
      <c r="AI2675" s="1"/>
      <c r="AJ2675" s="1"/>
      <c r="AK2675" s="1"/>
      <c r="AL2675" s="1"/>
      <c r="AM2675" s="1"/>
    </row>
    <row r="2676" spans="1:39" s="10" customFormat="1">
      <c r="A2676" s="32">
        <v>9999</v>
      </c>
      <c r="B2676" s="34"/>
      <c r="C2676" s="34"/>
      <c r="D2676" s="53"/>
      <c r="E2676" s="44"/>
      <c r="F2676" s="44"/>
      <c r="G2676" s="12"/>
      <c r="H2676" s="58"/>
      <c r="I2676" s="12"/>
      <c r="J2676" s="12"/>
      <c r="K2676" s="32"/>
      <c r="L2676" s="12"/>
      <c r="M2676" s="34"/>
      <c r="N2676" s="34"/>
      <c r="O2676" s="12"/>
      <c r="P2676" s="13" t="s">
        <v>126</v>
      </c>
      <c r="Q2676" s="10">
        <f t="shared" si="323"/>
        <v>1</v>
      </c>
      <c r="U2676" s="10">
        <v>137</v>
      </c>
      <c r="V2676" s="10" t="s">
        <v>126</v>
      </c>
      <c r="AD2676" s="1"/>
      <c r="AE2676" s="18"/>
      <c r="AF2676" s="12"/>
      <c r="AG2676" s="11"/>
      <c r="AH2676" s="11" t="s">
        <v>7310</v>
      </c>
      <c r="AI2676" s="1"/>
      <c r="AJ2676" s="1"/>
      <c r="AK2676" s="1"/>
      <c r="AL2676" s="1"/>
      <c r="AM2676" s="1"/>
    </row>
    <row r="2677" spans="1:39" s="10" customFormat="1">
      <c r="A2677" s="32">
        <v>9999</v>
      </c>
      <c r="B2677" s="34"/>
      <c r="C2677" s="34"/>
      <c r="D2677" s="53"/>
      <c r="E2677" s="44"/>
      <c r="F2677" s="44"/>
      <c r="G2677" s="12"/>
      <c r="H2677" s="58"/>
      <c r="I2677" s="12"/>
      <c r="J2677" s="12"/>
      <c r="K2677" s="32"/>
      <c r="L2677" s="12"/>
      <c r="M2677" s="34"/>
      <c r="N2677" s="34"/>
      <c r="O2677" s="12"/>
      <c r="P2677" s="13" t="s">
        <v>128</v>
      </c>
      <c r="Q2677" s="10">
        <f t="shared" si="323"/>
        <v>1</v>
      </c>
      <c r="U2677" s="10">
        <v>139</v>
      </c>
      <c r="V2677" s="10" t="s">
        <v>128</v>
      </c>
      <c r="AD2677" s="1"/>
      <c r="AE2677" s="18"/>
      <c r="AF2677" s="12"/>
      <c r="AG2677" s="11"/>
      <c r="AH2677" s="11" t="s">
        <v>7310</v>
      </c>
      <c r="AI2677" s="1"/>
      <c r="AJ2677" s="1"/>
      <c r="AK2677" s="1"/>
      <c r="AL2677" s="1"/>
      <c r="AM2677" s="1"/>
    </row>
    <row r="2678" spans="1:39" s="10" customFormat="1">
      <c r="A2678" s="32">
        <v>9999</v>
      </c>
      <c r="B2678" s="34"/>
      <c r="C2678" s="34"/>
      <c r="D2678" s="53"/>
      <c r="E2678" s="44"/>
      <c r="F2678" s="44"/>
      <c r="G2678" s="12"/>
      <c r="H2678" s="58"/>
      <c r="I2678" s="12"/>
      <c r="J2678" s="12"/>
      <c r="K2678" s="32"/>
      <c r="L2678" s="12"/>
      <c r="M2678" s="34"/>
      <c r="N2678" s="34"/>
      <c r="O2678" s="12"/>
      <c r="P2678" s="13" t="s">
        <v>131</v>
      </c>
      <c r="Q2678" s="10">
        <f t="shared" si="323"/>
        <v>1</v>
      </c>
      <c r="U2678" s="10">
        <v>144</v>
      </c>
      <c r="V2678" s="10" t="s">
        <v>131</v>
      </c>
      <c r="AD2678" s="1"/>
      <c r="AE2678" s="18"/>
      <c r="AF2678" s="12"/>
      <c r="AG2678" s="11"/>
      <c r="AH2678" s="11" t="s">
        <v>7310</v>
      </c>
      <c r="AI2678" s="1"/>
      <c r="AJ2678" s="1"/>
      <c r="AK2678" s="1"/>
      <c r="AL2678" s="1"/>
      <c r="AM2678" s="1"/>
    </row>
    <row r="2679" spans="1:39" s="10" customFormat="1">
      <c r="A2679" s="32">
        <v>9999</v>
      </c>
      <c r="B2679" s="34"/>
      <c r="C2679" s="34"/>
      <c r="D2679" s="53"/>
      <c r="E2679" s="44"/>
      <c r="F2679" s="44"/>
      <c r="G2679" s="12"/>
      <c r="H2679" s="58"/>
      <c r="I2679" s="12"/>
      <c r="J2679" s="12"/>
      <c r="K2679" s="32"/>
      <c r="L2679" s="12"/>
      <c r="M2679" s="34"/>
      <c r="N2679" s="34"/>
      <c r="O2679" s="12"/>
      <c r="P2679" s="13" t="s">
        <v>133</v>
      </c>
      <c r="Q2679" s="10">
        <f t="shared" si="323"/>
        <v>1</v>
      </c>
      <c r="U2679" s="10">
        <v>146</v>
      </c>
      <c r="V2679" s="10" t="s">
        <v>133</v>
      </c>
      <c r="AD2679" s="1"/>
      <c r="AE2679" s="18"/>
      <c r="AF2679" s="12"/>
      <c r="AG2679" s="11"/>
      <c r="AH2679" s="11" t="s">
        <v>7310</v>
      </c>
      <c r="AI2679" s="1"/>
      <c r="AJ2679" s="1"/>
      <c r="AK2679" s="1"/>
      <c r="AL2679" s="1"/>
      <c r="AM2679" s="1"/>
    </row>
    <row r="2680" spans="1:39" s="10" customFormat="1">
      <c r="A2680" s="32">
        <v>9999</v>
      </c>
      <c r="B2680" s="34"/>
      <c r="C2680" s="34"/>
      <c r="D2680" s="53"/>
      <c r="E2680" s="44"/>
      <c r="F2680" s="44"/>
      <c r="G2680" s="12"/>
      <c r="H2680" s="58"/>
      <c r="I2680" s="12"/>
      <c r="J2680" s="12"/>
      <c r="K2680" s="32"/>
      <c r="L2680" s="12"/>
      <c r="M2680" s="34"/>
      <c r="N2680" s="34"/>
      <c r="O2680" s="12"/>
      <c r="P2680" s="13" t="s">
        <v>135</v>
      </c>
      <c r="Q2680" s="10">
        <f t="shared" si="323"/>
        <v>1</v>
      </c>
      <c r="U2680" s="10">
        <v>148</v>
      </c>
      <c r="V2680" s="10" t="s">
        <v>135</v>
      </c>
      <c r="AD2680" s="1"/>
      <c r="AE2680" s="18"/>
      <c r="AF2680" s="12"/>
      <c r="AG2680" s="11"/>
      <c r="AH2680" s="11" t="s">
        <v>7310</v>
      </c>
      <c r="AI2680" s="1"/>
      <c r="AJ2680" s="1"/>
      <c r="AK2680" s="1"/>
      <c r="AL2680" s="1"/>
      <c r="AM2680" s="1"/>
    </row>
    <row r="2681" spans="1:39" s="10" customFormat="1">
      <c r="A2681" s="32">
        <v>9999</v>
      </c>
      <c r="B2681" s="34"/>
      <c r="C2681" s="34"/>
      <c r="D2681" s="53"/>
      <c r="E2681" s="44"/>
      <c r="F2681" s="44"/>
      <c r="G2681" s="12"/>
      <c r="H2681" s="58"/>
      <c r="I2681" s="12"/>
      <c r="J2681" s="12"/>
      <c r="K2681" s="32"/>
      <c r="L2681" s="12"/>
      <c r="M2681" s="34"/>
      <c r="N2681" s="34"/>
      <c r="O2681" s="12"/>
      <c r="P2681" s="13" t="s">
        <v>138</v>
      </c>
      <c r="Q2681" s="10">
        <f t="shared" si="323"/>
        <v>1</v>
      </c>
      <c r="U2681" s="10">
        <v>152</v>
      </c>
      <c r="V2681" s="10" t="s">
        <v>138</v>
      </c>
      <c r="AD2681" s="1"/>
      <c r="AE2681" s="18"/>
      <c r="AF2681" s="12"/>
      <c r="AG2681" s="11"/>
      <c r="AH2681" s="11" t="s">
        <v>7310</v>
      </c>
      <c r="AI2681" s="1"/>
      <c r="AJ2681" s="1"/>
      <c r="AK2681" s="1"/>
      <c r="AL2681" s="1"/>
      <c r="AM2681" s="1"/>
    </row>
    <row r="2682" spans="1:39" s="10" customFormat="1">
      <c r="A2682" s="32">
        <v>9999</v>
      </c>
      <c r="B2682" s="34"/>
      <c r="C2682" s="34"/>
      <c r="D2682" s="53"/>
      <c r="E2682" s="44"/>
      <c r="F2682" s="44"/>
      <c r="G2682" s="12"/>
      <c r="H2682" s="58"/>
      <c r="I2682" s="12"/>
      <c r="J2682" s="12"/>
      <c r="K2682" s="32"/>
      <c r="L2682" s="12"/>
      <c r="M2682" s="34"/>
      <c r="N2682" s="34"/>
      <c r="O2682" s="12"/>
      <c r="P2682" s="13" t="s">
        <v>142</v>
      </c>
      <c r="Q2682" s="10">
        <f t="shared" si="323"/>
        <v>1</v>
      </c>
      <c r="U2682" s="10">
        <v>156</v>
      </c>
      <c r="V2682" s="10" t="s">
        <v>142</v>
      </c>
      <c r="AD2682" s="1"/>
      <c r="AE2682" s="18"/>
      <c r="AF2682" s="12"/>
      <c r="AG2682" s="11"/>
      <c r="AH2682" s="11" t="s">
        <v>7310</v>
      </c>
      <c r="AI2682" s="1"/>
      <c r="AJ2682" s="1"/>
      <c r="AK2682" s="1"/>
      <c r="AL2682" s="1"/>
      <c r="AM2682" s="1"/>
    </row>
    <row r="2683" spans="1:39">
      <c r="A2683" s="32">
        <v>9999</v>
      </c>
      <c r="D2683" s="53"/>
      <c r="E2683" s="44"/>
      <c r="F2683" s="44"/>
      <c r="G2683" s="12"/>
      <c r="H2683" s="58"/>
      <c r="I2683" s="12"/>
      <c r="J2683" s="12"/>
      <c r="K2683" s="32"/>
      <c r="L2683" s="12"/>
      <c r="O2683" s="12"/>
      <c r="P2683" s="13" t="s">
        <v>147</v>
      </c>
      <c r="Q2683" s="10">
        <f t="shared" si="323"/>
        <v>1</v>
      </c>
      <c r="R2683" s="10"/>
      <c r="S2683" s="10"/>
      <c r="T2683" s="10"/>
      <c r="U2683" s="10">
        <v>162</v>
      </c>
      <c r="V2683" s="10" t="s">
        <v>7346</v>
      </c>
      <c r="W2683" s="10"/>
      <c r="X2683" s="10"/>
      <c r="Y2683" s="10"/>
      <c r="Z2683" s="10"/>
      <c r="AA2683" s="10"/>
      <c r="AB2683" s="10"/>
      <c r="AC2683" s="10"/>
      <c r="AE2683" s="18"/>
      <c r="AF2683" s="12"/>
      <c r="AG2683" s="11"/>
      <c r="AH2683" s="11" t="s">
        <v>7310</v>
      </c>
    </row>
    <row r="2684" spans="1:39">
      <c r="A2684" s="32">
        <v>9999</v>
      </c>
      <c r="D2684" s="53"/>
      <c r="E2684" s="44"/>
      <c r="F2684" s="44"/>
      <c r="G2684" s="12"/>
      <c r="H2684" s="58"/>
      <c r="I2684" s="12"/>
      <c r="J2684" s="12"/>
      <c r="K2684" s="32"/>
      <c r="L2684" s="12"/>
      <c r="O2684" s="12"/>
      <c r="P2684" s="13" t="s">
        <v>148</v>
      </c>
      <c r="Q2684" s="10">
        <f t="shared" si="323"/>
        <v>1</v>
      </c>
      <c r="R2684" s="10"/>
      <c r="S2684" s="10"/>
      <c r="T2684" s="10"/>
      <c r="U2684" s="10">
        <v>163</v>
      </c>
      <c r="V2684" s="10" t="s">
        <v>7347</v>
      </c>
      <c r="W2684" s="10"/>
      <c r="X2684" s="10"/>
      <c r="Y2684" s="10"/>
      <c r="Z2684" s="10"/>
      <c r="AA2684" s="10"/>
      <c r="AB2684" s="10"/>
      <c r="AC2684" s="10"/>
      <c r="AE2684" s="18"/>
      <c r="AF2684" s="12"/>
      <c r="AG2684" s="11"/>
      <c r="AH2684" s="11" t="s">
        <v>7310</v>
      </c>
    </row>
    <row r="2685" spans="1:39">
      <c r="A2685" s="32">
        <v>9999</v>
      </c>
      <c r="D2685" s="53"/>
      <c r="E2685" s="44"/>
      <c r="F2685" s="44"/>
      <c r="G2685" s="12"/>
      <c r="H2685" s="58"/>
      <c r="I2685" s="12"/>
      <c r="J2685" s="12"/>
      <c r="K2685" s="32"/>
      <c r="L2685" s="12"/>
      <c r="O2685" s="12"/>
      <c r="P2685" s="13" t="s">
        <v>154</v>
      </c>
      <c r="Q2685" s="10">
        <f t="shared" si="323"/>
        <v>1</v>
      </c>
      <c r="R2685" s="10"/>
      <c r="S2685" s="10"/>
      <c r="T2685" s="10"/>
      <c r="U2685" s="10">
        <v>170</v>
      </c>
      <c r="V2685" s="10" t="s">
        <v>154</v>
      </c>
      <c r="W2685" s="10"/>
      <c r="X2685" s="10"/>
      <c r="Y2685" s="10"/>
      <c r="Z2685" s="10"/>
      <c r="AA2685" s="10"/>
      <c r="AB2685" s="10"/>
      <c r="AC2685" s="10"/>
      <c r="AE2685" s="18"/>
      <c r="AF2685" s="12"/>
      <c r="AG2685" s="11"/>
      <c r="AH2685" s="11" t="s">
        <v>7310</v>
      </c>
    </row>
    <row r="2686" spans="1:39" s="10" customFormat="1">
      <c r="A2686" s="32">
        <v>9999</v>
      </c>
      <c r="B2686" s="34"/>
      <c r="C2686" s="34"/>
      <c r="D2686" s="53"/>
      <c r="E2686" s="44"/>
      <c r="F2686" s="44"/>
      <c r="G2686" s="12"/>
      <c r="H2686" s="58"/>
      <c r="I2686" s="12"/>
      <c r="J2686" s="12"/>
      <c r="K2686" s="32"/>
      <c r="L2686" s="12"/>
      <c r="M2686" s="34"/>
      <c r="N2686" s="34"/>
      <c r="O2686" s="12"/>
      <c r="P2686" s="13" t="s">
        <v>156</v>
      </c>
      <c r="Q2686" s="10">
        <f t="shared" si="323"/>
        <v>1</v>
      </c>
      <c r="U2686" s="10">
        <v>174</v>
      </c>
      <c r="V2686" s="10" t="s">
        <v>156</v>
      </c>
      <c r="AD2686" s="1"/>
      <c r="AE2686" s="18"/>
      <c r="AF2686" s="12"/>
      <c r="AG2686" s="11"/>
      <c r="AH2686" s="11" t="s">
        <v>7310</v>
      </c>
      <c r="AI2686" s="1"/>
      <c r="AJ2686" s="1"/>
      <c r="AK2686" s="1"/>
      <c r="AL2686" s="1"/>
      <c r="AM2686" s="1"/>
    </row>
    <row r="2687" spans="1:39" s="10" customFormat="1">
      <c r="A2687" s="32">
        <v>9999</v>
      </c>
      <c r="B2687" s="34"/>
      <c r="C2687" s="34"/>
      <c r="D2687" s="53"/>
      <c r="E2687" s="44"/>
      <c r="F2687" s="44"/>
      <c r="G2687" s="12"/>
      <c r="H2687" s="58"/>
      <c r="I2687" s="12"/>
      <c r="J2687" s="12"/>
      <c r="K2687" s="32"/>
      <c r="L2687" s="12"/>
      <c r="M2687" s="34"/>
      <c r="N2687" s="34"/>
      <c r="O2687" s="12"/>
      <c r="P2687" s="13" t="s">
        <v>159</v>
      </c>
      <c r="Q2687" s="10">
        <f t="shared" si="323"/>
        <v>1</v>
      </c>
      <c r="U2687" s="10">
        <v>177</v>
      </c>
      <c r="V2687" s="10" t="s">
        <v>159</v>
      </c>
      <c r="AD2687" s="1"/>
      <c r="AE2687" s="18"/>
      <c r="AF2687" s="12"/>
      <c r="AG2687" s="11"/>
      <c r="AH2687" s="11" t="s">
        <v>7310</v>
      </c>
      <c r="AI2687" s="1"/>
      <c r="AJ2687" s="1"/>
      <c r="AK2687" s="1"/>
      <c r="AL2687" s="1"/>
      <c r="AM2687" s="1"/>
    </row>
    <row r="2688" spans="1:39">
      <c r="A2688" s="32">
        <v>9999</v>
      </c>
      <c r="D2688" s="53"/>
      <c r="E2688" s="44"/>
      <c r="F2688" s="44"/>
      <c r="G2688" s="12"/>
      <c r="H2688" s="58"/>
      <c r="I2688" s="12"/>
      <c r="J2688" s="12"/>
      <c r="K2688" s="32"/>
      <c r="L2688" s="12"/>
      <c r="O2688" s="12"/>
      <c r="P2688" s="13" t="s">
        <v>161</v>
      </c>
      <c r="Q2688" s="10">
        <f t="shared" si="323"/>
        <v>1</v>
      </c>
      <c r="R2688" s="10"/>
      <c r="S2688" s="10"/>
      <c r="T2688" s="10"/>
      <c r="U2688" s="10">
        <v>179</v>
      </c>
      <c r="V2688" s="10" t="s">
        <v>161</v>
      </c>
      <c r="W2688" s="10"/>
      <c r="X2688" s="10"/>
      <c r="Y2688" s="10"/>
      <c r="Z2688" s="10"/>
      <c r="AA2688" s="10"/>
      <c r="AB2688" s="10"/>
      <c r="AC2688" s="10"/>
      <c r="AE2688" s="18"/>
      <c r="AF2688" s="12"/>
      <c r="AG2688" s="11"/>
      <c r="AH2688" s="11" t="s">
        <v>7310</v>
      </c>
    </row>
    <row r="2689" spans="1:39">
      <c r="A2689" s="32">
        <v>9999</v>
      </c>
      <c r="D2689" s="53"/>
      <c r="E2689" s="44"/>
      <c r="F2689" s="44"/>
      <c r="G2689" s="12"/>
      <c r="H2689" s="58"/>
      <c r="I2689" s="12"/>
      <c r="J2689" s="12"/>
      <c r="K2689" s="32"/>
      <c r="L2689" s="12"/>
      <c r="O2689" s="12"/>
      <c r="P2689" s="13" t="s">
        <v>162</v>
      </c>
      <c r="Q2689" s="10">
        <f t="shared" si="323"/>
        <v>1</v>
      </c>
      <c r="R2689" s="10"/>
      <c r="S2689" s="10"/>
      <c r="T2689" s="10"/>
      <c r="U2689" s="10">
        <v>180</v>
      </c>
      <c r="V2689" s="10" t="s">
        <v>162</v>
      </c>
      <c r="W2689" s="10"/>
      <c r="X2689" s="10"/>
      <c r="Y2689" s="10"/>
      <c r="Z2689" s="10"/>
      <c r="AA2689" s="10"/>
      <c r="AB2689" s="10"/>
      <c r="AC2689" s="10"/>
      <c r="AE2689" s="18"/>
      <c r="AF2689" s="12"/>
      <c r="AG2689" s="11"/>
      <c r="AH2689" s="11" t="s">
        <v>7310</v>
      </c>
    </row>
    <row r="2690" spans="1:39" s="10" customFormat="1">
      <c r="A2690" s="32">
        <v>9999</v>
      </c>
      <c r="B2690" s="34"/>
      <c r="C2690" s="34"/>
      <c r="D2690" s="53"/>
      <c r="E2690" s="44"/>
      <c r="F2690" s="44"/>
      <c r="G2690" s="12"/>
      <c r="H2690" s="58"/>
      <c r="I2690" s="12"/>
      <c r="J2690" s="12"/>
      <c r="K2690" s="32"/>
      <c r="L2690" s="12"/>
      <c r="M2690" s="34"/>
      <c r="N2690" s="34"/>
      <c r="O2690" s="12"/>
      <c r="P2690" s="13" t="s">
        <v>172</v>
      </c>
      <c r="Q2690" s="10">
        <f t="shared" si="323"/>
        <v>1</v>
      </c>
      <c r="U2690" s="10">
        <v>189</v>
      </c>
      <c r="V2690" s="10" t="s">
        <v>172</v>
      </c>
      <c r="AD2690" s="1"/>
      <c r="AE2690" s="18"/>
      <c r="AF2690" s="12"/>
      <c r="AG2690" s="11"/>
      <c r="AH2690" s="11" t="s">
        <v>7310</v>
      </c>
      <c r="AI2690" s="1"/>
      <c r="AJ2690" s="1"/>
      <c r="AK2690" s="1"/>
      <c r="AL2690" s="1"/>
      <c r="AM2690" s="1"/>
    </row>
    <row r="2691" spans="1:39">
      <c r="A2691" s="32">
        <v>9999</v>
      </c>
      <c r="D2691" s="53"/>
      <c r="E2691" s="44"/>
      <c r="F2691" s="44"/>
      <c r="G2691" s="12"/>
      <c r="H2691" s="58"/>
      <c r="I2691" s="12"/>
      <c r="J2691" s="12"/>
      <c r="K2691" s="32"/>
      <c r="L2691" s="12"/>
      <c r="O2691" s="12"/>
      <c r="P2691" s="13" t="s">
        <v>174</v>
      </c>
      <c r="Q2691" s="10">
        <f t="shared" si="323"/>
        <v>1</v>
      </c>
      <c r="R2691" s="10"/>
      <c r="S2691" s="10"/>
      <c r="T2691" s="10"/>
      <c r="U2691" s="10">
        <v>191</v>
      </c>
      <c r="V2691" s="10" t="s">
        <v>174</v>
      </c>
      <c r="W2691" s="10"/>
      <c r="X2691" s="10"/>
      <c r="Y2691" s="10"/>
      <c r="Z2691" s="10"/>
      <c r="AA2691" s="10"/>
      <c r="AB2691" s="10"/>
      <c r="AC2691" s="10"/>
      <c r="AE2691" s="18"/>
      <c r="AF2691" s="12"/>
      <c r="AG2691" s="11"/>
      <c r="AH2691" s="11" t="s">
        <v>7310</v>
      </c>
    </row>
    <row r="2692" spans="1:39">
      <c r="A2692" s="32">
        <v>9999</v>
      </c>
      <c r="D2692" s="53"/>
      <c r="E2692" s="44"/>
      <c r="F2692" s="44"/>
      <c r="G2692" s="12"/>
      <c r="H2692" s="58"/>
      <c r="I2692" s="12"/>
      <c r="J2692" s="12"/>
      <c r="K2692" s="32"/>
      <c r="L2692" s="12"/>
      <c r="O2692" s="12"/>
      <c r="P2692" s="13" t="s">
        <v>175</v>
      </c>
      <c r="Q2692" s="10">
        <f t="shared" si="323"/>
        <v>1</v>
      </c>
      <c r="R2692" s="10"/>
      <c r="S2692" s="10"/>
      <c r="T2692" s="10"/>
      <c r="U2692" s="10">
        <v>192</v>
      </c>
      <c r="V2692" s="10" t="s">
        <v>175</v>
      </c>
      <c r="W2692" s="10"/>
      <c r="X2692" s="10"/>
      <c r="Y2692" s="10"/>
      <c r="Z2692" s="10"/>
      <c r="AA2692" s="10"/>
      <c r="AB2692" s="10"/>
      <c r="AC2692" s="10"/>
      <c r="AE2692" s="18"/>
      <c r="AF2692" s="12"/>
      <c r="AG2692" s="11"/>
      <c r="AH2692" s="11" t="s">
        <v>7310</v>
      </c>
    </row>
    <row r="2693" spans="1:39" s="10" customFormat="1">
      <c r="A2693" s="32">
        <v>9999</v>
      </c>
      <c r="B2693" s="34"/>
      <c r="C2693" s="34"/>
      <c r="D2693" s="53"/>
      <c r="E2693" s="44"/>
      <c r="F2693" s="44"/>
      <c r="G2693" s="12"/>
      <c r="H2693" s="58"/>
      <c r="I2693" s="12"/>
      <c r="J2693" s="12"/>
      <c r="K2693" s="32"/>
      <c r="L2693" s="12"/>
      <c r="M2693" s="34"/>
      <c r="N2693" s="34"/>
      <c r="O2693" s="12"/>
      <c r="P2693" s="13" t="s">
        <v>178</v>
      </c>
      <c r="Q2693" s="10">
        <f t="shared" si="323"/>
        <v>1</v>
      </c>
      <c r="U2693" s="10">
        <v>195</v>
      </c>
      <c r="V2693" s="10" t="s">
        <v>178</v>
      </c>
      <c r="AD2693" s="1"/>
      <c r="AE2693" s="18"/>
      <c r="AF2693" s="12"/>
      <c r="AG2693" s="11"/>
      <c r="AH2693" s="11" t="s">
        <v>7310</v>
      </c>
      <c r="AI2693" s="1"/>
      <c r="AJ2693" s="1"/>
      <c r="AK2693" s="1"/>
      <c r="AL2693" s="1"/>
      <c r="AM2693" s="1"/>
    </row>
    <row r="2694" spans="1:39" s="10" customFormat="1">
      <c r="A2694" s="32">
        <v>9999</v>
      </c>
      <c r="B2694" s="34"/>
      <c r="C2694" s="34"/>
      <c r="D2694" s="53"/>
      <c r="E2694" s="44"/>
      <c r="F2694" s="44"/>
      <c r="G2694" s="12"/>
      <c r="H2694" s="58"/>
      <c r="I2694" s="12"/>
      <c r="J2694" s="12"/>
      <c r="K2694" s="32"/>
      <c r="L2694" s="12"/>
      <c r="M2694" s="34"/>
      <c r="N2694" s="34"/>
      <c r="O2694" s="12"/>
      <c r="P2694" s="13" t="s">
        <v>187</v>
      </c>
      <c r="Q2694" s="10">
        <f t="shared" si="323"/>
        <v>1</v>
      </c>
      <c r="U2694" s="10">
        <v>204</v>
      </c>
      <c r="V2694" s="10" t="s">
        <v>7350</v>
      </c>
      <c r="AD2694" s="1"/>
      <c r="AE2694" s="18"/>
      <c r="AF2694" s="12"/>
      <c r="AG2694" s="11"/>
      <c r="AH2694" s="11" t="s">
        <v>7310</v>
      </c>
      <c r="AI2694" s="1"/>
      <c r="AJ2694" s="1"/>
      <c r="AK2694" s="1"/>
      <c r="AL2694" s="1"/>
      <c r="AM2694" s="1"/>
    </row>
    <row r="2695" spans="1:39">
      <c r="A2695" s="32">
        <v>9999</v>
      </c>
      <c r="D2695" s="53"/>
      <c r="E2695" s="44"/>
      <c r="F2695" s="44"/>
      <c r="G2695" s="12"/>
      <c r="H2695" s="58"/>
      <c r="I2695" s="12"/>
      <c r="J2695" s="12"/>
      <c r="K2695" s="32"/>
      <c r="L2695" s="12"/>
      <c r="O2695" s="12"/>
      <c r="P2695" s="13" t="s">
        <v>188</v>
      </c>
      <c r="Q2695" s="10">
        <f t="shared" si="323"/>
        <v>1</v>
      </c>
      <c r="R2695" s="10"/>
      <c r="S2695" s="10"/>
      <c r="T2695" s="10"/>
      <c r="U2695" s="10">
        <v>206</v>
      </c>
      <c r="V2695" s="10" t="s">
        <v>188</v>
      </c>
      <c r="W2695" s="10"/>
      <c r="X2695" s="10"/>
      <c r="Y2695" s="10"/>
      <c r="Z2695" s="10"/>
      <c r="AA2695" s="10"/>
      <c r="AB2695" s="10"/>
      <c r="AC2695" s="10"/>
      <c r="AE2695" s="18"/>
      <c r="AF2695" s="12"/>
      <c r="AG2695" s="11"/>
      <c r="AH2695" s="11" t="s">
        <v>7310</v>
      </c>
    </row>
    <row r="2696" spans="1:39">
      <c r="A2696" s="32">
        <v>9999</v>
      </c>
      <c r="D2696" s="53"/>
      <c r="E2696" s="44"/>
      <c r="F2696" s="44"/>
      <c r="G2696" s="12"/>
      <c r="H2696" s="58"/>
      <c r="I2696" s="12"/>
      <c r="J2696" s="12"/>
      <c r="K2696" s="32"/>
      <c r="L2696" s="12"/>
      <c r="O2696" s="12"/>
      <c r="P2696" s="13" t="s">
        <v>189</v>
      </c>
      <c r="Q2696" s="10">
        <f t="shared" si="323"/>
        <v>1</v>
      </c>
      <c r="R2696" s="10"/>
      <c r="S2696" s="10"/>
      <c r="T2696" s="10"/>
      <c r="U2696" s="10">
        <v>207</v>
      </c>
      <c r="V2696" s="10" t="s">
        <v>189</v>
      </c>
      <c r="W2696" s="10"/>
      <c r="X2696" s="10"/>
      <c r="Y2696" s="10"/>
      <c r="Z2696" s="10"/>
      <c r="AA2696" s="10"/>
      <c r="AB2696" s="10"/>
      <c r="AC2696" s="10"/>
      <c r="AE2696" s="18"/>
      <c r="AF2696" s="12"/>
      <c r="AG2696" s="11"/>
      <c r="AH2696" s="11" t="s">
        <v>7310</v>
      </c>
    </row>
    <row r="2697" spans="1:39">
      <c r="A2697" s="32">
        <v>9999</v>
      </c>
      <c r="D2697" s="53"/>
      <c r="E2697" s="44"/>
      <c r="F2697" s="44"/>
      <c r="G2697" s="12"/>
      <c r="H2697" s="58"/>
      <c r="I2697" s="12"/>
      <c r="J2697" s="12"/>
      <c r="K2697" s="32"/>
      <c r="L2697" s="12"/>
      <c r="O2697" s="12"/>
      <c r="P2697" s="13" t="s">
        <v>190</v>
      </c>
      <c r="Q2697" s="10">
        <f t="shared" si="323"/>
        <v>1</v>
      </c>
      <c r="R2697" s="10"/>
      <c r="S2697" s="10"/>
      <c r="T2697" s="10"/>
      <c r="U2697" s="10">
        <v>208</v>
      </c>
      <c r="V2697" s="10" t="s">
        <v>190</v>
      </c>
      <c r="W2697" s="10"/>
      <c r="X2697" s="10"/>
      <c r="Y2697" s="10"/>
      <c r="Z2697" s="10"/>
      <c r="AA2697" s="10"/>
      <c r="AB2697" s="10"/>
      <c r="AC2697" s="10"/>
      <c r="AE2697" s="18"/>
      <c r="AF2697" s="12"/>
      <c r="AG2697" s="11"/>
      <c r="AH2697" s="11" t="s">
        <v>7310</v>
      </c>
    </row>
    <row r="2698" spans="1:39">
      <c r="A2698" s="32">
        <v>9999</v>
      </c>
      <c r="D2698" s="53"/>
      <c r="E2698" s="44"/>
      <c r="F2698" s="44"/>
      <c r="G2698" s="12"/>
      <c r="H2698" s="58"/>
      <c r="I2698" s="12"/>
      <c r="J2698" s="12"/>
      <c r="K2698" s="32"/>
      <c r="L2698" s="12"/>
      <c r="O2698" s="12"/>
      <c r="P2698" s="13" t="s">
        <v>191</v>
      </c>
      <c r="Q2698" s="10">
        <f t="shared" si="323"/>
        <v>1</v>
      </c>
      <c r="R2698" s="10"/>
      <c r="S2698" s="10"/>
      <c r="T2698" s="10"/>
      <c r="U2698" s="10">
        <v>209</v>
      </c>
      <c r="V2698" s="10" t="s">
        <v>191</v>
      </c>
      <c r="W2698" s="10"/>
      <c r="X2698" s="10"/>
      <c r="Y2698" s="10"/>
      <c r="Z2698" s="10"/>
      <c r="AA2698" s="10"/>
      <c r="AB2698" s="10"/>
      <c r="AC2698" s="10"/>
      <c r="AE2698" s="18"/>
      <c r="AF2698" s="12"/>
      <c r="AG2698" s="11"/>
      <c r="AH2698" s="11" t="s">
        <v>7310</v>
      </c>
    </row>
    <row r="2699" spans="1:39">
      <c r="A2699" s="32">
        <v>9999</v>
      </c>
      <c r="D2699" s="53"/>
      <c r="E2699" s="44"/>
      <c r="F2699" s="44"/>
      <c r="G2699" s="12"/>
      <c r="H2699" s="58"/>
      <c r="I2699" s="12"/>
      <c r="J2699" s="12"/>
      <c r="K2699" s="32"/>
      <c r="L2699" s="12"/>
      <c r="O2699" s="12"/>
      <c r="P2699" s="13" t="s">
        <v>192</v>
      </c>
      <c r="Q2699" s="10">
        <f t="shared" si="323"/>
        <v>1</v>
      </c>
      <c r="R2699" s="10"/>
      <c r="S2699" s="10"/>
      <c r="T2699" s="10"/>
      <c r="U2699" s="10">
        <v>210</v>
      </c>
      <c r="V2699" s="10" t="s">
        <v>192</v>
      </c>
      <c r="W2699" s="10"/>
      <c r="X2699" s="10"/>
      <c r="Y2699" s="10"/>
      <c r="Z2699" s="10"/>
      <c r="AA2699" s="10"/>
      <c r="AB2699" s="10"/>
      <c r="AC2699" s="10"/>
      <c r="AE2699" s="18"/>
      <c r="AF2699" s="12"/>
      <c r="AG2699" s="11"/>
      <c r="AH2699" s="11" t="s">
        <v>7310</v>
      </c>
    </row>
    <row r="2700" spans="1:39">
      <c r="A2700" s="32">
        <v>9999</v>
      </c>
      <c r="D2700" s="53"/>
      <c r="E2700" s="44"/>
      <c r="F2700" s="44"/>
      <c r="G2700" s="12"/>
      <c r="H2700" s="58"/>
      <c r="I2700" s="12"/>
      <c r="J2700" s="12"/>
      <c r="K2700" s="32"/>
      <c r="L2700" s="12"/>
      <c r="O2700" s="12"/>
      <c r="P2700" s="13" t="s">
        <v>193</v>
      </c>
      <c r="Q2700" s="10">
        <f t="shared" si="323"/>
        <v>1</v>
      </c>
      <c r="R2700" s="10"/>
      <c r="S2700" s="10"/>
      <c r="T2700" s="10"/>
      <c r="U2700" s="10">
        <v>211</v>
      </c>
      <c r="V2700" s="10" t="s">
        <v>193</v>
      </c>
      <c r="W2700" s="10"/>
      <c r="X2700" s="10"/>
      <c r="Y2700" s="10"/>
      <c r="Z2700" s="10"/>
      <c r="AA2700" s="10"/>
      <c r="AB2700" s="10"/>
      <c r="AC2700" s="10"/>
      <c r="AE2700" s="18"/>
      <c r="AF2700" s="12"/>
      <c r="AG2700" s="11"/>
      <c r="AH2700" s="11" t="s">
        <v>7310</v>
      </c>
    </row>
    <row r="2701" spans="1:39">
      <c r="A2701" s="32">
        <v>9999</v>
      </c>
      <c r="D2701" s="53"/>
      <c r="E2701" s="44"/>
      <c r="F2701" s="44"/>
      <c r="G2701" s="12"/>
      <c r="H2701" s="58"/>
      <c r="I2701" s="12"/>
      <c r="J2701" s="12"/>
      <c r="K2701" s="32"/>
      <c r="L2701" s="12"/>
      <c r="O2701" s="12"/>
      <c r="P2701" s="13" t="s">
        <v>194</v>
      </c>
      <c r="Q2701" s="10">
        <f t="shared" si="323"/>
        <v>1</v>
      </c>
      <c r="R2701" s="10"/>
      <c r="S2701" s="10"/>
      <c r="T2701" s="10"/>
      <c r="U2701" s="10">
        <v>212</v>
      </c>
      <c r="V2701" s="10" t="s">
        <v>194</v>
      </c>
      <c r="W2701" s="10"/>
      <c r="X2701" s="10"/>
      <c r="Y2701" s="10"/>
      <c r="Z2701" s="10"/>
      <c r="AA2701" s="10"/>
      <c r="AB2701" s="10"/>
      <c r="AC2701" s="10"/>
      <c r="AE2701" s="18"/>
      <c r="AF2701" s="12"/>
      <c r="AG2701" s="11"/>
      <c r="AH2701" s="11" t="s">
        <v>7310</v>
      </c>
    </row>
    <row r="2702" spans="1:39">
      <c r="A2702" s="32">
        <v>9999</v>
      </c>
      <c r="D2702" s="53"/>
      <c r="E2702" s="44"/>
      <c r="F2702" s="44"/>
      <c r="G2702" s="12"/>
      <c r="H2702" s="58"/>
      <c r="I2702" s="12"/>
      <c r="J2702" s="12"/>
      <c r="K2702" s="32"/>
      <c r="L2702" s="12"/>
      <c r="O2702" s="12"/>
      <c r="P2702" s="13" t="s">
        <v>195</v>
      </c>
      <c r="Q2702" s="10">
        <f t="shared" si="323"/>
        <v>1</v>
      </c>
      <c r="R2702" s="10"/>
      <c r="S2702" s="10"/>
      <c r="T2702" s="10"/>
      <c r="U2702" s="10">
        <v>213</v>
      </c>
      <c r="V2702" s="10" t="s">
        <v>195</v>
      </c>
      <c r="W2702" s="10"/>
      <c r="X2702" s="10"/>
      <c r="Y2702" s="10"/>
      <c r="Z2702" s="10"/>
      <c r="AA2702" s="10"/>
      <c r="AB2702" s="10"/>
      <c r="AC2702" s="10"/>
      <c r="AE2702" s="18"/>
      <c r="AF2702" s="12"/>
      <c r="AG2702" s="11"/>
      <c r="AH2702" s="11" t="s">
        <v>7310</v>
      </c>
    </row>
    <row r="2703" spans="1:39">
      <c r="A2703" s="32">
        <v>9999</v>
      </c>
      <c r="D2703" s="53"/>
      <c r="E2703" s="44"/>
      <c r="F2703" s="44"/>
      <c r="G2703" s="12"/>
      <c r="H2703" s="58"/>
      <c r="I2703" s="12"/>
      <c r="J2703" s="12"/>
      <c r="K2703" s="32"/>
      <c r="L2703" s="12"/>
      <c r="O2703" s="12"/>
      <c r="P2703" s="13" t="s">
        <v>196</v>
      </c>
      <c r="Q2703" s="10">
        <f t="shared" si="323"/>
        <v>1</v>
      </c>
      <c r="R2703" s="10"/>
      <c r="S2703" s="10"/>
      <c r="T2703" s="10"/>
      <c r="U2703" s="10">
        <v>214</v>
      </c>
      <c r="V2703" s="10" t="s">
        <v>196</v>
      </c>
      <c r="W2703" s="10"/>
      <c r="X2703" s="10"/>
      <c r="Y2703" s="10"/>
      <c r="Z2703" s="10"/>
      <c r="AA2703" s="10"/>
      <c r="AB2703" s="10"/>
      <c r="AC2703" s="10"/>
      <c r="AE2703" s="18"/>
      <c r="AF2703" s="12"/>
      <c r="AG2703" s="11"/>
      <c r="AH2703" s="11" t="s">
        <v>7310</v>
      </c>
    </row>
    <row r="2704" spans="1:39">
      <c r="A2704" s="32">
        <v>9999</v>
      </c>
      <c r="D2704" s="53"/>
      <c r="E2704" s="44"/>
      <c r="F2704" s="44"/>
      <c r="G2704" s="12"/>
      <c r="H2704" s="58"/>
      <c r="I2704" s="12"/>
      <c r="J2704" s="12"/>
      <c r="K2704" s="32"/>
      <c r="L2704" s="12"/>
      <c r="O2704" s="12"/>
      <c r="P2704" s="13" t="s">
        <v>197</v>
      </c>
      <c r="Q2704" s="10">
        <f t="shared" ref="Q2704:Q2713" si="324">IF(F2704=F2703,1,0)</f>
        <v>1</v>
      </c>
      <c r="R2704" s="10"/>
      <c r="S2704" s="10"/>
      <c r="T2704" s="10"/>
      <c r="U2704" s="10">
        <v>215</v>
      </c>
      <c r="V2704" s="10" t="s">
        <v>197</v>
      </c>
      <c r="W2704" s="10"/>
      <c r="X2704" s="10"/>
      <c r="Y2704" s="10"/>
      <c r="Z2704" s="10"/>
      <c r="AA2704" s="10"/>
      <c r="AB2704" s="10"/>
      <c r="AC2704" s="10"/>
      <c r="AE2704" s="18"/>
      <c r="AF2704" s="12"/>
      <c r="AG2704" s="11"/>
      <c r="AH2704" s="11" t="s">
        <v>7310</v>
      </c>
    </row>
    <row r="2705" spans="1:34">
      <c r="A2705" s="32">
        <v>9999</v>
      </c>
      <c r="D2705" s="53"/>
      <c r="E2705" s="44"/>
      <c r="F2705" s="44"/>
      <c r="G2705" s="12"/>
      <c r="H2705" s="58"/>
      <c r="I2705" s="12"/>
      <c r="J2705" s="12"/>
      <c r="K2705" s="32"/>
      <c r="L2705" s="12"/>
      <c r="O2705" s="12"/>
      <c r="P2705" s="13" t="s">
        <v>198</v>
      </c>
      <c r="Q2705" s="10">
        <f t="shared" si="324"/>
        <v>1</v>
      </c>
      <c r="R2705" s="10"/>
      <c r="S2705" s="10"/>
      <c r="T2705" s="10"/>
      <c r="U2705" s="10">
        <v>216</v>
      </c>
      <c r="V2705" s="10" t="s">
        <v>198</v>
      </c>
      <c r="W2705" s="10"/>
      <c r="X2705" s="10"/>
      <c r="Y2705" s="10"/>
      <c r="Z2705" s="10"/>
      <c r="AA2705" s="10"/>
      <c r="AB2705" s="10"/>
      <c r="AC2705" s="10"/>
      <c r="AE2705" s="18"/>
      <c r="AF2705" s="12"/>
      <c r="AG2705" s="11"/>
      <c r="AH2705" s="11" t="s">
        <v>7310</v>
      </c>
    </row>
    <row r="2706" spans="1:34">
      <c r="A2706" s="32">
        <v>9999</v>
      </c>
      <c r="D2706" s="53"/>
      <c r="E2706" s="44"/>
      <c r="F2706" s="44"/>
      <c r="G2706" s="12"/>
      <c r="H2706" s="58"/>
      <c r="I2706" s="12"/>
      <c r="J2706" s="12"/>
      <c r="K2706" s="32"/>
      <c r="L2706" s="12"/>
      <c r="O2706" s="12"/>
      <c r="P2706" s="13" t="s">
        <v>199</v>
      </c>
      <c r="Q2706" s="10">
        <f t="shared" si="324"/>
        <v>1</v>
      </c>
      <c r="R2706" s="10"/>
      <c r="S2706" s="10"/>
      <c r="T2706" s="10"/>
      <c r="U2706" s="10">
        <v>217</v>
      </c>
      <c r="V2706" s="10" t="s">
        <v>199</v>
      </c>
      <c r="W2706" s="10"/>
      <c r="X2706" s="10"/>
      <c r="Y2706" s="10"/>
      <c r="Z2706" s="10"/>
      <c r="AA2706" s="10"/>
      <c r="AB2706" s="10"/>
      <c r="AC2706" s="10"/>
      <c r="AE2706" s="18"/>
      <c r="AF2706" s="12"/>
      <c r="AG2706" s="11"/>
      <c r="AH2706" s="11" t="s">
        <v>7310</v>
      </c>
    </row>
    <row r="2707" spans="1:34">
      <c r="A2707" s="32">
        <v>9999</v>
      </c>
      <c r="D2707" s="53"/>
      <c r="E2707" s="44"/>
      <c r="F2707" s="44"/>
      <c r="G2707" s="12"/>
      <c r="H2707" s="58"/>
      <c r="I2707" s="12"/>
      <c r="J2707" s="12"/>
      <c r="K2707" s="32"/>
      <c r="L2707" s="12"/>
      <c r="O2707" s="12"/>
      <c r="P2707" s="13" t="s">
        <v>200</v>
      </c>
      <c r="Q2707" s="10">
        <f t="shared" si="324"/>
        <v>1</v>
      </c>
      <c r="R2707" s="10"/>
      <c r="S2707" s="10"/>
      <c r="T2707" s="10"/>
      <c r="U2707" s="10">
        <v>218</v>
      </c>
      <c r="V2707" s="10" t="s">
        <v>200</v>
      </c>
      <c r="W2707" s="10"/>
      <c r="X2707" s="10"/>
      <c r="Y2707" s="10"/>
      <c r="Z2707" s="10"/>
      <c r="AA2707" s="10"/>
      <c r="AB2707" s="10"/>
      <c r="AC2707" s="10"/>
      <c r="AE2707" s="18"/>
      <c r="AF2707" s="12"/>
      <c r="AG2707" s="11"/>
      <c r="AH2707" s="11" t="s">
        <v>7310</v>
      </c>
    </row>
    <row r="2708" spans="1:34">
      <c r="A2708" s="32">
        <v>9999</v>
      </c>
      <c r="D2708" s="53"/>
      <c r="E2708" s="44"/>
      <c r="F2708" s="44"/>
      <c r="G2708" s="12"/>
      <c r="H2708" s="58"/>
      <c r="I2708" s="12"/>
      <c r="J2708" s="12"/>
      <c r="K2708" s="32"/>
      <c r="L2708" s="12"/>
      <c r="O2708" s="12"/>
      <c r="P2708" s="13" t="s">
        <v>201</v>
      </c>
      <c r="Q2708" s="10">
        <f t="shared" si="324"/>
        <v>1</v>
      </c>
      <c r="R2708" s="10"/>
      <c r="S2708" s="10"/>
      <c r="T2708" s="10"/>
      <c r="U2708" s="10">
        <v>219</v>
      </c>
      <c r="V2708" s="10" t="s">
        <v>201</v>
      </c>
      <c r="W2708" s="10"/>
      <c r="X2708" s="10"/>
      <c r="Y2708" s="10"/>
      <c r="Z2708" s="10"/>
      <c r="AA2708" s="10"/>
      <c r="AB2708" s="10"/>
      <c r="AC2708" s="10"/>
      <c r="AE2708" s="18"/>
      <c r="AF2708" s="12"/>
      <c r="AG2708" s="11"/>
      <c r="AH2708" s="11" t="s">
        <v>7310</v>
      </c>
    </row>
    <row r="2709" spans="1:34">
      <c r="A2709" s="32">
        <v>9999</v>
      </c>
      <c r="D2709" s="53"/>
      <c r="E2709" s="44"/>
      <c r="F2709" s="44"/>
      <c r="G2709" s="12"/>
      <c r="H2709" s="58"/>
      <c r="I2709" s="12"/>
      <c r="J2709" s="12"/>
      <c r="K2709" s="32"/>
      <c r="L2709" s="12"/>
      <c r="O2709" s="12"/>
      <c r="P2709" s="13" t="s">
        <v>202</v>
      </c>
      <c r="Q2709" s="10">
        <f t="shared" si="324"/>
        <v>1</v>
      </c>
      <c r="R2709" s="10"/>
      <c r="S2709" s="10"/>
      <c r="T2709" s="10"/>
      <c r="U2709" s="10">
        <v>220</v>
      </c>
      <c r="V2709" s="10" t="s">
        <v>202</v>
      </c>
      <c r="W2709" s="10"/>
      <c r="X2709" s="10"/>
      <c r="Y2709" s="10"/>
      <c r="Z2709" s="10"/>
      <c r="AA2709" s="10"/>
      <c r="AB2709" s="10"/>
      <c r="AC2709" s="10"/>
      <c r="AE2709" s="18"/>
      <c r="AF2709" s="12"/>
      <c r="AG2709" s="11"/>
      <c r="AH2709" s="11" t="s">
        <v>7310</v>
      </c>
    </row>
    <row r="2710" spans="1:34">
      <c r="A2710" s="32">
        <v>9999</v>
      </c>
      <c r="D2710" s="53"/>
      <c r="E2710" s="44"/>
      <c r="F2710" s="44"/>
      <c r="G2710" s="12"/>
      <c r="H2710" s="58"/>
      <c r="I2710" s="12"/>
      <c r="J2710" s="12"/>
      <c r="K2710" s="32"/>
      <c r="L2710" s="12"/>
      <c r="O2710" s="12"/>
      <c r="P2710" s="13" t="s">
        <v>203</v>
      </c>
      <c r="Q2710" s="10">
        <f t="shared" si="324"/>
        <v>1</v>
      </c>
      <c r="R2710" s="10"/>
      <c r="S2710" s="10"/>
      <c r="T2710" s="10"/>
      <c r="U2710" s="10">
        <v>221</v>
      </c>
      <c r="V2710" s="10" t="s">
        <v>7351</v>
      </c>
      <c r="W2710" s="10"/>
      <c r="X2710" s="10"/>
      <c r="Y2710" s="10"/>
      <c r="Z2710" s="10"/>
      <c r="AA2710" s="10"/>
      <c r="AB2710" s="10"/>
      <c r="AC2710" s="10"/>
      <c r="AE2710" s="18"/>
      <c r="AF2710" s="12"/>
      <c r="AG2710" s="11"/>
      <c r="AH2710" s="11" t="s">
        <v>7310</v>
      </c>
    </row>
    <row r="2711" spans="1:34">
      <c r="A2711" s="32">
        <v>9999</v>
      </c>
      <c r="D2711" s="53"/>
      <c r="E2711" s="44"/>
      <c r="F2711" s="44"/>
      <c r="G2711" s="12"/>
      <c r="H2711" s="58"/>
      <c r="I2711" s="12"/>
      <c r="J2711" s="12"/>
      <c r="K2711" s="32"/>
      <c r="L2711" s="12"/>
      <c r="O2711" s="12"/>
      <c r="P2711" s="13" t="s">
        <v>204</v>
      </c>
      <c r="Q2711" s="10">
        <f t="shared" si="324"/>
        <v>1</v>
      </c>
      <c r="R2711" s="10"/>
      <c r="S2711" s="10"/>
      <c r="T2711" s="10"/>
      <c r="U2711" s="10">
        <v>222</v>
      </c>
      <c r="V2711" s="10" t="s">
        <v>204</v>
      </c>
      <c r="W2711" s="10"/>
      <c r="X2711" s="10"/>
      <c r="Y2711" s="10"/>
      <c r="Z2711" s="10"/>
      <c r="AA2711" s="10"/>
      <c r="AB2711" s="10"/>
      <c r="AC2711" s="10"/>
      <c r="AE2711" s="18"/>
      <c r="AF2711" s="12"/>
      <c r="AG2711" s="11"/>
      <c r="AH2711" s="11" t="s">
        <v>7310</v>
      </c>
    </row>
    <row r="2712" spans="1:34">
      <c r="A2712" s="32">
        <v>9999</v>
      </c>
      <c r="D2712" s="53"/>
      <c r="E2712" s="44"/>
      <c r="F2712" s="44"/>
      <c r="G2712" s="12"/>
      <c r="H2712" s="58"/>
      <c r="I2712" s="12"/>
      <c r="J2712" s="12"/>
      <c r="K2712" s="32"/>
      <c r="L2712" s="12"/>
      <c r="O2712" s="12"/>
      <c r="P2712" s="13" t="s">
        <v>205</v>
      </c>
      <c r="Q2712" s="10">
        <f t="shared" si="324"/>
        <v>1</v>
      </c>
      <c r="R2712" s="10"/>
      <c r="S2712" s="10"/>
      <c r="T2712" s="10"/>
      <c r="U2712" s="10">
        <v>223</v>
      </c>
      <c r="V2712" s="10" t="s">
        <v>205</v>
      </c>
      <c r="W2712" s="10"/>
      <c r="X2712" s="10"/>
      <c r="Y2712" s="10"/>
      <c r="Z2712" s="10"/>
      <c r="AA2712" s="10"/>
      <c r="AB2712" s="10"/>
      <c r="AC2712" s="10"/>
      <c r="AE2712" s="18"/>
      <c r="AF2712" s="12"/>
      <c r="AG2712" s="11"/>
      <c r="AH2712" s="11" t="s">
        <v>7310</v>
      </c>
    </row>
    <row r="2713" spans="1:34">
      <c r="A2713" s="32">
        <v>9999</v>
      </c>
      <c r="D2713" s="53"/>
      <c r="E2713" s="44"/>
      <c r="F2713" s="44"/>
      <c r="G2713" s="12"/>
      <c r="H2713" s="58"/>
      <c r="I2713" s="12"/>
      <c r="J2713" s="12"/>
      <c r="K2713" s="32"/>
      <c r="L2713" s="12"/>
      <c r="O2713" s="12"/>
      <c r="P2713" s="13" t="s">
        <v>206</v>
      </c>
      <c r="Q2713" s="10">
        <f t="shared" si="324"/>
        <v>1</v>
      </c>
      <c r="R2713" s="10"/>
      <c r="S2713" s="10"/>
      <c r="T2713" s="10"/>
      <c r="U2713" s="10">
        <v>224</v>
      </c>
      <c r="V2713" s="10" t="s">
        <v>206</v>
      </c>
      <c r="W2713" s="10"/>
      <c r="X2713" s="10"/>
      <c r="Y2713" s="10"/>
      <c r="Z2713" s="10"/>
      <c r="AA2713" s="10"/>
      <c r="AB2713" s="10"/>
      <c r="AC2713" s="10"/>
      <c r="AE2713" s="18"/>
      <c r="AF2713" s="12"/>
      <c r="AG2713" s="11"/>
      <c r="AH2713" s="11" t="s">
        <v>7310</v>
      </c>
    </row>
    <row r="2714" spans="1:34">
      <c r="A2714" s="35">
        <v>1870</v>
      </c>
      <c r="D2714" s="53"/>
      <c r="E2714" s="41"/>
      <c r="F2714" s="41"/>
      <c r="G2714" s="3"/>
      <c r="H2714" s="58"/>
      <c r="I2714" s="3"/>
      <c r="J2714" s="3"/>
      <c r="K2714" s="32"/>
      <c r="L2714" s="3"/>
      <c r="O2714" s="3"/>
      <c r="P2714" s="4" t="s">
        <v>4778</v>
      </c>
      <c r="Q2714" s="10">
        <f>IF(F2714=F2303,1,0)</f>
        <v>0</v>
      </c>
      <c r="AE2714" s="18"/>
      <c r="AG2714" s="6" t="s">
        <v>4777</v>
      </c>
      <c r="AH2714" s="6" t="s">
        <v>7310</v>
      </c>
    </row>
  </sheetData>
  <sortState ref="A3:AN2457">
    <sortCondition ref="K3:K2457"/>
    <sortCondition ref="L3:L2457"/>
    <sortCondition ref="F3:F24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Q434"/>
  <sheetViews>
    <sheetView zoomScale="175" zoomScaleNormal="175" zoomScalePageLayoutView="175" workbookViewId="0">
      <pane xSplit="9195" ySplit="3795" topLeftCell="O407" activePane="topRight"/>
      <selection activeCell="B3" sqref="A3:XFD432"/>
      <selection pane="topRight" activeCell="O3" sqref="O3:Q418"/>
      <selection pane="bottomLeft" activeCell="G417" sqref="G417"/>
      <selection pane="bottomRight" activeCell="N417" sqref="N417"/>
    </sheetView>
  </sheetViews>
  <sheetFormatPr defaultColWidth="10.875" defaultRowHeight="17.25"/>
  <cols>
    <col min="1" max="1" width="10.875" style="62"/>
    <col min="2" max="3" width="0.875" style="62" customWidth="1"/>
    <col min="4" max="4" width="10.875" style="94"/>
    <col min="5" max="5" width="3.375" style="94" customWidth="1"/>
    <col min="6" max="6" width="12.5" style="94" customWidth="1"/>
    <col min="7" max="10" width="10.875" style="62"/>
    <col min="11" max="11" width="9.375" style="62" customWidth="1"/>
    <col min="12" max="12" width="9.125" style="62" customWidth="1"/>
    <col min="13" max="13" width="4" style="62" customWidth="1"/>
    <col min="14" max="16384" width="10.875" style="62"/>
  </cols>
  <sheetData>
    <row r="1" spans="1:17" s="77" customFormat="1" ht="16.5">
      <c r="A1" s="76" t="s">
        <v>7245</v>
      </c>
      <c r="B1" s="76"/>
      <c r="C1" s="76"/>
      <c r="D1" s="90" t="s">
        <v>10736</v>
      </c>
      <c r="E1" s="48" t="s">
        <v>7249</v>
      </c>
      <c r="F1" s="48" t="s">
        <v>10975</v>
      </c>
      <c r="G1" s="38" t="s">
        <v>10097</v>
      </c>
      <c r="H1" s="38" t="s">
        <v>11543</v>
      </c>
      <c r="I1" s="38"/>
      <c r="J1" s="38"/>
      <c r="K1" s="76"/>
      <c r="L1" s="38" t="s">
        <v>7249</v>
      </c>
      <c r="M1" s="76"/>
      <c r="N1" s="76">
        <f>MAX(N2:N434)</f>
        <v>308</v>
      </c>
    </row>
    <row r="2" spans="1:17" s="77" customFormat="1" ht="16.5">
      <c r="A2" s="76"/>
      <c r="B2" s="76"/>
      <c r="C2" s="76"/>
      <c r="D2" s="90" t="s">
        <v>10963</v>
      </c>
      <c r="E2" s="48"/>
      <c r="F2" s="48"/>
      <c r="G2" s="38"/>
      <c r="H2" s="38"/>
      <c r="I2" s="38"/>
      <c r="J2" s="38" t="s">
        <v>10127</v>
      </c>
      <c r="K2" s="76"/>
      <c r="L2" s="38"/>
      <c r="M2" s="76"/>
      <c r="N2" s="76"/>
    </row>
    <row r="3" spans="1:17" s="77" customFormat="1" ht="16.5">
      <c r="A3" s="76">
        <v>2908</v>
      </c>
      <c r="B3" s="78"/>
      <c r="C3" s="78"/>
      <c r="D3" s="92" t="s">
        <v>10795</v>
      </c>
      <c r="E3" s="46" t="s">
        <v>7</v>
      </c>
      <c r="F3" s="46" t="s">
        <v>2720</v>
      </c>
      <c r="G3" s="7"/>
      <c r="H3" s="7">
        <v>1</v>
      </c>
      <c r="I3" s="7"/>
      <c r="J3" s="7"/>
      <c r="K3" s="76" t="s">
        <v>2720</v>
      </c>
      <c r="L3" s="7" t="s">
        <v>10615</v>
      </c>
      <c r="M3" s="78">
        <v>1</v>
      </c>
      <c r="N3" s="78">
        <v>0.5</v>
      </c>
      <c r="O3" s="77">
        <v>1</v>
      </c>
      <c r="P3" s="77" t="str">
        <f>F3</f>
        <v>body</v>
      </c>
      <c r="Q3" s="77" t="str">
        <f>D3</f>
        <v>zu</v>
      </c>
    </row>
    <row r="4" spans="1:17" s="77" customFormat="1" ht="16.5">
      <c r="A4" s="76">
        <v>657</v>
      </c>
      <c r="B4" s="78"/>
      <c r="C4" s="78"/>
      <c r="D4" s="91" t="s">
        <v>8267</v>
      </c>
      <c r="E4" s="46" t="s">
        <v>7</v>
      </c>
      <c r="F4" s="46" t="s">
        <v>319</v>
      </c>
      <c r="G4" s="7"/>
      <c r="H4" s="7">
        <v>1</v>
      </c>
      <c r="I4" s="7"/>
      <c r="J4" s="7"/>
      <c r="K4" s="76" t="s">
        <v>2720</v>
      </c>
      <c r="L4" s="7" t="s">
        <v>10615</v>
      </c>
      <c r="M4" s="78">
        <v>1</v>
      </c>
      <c r="N4" s="78">
        <v>1</v>
      </c>
      <c r="O4" s="77">
        <v>2</v>
      </c>
      <c r="P4" s="77" t="str">
        <f t="shared" ref="P4:P67" si="0">F4</f>
        <v>head</v>
      </c>
      <c r="Q4" s="77" t="str">
        <f t="shared" ref="Q4:Q67" si="1">D4</f>
        <v>go</v>
      </c>
    </row>
    <row r="5" spans="1:17" s="77" customFormat="1" ht="16.5">
      <c r="A5" s="76">
        <v>3028</v>
      </c>
      <c r="B5" s="78"/>
      <c r="C5" s="78"/>
      <c r="D5" s="92" t="s">
        <v>10793</v>
      </c>
      <c r="E5" s="46" t="s">
        <v>7</v>
      </c>
      <c r="F5" s="46" t="s">
        <v>2685</v>
      </c>
      <c r="G5" s="7"/>
      <c r="H5" s="78">
        <v>1</v>
      </c>
      <c r="I5" s="78"/>
      <c r="J5" s="78"/>
      <c r="K5" s="76" t="s">
        <v>2720</v>
      </c>
      <c r="L5" s="7" t="s">
        <v>10615</v>
      </c>
      <c r="M5" s="78">
        <v>1</v>
      </c>
      <c r="N5" s="78">
        <v>1.25</v>
      </c>
      <c r="O5" s="77">
        <v>3</v>
      </c>
      <c r="P5" s="77" t="str">
        <f t="shared" si="0"/>
        <v>finger</v>
      </c>
      <c r="Q5" s="77" t="str">
        <f t="shared" si="1"/>
        <v>dźiu</v>
      </c>
    </row>
    <row r="6" spans="1:17" s="77" customFormat="1" ht="16.5">
      <c r="A6" s="76">
        <v>2903</v>
      </c>
      <c r="B6" s="78"/>
      <c r="C6" s="78"/>
      <c r="D6" s="91" t="s">
        <v>10151</v>
      </c>
      <c r="E6" s="46" t="s">
        <v>7</v>
      </c>
      <c r="F6" s="46" t="s">
        <v>10152</v>
      </c>
      <c r="G6" s="7"/>
      <c r="H6" s="7">
        <v>1</v>
      </c>
      <c r="I6" s="7"/>
      <c r="J6" s="7"/>
      <c r="K6" s="76" t="s">
        <v>2720</v>
      </c>
      <c r="L6" s="7" t="s">
        <v>10615</v>
      </c>
      <c r="M6" s="78">
        <v>1</v>
      </c>
      <c r="N6" s="78">
        <v>1.5</v>
      </c>
      <c r="O6" s="77">
        <v>4</v>
      </c>
      <c r="P6" s="77" t="str">
        <f t="shared" si="0"/>
        <v>head (hon.)</v>
      </c>
      <c r="Q6" s="77" t="str">
        <f t="shared" si="1"/>
        <v>u</v>
      </c>
    </row>
    <row r="7" spans="1:17" s="77" customFormat="1" ht="16.5">
      <c r="A7" s="76">
        <v>1639</v>
      </c>
      <c r="B7" s="78"/>
      <c r="C7" s="78"/>
      <c r="D7" s="92" t="s">
        <v>11161</v>
      </c>
      <c r="E7" s="46" t="s">
        <v>7</v>
      </c>
      <c r="F7" s="46" t="s">
        <v>4191</v>
      </c>
      <c r="G7" s="7"/>
      <c r="H7" s="7">
        <v>1</v>
      </c>
      <c r="I7" s="7"/>
      <c r="J7" s="7"/>
      <c r="K7" s="76" t="s">
        <v>2720</v>
      </c>
      <c r="L7" s="7" t="s">
        <v>10615</v>
      </c>
      <c r="M7" s="78">
        <v>1</v>
      </c>
      <c r="N7" s="78">
        <v>2</v>
      </c>
      <c r="O7" s="77">
        <v>5</v>
      </c>
      <c r="P7" s="77" t="str">
        <f t="shared" si="0"/>
        <v>forehead</v>
      </c>
      <c r="Q7" s="77" t="str">
        <f t="shared" si="1"/>
        <v>thokpa</v>
      </c>
    </row>
    <row r="8" spans="1:17" s="77" customFormat="1" ht="16.5">
      <c r="A8" s="76">
        <v>1272</v>
      </c>
      <c r="B8" s="78"/>
      <c r="C8" s="78"/>
      <c r="D8" s="92" t="s">
        <v>9894</v>
      </c>
      <c r="E8" s="46" t="s">
        <v>7</v>
      </c>
      <c r="F8" s="46" t="s">
        <v>3185</v>
      </c>
      <c r="G8" s="7"/>
      <c r="H8" s="7">
        <v>1</v>
      </c>
      <c r="I8" s="7"/>
      <c r="J8" s="7"/>
      <c r="K8" s="76" t="s">
        <v>2720</v>
      </c>
      <c r="L8" s="7" t="s">
        <v>10615</v>
      </c>
      <c r="M8" s="78">
        <v>1</v>
      </c>
      <c r="N8" s="78">
        <v>3</v>
      </c>
      <c r="O8" s="77">
        <v>6</v>
      </c>
      <c r="P8" s="77" t="str">
        <f t="shared" si="0"/>
        <v>hair</v>
      </c>
      <c r="Q8" s="77" t="str">
        <f t="shared" si="1"/>
        <v>ṭa</v>
      </c>
    </row>
    <row r="9" spans="1:17" s="77" customFormat="1" ht="16.5">
      <c r="A9" s="76">
        <v>2147</v>
      </c>
      <c r="B9" s="78"/>
      <c r="C9" s="78"/>
      <c r="D9" s="92" t="s">
        <v>9639</v>
      </c>
      <c r="E9" s="46" t="s">
        <v>7</v>
      </c>
      <c r="F9" s="46" t="s">
        <v>5569</v>
      </c>
      <c r="G9" s="7"/>
      <c r="H9" s="7">
        <v>1</v>
      </c>
      <c r="I9" s="7"/>
      <c r="J9" s="7"/>
      <c r="K9" s="76" t="s">
        <v>2720</v>
      </c>
      <c r="L9" s="7" t="s">
        <v>10615</v>
      </c>
      <c r="M9" s="78">
        <v>1</v>
      </c>
      <c r="N9" s="78">
        <v>4</v>
      </c>
      <c r="O9" s="77">
        <v>7</v>
      </c>
      <c r="P9" s="77" t="str">
        <f t="shared" si="0"/>
        <v>eye</v>
      </c>
      <c r="Q9" s="77" t="str">
        <f t="shared" si="1"/>
        <v>mi'</v>
      </c>
    </row>
    <row r="10" spans="1:17" s="77" customFormat="1" ht="16.5">
      <c r="A10" s="76">
        <v>2159</v>
      </c>
      <c r="B10" s="78"/>
      <c r="C10" s="78"/>
      <c r="D10" s="92" t="s">
        <v>8285</v>
      </c>
      <c r="E10" s="46" t="s">
        <v>7</v>
      </c>
      <c r="F10" s="46" t="s">
        <v>8213</v>
      </c>
      <c r="G10" s="7"/>
      <c r="H10" s="7">
        <v>0.5</v>
      </c>
      <c r="I10" s="7"/>
      <c r="J10" s="7"/>
      <c r="K10" s="76" t="s">
        <v>2720</v>
      </c>
      <c r="L10" s="7" t="s">
        <v>10615</v>
      </c>
      <c r="M10" s="78">
        <v>1</v>
      </c>
      <c r="N10" s="78">
        <v>4.5</v>
      </c>
      <c r="O10" s="77">
        <v>8</v>
      </c>
      <c r="P10" s="77" t="str">
        <f t="shared" si="0"/>
        <v>tear (from eye)</v>
      </c>
      <c r="Q10" s="77" t="str">
        <f t="shared" si="1"/>
        <v>mitśhu</v>
      </c>
    </row>
    <row r="11" spans="1:17" s="77" customFormat="1" ht="16.5">
      <c r="A11" s="76">
        <v>242</v>
      </c>
      <c r="B11" s="78"/>
      <c r="C11" s="78"/>
      <c r="D11" s="91" t="s">
        <v>8287</v>
      </c>
      <c r="E11" s="46" t="s">
        <v>7</v>
      </c>
      <c r="F11" s="46" t="s">
        <v>257</v>
      </c>
      <c r="G11" s="7"/>
      <c r="H11" s="7">
        <v>1</v>
      </c>
      <c r="I11" s="7"/>
      <c r="J11" s="7"/>
      <c r="K11" s="76" t="s">
        <v>2720</v>
      </c>
      <c r="L11" s="7" t="s">
        <v>10615</v>
      </c>
      <c r="M11" s="78">
        <v>1</v>
      </c>
      <c r="N11" s="78">
        <v>5</v>
      </c>
      <c r="O11" s="77">
        <v>9</v>
      </c>
      <c r="P11" s="77" t="str">
        <f t="shared" si="0"/>
        <v>ear</v>
      </c>
      <c r="Q11" s="77" t="str">
        <f t="shared" si="1"/>
        <v>namdzo, amdzo</v>
      </c>
    </row>
    <row r="12" spans="1:17" s="77" customFormat="1" ht="16.5">
      <c r="A12" s="76">
        <v>3112</v>
      </c>
      <c r="B12" s="78"/>
      <c r="C12" s="78"/>
      <c r="D12" s="92" t="s">
        <v>8286</v>
      </c>
      <c r="E12" s="46" t="s">
        <v>7</v>
      </c>
      <c r="F12" s="46" t="s">
        <v>11563</v>
      </c>
      <c r="G12" s="7"/>
      <c r="H12" s="7">
        <v>1</v>
      </c>
      <c r="I12" s="7"/>
      <c r="J12" s="7"/>
      <c r="K12" s="76" t="s">
        <v>2720</v>
      </c>
      <c r="L12" s="7" t="s">
        <v>10615</v>
      </c>
      <c r="M12" s="78">
        <v>1</v>
      </c>
      <c r="N12" s="78">
        <v>6</v>
      </c>
      <c r="O12" s="77">
        <v>10</v>
      </c>
      <c r="P12" s="77" t="str">
        <f t="shared" si="0"/>
        <v>nose</v>
      </c>
      <c r="Q12" s="77" t="str">
        <f t="shared" si="1"/>
        <v>na</v>
      </c>
    </row>
    <row r="13" spans="1:17" s="77" customFormat="1" ht="16.5">
      <c r="A13" s="76">
        <v>3115</v>
      </c>
      <c r="B13" s="78"/>
      <c r="C13" s="78"/>
      <c r="D13" s="92" t="s">
        <v>11610</v>
      </c>
      <c r="E13" s="46" t="s">
        <v>7</v>
      </c>
      <c r="F13" s="46" t="s">
        <v>11566</v>
      </c>
      <c r="G13" s="7"/>
      <c r="H13" s="7">
        <v>1</v>
      </c>
      <c r="I13" s="7"/>
      <c r="J13" s="7"/>
      <c r="K13" s="76" t="s">
        <v>2720</v>
      </c>
      <c r="L13" s="7" t="s">
        <v>10615</v>
      </c>
      <c r="M13" s="78">
        <v>1</v>
      </c>
      <c r="N13" s="76">
        <v>6.5</v>
      </c>
      <c r="O13" s="77">
        <v>11</v>
      </c>
      <c r="P13" s="77" t="str">
        <f t="shared" si="0"/>
        <v>snot</v>
      </c>
      <c r="Q13" s="77" t="str">
        <f t="shared" si="1"/>
        <v>namlü</v>
      </c>
    </row>
    <row r="14" spans="1:17" s="77" customFormat="1" ht="16.5">
      <c r="A14" s="76">
        <v>3022</v>
      </c>
      <c r="B14" s="78"/>
      <c r="C14" s="78"/>
      <c r="D14" s="92" t="s">
        <v>8572</v>
      </c>
      <c r="E14" s="46" t="s">
        <v>7</v>
      </c>
      <c r="F14" s="46" t="s">
        <v>4550</v>
      </c>
      <c r="G14" s="7"/>
      <c r="H14" s="7">
        <v>1</v>
      </c>
      <c r="I14" s="7"/>
      <c r="J14" s="7"/>
      <c r="K14" s="66" t="s">
        <v>2720</v>
      </c>
      <c r="L14" s="7" t="s">
        <v>10615</v>
      </c>
      <c r="M14" s="78">
        <v>1</v>
      </c>
      <c r="N14" s="78">
        <v>7</v>
      </c>
      <c r="O14" s="77">
        <v>12</v>
      </c>
      <c r="P14" s="77" t="str">
        <f t="shared" si="0"/>
        <v>mouth</v>
      </c>
      <c r="Q14" s="77" t="str">
        <f t="shared" si="1"/>
        <v>kha</v>
      </c>
    </row>
    <row r="15" spans="1:17" s="77" customFormat="1" ht="16.5">
      <c r="A15" s="76">
        <v>2625</v>
      </c>
      <c r="B15" s="78"/>
      <c r="C15" s="78"/>
      <c r="D15" s="92" t="s">
        <v>9958</v>
      </c>
      <c r="E15" s="46" t="s">
        <v>7</v>
      </c>
      <c r="F15" s="46" t="s">
        <v>4550</v>
      </c>
      <c r="G15" s="7"/>
      <c r="H15" s="62">
        <v>1</v>
      </c>
      <c r="I15" s="62"/>
      <c r="J15" s="62"/>
      <c r="K15" s="76" t="s">
        <v>2720</v>
      </c>
      <c r="L15" s="7" t="s">
        <v>10615</v>
      </c>
      <c r="M15" s="78">
        <v>1</v>
      </c>
      <c r="N15" s="78">
        <v>7.5</v>
      </c>
      <c r="O15" s="77">
        <v>13</v>
      </c>
      <c r="P15" s="77" t="str">
        <f t="shared" si="0"/>
        <v>mouth</v>
      </c>
      <c r="Q15" s="77" t="str">
        <f t="shared" si="1"/>
        <v>śal</v>
      </c>
    </row>
    <row r="16" spans="1:17" s="77" customFormat="1" ht="16.5">
      <c r="A16" s="76">
        <v>2936</v>
      </c>
      <c r="B16" s="78"/>
      <c r="C16" s="78"/>
      <c r="D16" s="92" t="s">
        <v>8586</v>
      </c>
      <c r="E16" s="46" t="s">
        <v>7</v>
      </c>
      <c r="F16" s="46" t="s">
        <v>10869</v>
      </c>
      <c r="G16" s="7"/>
      <c r="H16" s="7">
        <v>1</v>
      </c>
      <c r="I16" s="7"/>
      <c r="J16" s="7"/>
      <c r="K16" s="66" t="s">
        <v>2720</v>
      </c>
      <c r="L16" s="7" t="s">
        <v>10615</v>
      </c>
      <c r="M16" s="78">
        <v>1</v>
      </c>
      <c r="N16" s="78">
        <v>8</v>
      </c>
      <c r="O16" s="77">
        <v>14</v>
      </c>
      <c r="P16" s="77" t="str">
        <f t="shared" si="0"/>
        <v>tooth</v>
      </c>
      <c r="Q16" s="77" t="str">
        <f t="shared" si="1"/>
        <v>sa</v>
      </c>
    </row>
    <row r="17" spans="1:17" s="77" customFormat="1" ht="16.5">
      <c r="A17" s="76">
        <v>1772</v>
      </c>
      <c r="B17" s="78"/>
      <c r="C17" s="78"/>
      <c r="D17" s="92" t="s">
        <v>11193</v>
      </c>
      <c r="E17" s="46" t="s">
        <v>7</v>
      </c>
      <c r="F17" s="46" t="s">
        <v>10869</v>
      </c>
      <c r="G17" s="7"/>
      <c r="H17" s="7">
        <v>1</v>
      </c>
      <c r="I17" s="62"/>
      <c r="J17" s="62"/>
      <c r="K17" s="76" t="s">
        <v>2720</v>
      </c>
      <c r="L17" s="7" t="s">
        <v>10615</v>
      </c>
      <c r="M17" s="78">
        <v>1</v>
      </c>
      <c r="N17" s="78">
        <v>8.1999999999999993</v>
      </c>
      <c r="O17" s="77">
        <v>15</v>
      </c>
      <c r="P17" s="77" t="str">
        <f t="shared" si="0"/>
        <v>tooth</v>
      </c>
      <c r="Q17" s="77" t="str">
        <f t="shared" si="1"/>
        <v>dongso</v>
      </c>
    </row>
    <row r="18" spans="1:17" s="77" customFormat="1" ht="16.5">
      <c r="A18" s="76">
        <v>2937</v>
      </c>
      <c r="B18" s="78"/>
      <c r="C18" s="78"/>
      <c r="D18" s="92" t="s">
        <v>10870</v>
      </c>
      <c r="E18" s="46" t="s">
        <v>7</v>
      </c>
      <c r="F18" s="46" t="s">
        <v>10873</v>
      </c>
      <c r="G18" s="7"/>
      <c r="H18" s="7">
        <v>1</v>
      </c>
      <c r="I18" s="7"/>
      <c r="J18" s="7"/>
      <c r="K18" s="66" t="s">
        <v>2720</v>
      </c>
      <c r="L18" s="7" t="s">
        <v>10615</v>
      </c>
      <c r="M18" s="78">
        <v>1</v>
      </c>
      <c r="N18" s="78">
        <v>8.5</v>
      </c>
      <c r="O18" s="77">
        <v>16</v>
      </c>
      <c r="P18" s="77" t="str">
        <f t="shared" si="0"/>
        <v>tooth (canine)</v>
      </c>
      <c r="Q18" s="77" t="str">
        <f t="shared" si="1"/>
        <v>tśhea</v>
      </c>
    </row>
    <row r="19" spans="1:17" s="77" customFormat="1" ht="16.5">
      <c r="A19" s="76">
        <v>876</v>
      </c>
      <c r="B19" s="78"/>
      <c r="C19" s="78"/>
      <c r="D19" s="92" t="s">
        <v>8304</v>
      </c>
      <c r="E19" s="46" t="s">
        <v>7</v>
      </c>
      <c r="F19" s="46" t="s">
        <v>2087</v>
      </c>
      <c r="G19" s="7"/>
      <c r="H19" s="7">
        <v>1</v>
      </c>
      <c r="I19" s="7"/>
      <c r="J19" s="7"/>
      <c r="K19" s="76" t="s">
        <v>2720</v>
      </c>
      <c r="L19" s="7" t="s">
        <v>10615</v>
      </c>
      <c r="M19" s="78">
        <v>1</v>
      </c>
      <c r="N19" s="78">
        <v>9</v>
      </c>
      <c r="O19" s="77">
        <v>17</v>
      </c>
      <c r="P19" s="77" t="str">
        <f t="shared" si="0"/>
        <v>tongue</v>
      </c>
      <c r="Q19" s="77" t="str">
        <f t="shared" si="1"/>
        <v>tśe</v>
      </c>
    </row>
    <row r="20" spans="1:17" s="77" customFormat="1" ht="16.5">
      <c r="A20" s="76">
        <v>877</v>
      </c>
      <c r="B20" s="78"/>
      <c r="C20" s="78"/>
      <c r="D20" s="92" t="s">
        <v>9392</v>
      </c>
      <c r="E20" s="46" t="s">
        <v>7</v>
      </c>
      <c r="F20" s="46" t="s">
        <v>2090</v>
      </c>
      <c r="G20" s="7"/>
      <c r="H20" s="78">
        <v>1</v>
      </c>
      <c r="I20" s="78"/>
      <c r="J20" s="78"/>
      <c r="K20" s="76" t="s">
        <v>2720</v>
      </c>
      <c r="L20" s="7" t="s">
        <v>10615</v>
      </c>
      <c r="M20" s="78">
        <v>1</v>
      </c>
      <c r="N20" s="78">
        <v>9.5</v>
      </c>
      <c r="O20" s="77">
        <v>18</v>
      </c>
      <c r="P20" s="77" t="str">
        <f t="shared" si="0"/>
        <v>face</v>
      </c>
      <c r="Q20" s="77" t="str">
        <f t="shared" si="1"/>
        <v>dźe'</v>
      </c>
    </row>
    <row r="21" spans="1:17" s="77" customFormat="1" ht="16.5">
      <c r="A21" s="76">
        <v>1100</v>
      </c>
      <c r="B21" s="78"/>
      <c r="C21" s="78"/>
      <c r="D21" s="92" t="s">
        <v>9464</v>
      </c>
      <c r="E21" s="46" t="s">
        <v>7</v>
      </c>
      <c r="F21" s="46" t="s">
        <v>2691</v>
      </c>
      <c r="G21" s="7"/>
      <c r="H21" s="78">
        <v>1</v>
      </c>
      <c r="I21" s="78"/>
      <c r="J21" s="7"/>
      <c r="K21" s="76" t="s">
        <v>2720</v>
      </c>
      <c r="L21" s="7" t="s">
        <v>10615</v>
      </c>
      <c r="M21" s="78">
        <v>1</v>
      </c>
      <c r="N21" s="78">
        <v>10</v>
      </c>
      <c r="O21" s="77">
        <v>19</v>
      </c>
      <c r="P21" s="77" t="str">
        <f t="shared" si="0"/>
        <v>neck</v>
      </c>
      <c r="Q21" s="77" t="str">
        <f t="shared" si="1"/>
        <v>dźingba</v>
      </c>
    </row>
    <row r="22" spans="1:17" s="77" customFormat="1" ht="16.5">
      <c r="A22" s="76">
        <v>2324</v>
      </c>
      <c r="B22" s="78"/>
      <c r="C22" s="78"/>
      <c r="D22" s="92" t="s">
        <v>8278</v>
      </c>
      <c r="E22" s="46" t="s">
        <v>7</v>
      </c>
      <c r="F22" s="46" t="s">
        <v>6053</v>
      </c>
      <c r="G22" s="7"/>
      <c r="H22" s="7">
        <v>1</v>
      </c>
      <c r="I22" s="7"/>
      <c r="J22" s="7"/>
      <c r="K22" s="76" t="s">
        <v>2720</v>
      </c>
      <c r="L22" s="7" t="s">
        <v>10615</v>
      </c>
      <c r="M22" s="78">
        <v>1</v>
      </c>
      <c r="N22" s="78">
        <v>11</v>
      </c>
      <c r="O22" s="77">
        <v>20</v>
      </c>
      <c r="P22" s="77" t="str">
        <f t="shared" si="0"/>
        <v>hand</v>
      </c>
      <c r="Q22" s="77" t="str">
        <f t="shared" si="1"/>
        <v>lakpa</v>
      </c>
    </row>
    <row r="23" spans="1:17" s="77" customFormat="1" ht="16.5">
      <c r="A23" s="76">
        <v>967</v>
      </c>
      <c r="B23" s="78"/>
      <c r="C23" s="78"/>
      <c r="D23" s="92" t="s">
        <v>8261</v>
      </c>
      <c r="E23" s="46" t="s">
        <v>7</v>
      </c>
      <c r="F23" s="46" t="s">
        <v>11454</v>
      </c>
      <c r="G23" s="7"/>
      <c r="H23" s="78">
        <v>1</v>
      </c>
      <c r="I23" s="78"/>
      <c r="J23" s="78"/>
      <c r="K23" s="76" t="s">
        <v>2720</v>
      </c>
      <c r="L23" s="7" t="s">
        <v>10615</v>
      </c>
      <c r="M23" s="78">
        <v>1</v>
      </c>
      <c r="N23" s="78">
        <v>11.5</v>
      </c>
      <c r="O23" s="77">
        <v>21</v>
      </c>
      <c r="P23" s="77" t="str">
        <f t="shared" si="0"/>
        <v>hand (hon.)</v>
      </c>
      <c r="Q23" s="77" t="str">
        <f t="shared" si="1"/>
        <v>tśha</v>
      </c>
    </row>
    <row r="24" spans="1:17" s="77" customFormat="1" ht="16.5">
      <c r="A24" s="76">
        <v>431</v>
      </c>
      <c r="B24" s="78"/>
      <c r="C24" s="78"/>
      <c r="D24" s="91" t="s">
        <v>8293</v>
      </c>
      <c r="E24" s="46" t="s">
        <v>7</v>
      </c>
      <c r="F24" s="46" t="s">
        <v>819</v>
      </c>
      <c r="G24" s="7"/>
      <c r="H24" s="7">
        <v>0.5</v>
      </c>
      <c r="I24" s="7"/>
      <c r="J24" s="7"/>
      <c r="K24" s="76" t="s">
        <v>2720</v>
      </c>
      <c r="L24" s="7" t="s">
        <v>10615</v>
      </c>
      <c r="M24" s="78">
        <v>1</v>
      </c>
      <c r="N24" s="78">
        <v>11.75</v>
      </c>
      <c r="O24" s="77">
        <v>22</v>
      </c>
      <c r="P24" s="77" t="str">
        <f t="shared" si="0"/>
        <v>shoulder</v>
      </c>
      <c r="Q24" s="77" t="str">
        <f t="shared" si="1"/>
        <v>rötö'</v>
      </c>
    </row>
    <row r="25" spans="1:17" s="77" customFormat="1" ht="16.5">
      <c r="A25" s="76">
        <v>1314</v>
      </c>
      <c r="B25" s="78"/>
      <c r="C25" s="78"/>
      <c r="D25" s="92" t="s">
        <v>11146</v>
      </c>
      <c r="E25" s="46" t="s">
        <v>7</v>
      </c>
      <c r="F25" s="46" t="s">
        <v>3304</v>
      </c>
      <c r="G25" s="7"/>
      <c r="H25" s="7">
        <v>1</v>
      </c>
      <c r="I25" s="7"/>
      <c r="J25" s="7"/>
      <c r="K25" s="76" t="s">
        <v>2720</v>
      </c>
      <c r="L25" s="7" t="s">
        <v>10615</v>
      </c>
      <c r="M25" s="78">
        <v>1</v>
      </c>
      <c r="N25" s="78">
        <v>12</v>
      </c>
      <c r="O25" s="77">
        <v>23</v>
      </c>
      <c r="P25" s="77" t="str">
        <f t="shared" si="0"/>
        <v>elbow</v>
      </c>
      <c r="Q25" s="77" t="str">
        <f t="shared" si="1"/>
        <v>ṭeyo</v>
      </c>
    </row>
    <row r="26" spans="1:17" s="77" customFormat="1" ht="16.5">
      <c r="A26" s="76">
        <v>3113</v>
      </c>
      <c r="B26" s="78"/>
      <c r="C26" s="78"/>
      <c r="D26" s="92" t="s">
        <v>11608</v>
      </c>
      <c r="E26" s="46" t="s">
        <v>7</v>
      </c>
      <c r="F26" s="46" t="s">
        <v>11565</v>
      </c>
      <c r="G26" s="7"/>
      <c r="H26" s="7">
        <v>1</v>
      </c>
      <c r="I26" s="7"/>
      <c r="J26" s="7"/>
      <c r="K26" s="76" t="s">
        <v>2720</v>
      </c>
      <c r="L26" s="7" t="s">
        <v>10615</v>
      </c>
      <c r="M26" s="78">
        <v>1</v>
      </c>
      <c r="N26" s="78">
        <v>13</v>
      </c>
      <c r="O26" s="77">
        <v>24</v>
      </c>
      <c r="P26" s="77" t="str">
        <f t="shared" si="0"/>
        <v>palm (of hand)</v>
      </c>
      <c r="Q26" s="77" t="str">
        <f t="shared" si="1"/>
        <v>para</v>
      </c>
    </row>
    <row r="27" spans="1:17" s="77" customFormat="1" ht="16.5">
      <c r="A27" s="76">
        <v>1097</v>
      </c>
      <c r="B27" s="78"/>
      <c r="C27" s="78"/>
      <c r="D27" s="92" t="s">
        <v>10792</v>
      </c>
      <c r="E27" s="46" t="s">
        <v>7</v>
      </c>
      <c r="F27" s="46" t="s">
        <v>2685</v>
      </c>
      <c r="G27" s="7"/>
      <c r="H27" s="78">
        <v>1</v>
      </c>
      <c r="I27" s="78"/>
      <c r="J27" s="78"/>
      <c r="K27" s="76" t="s">
        <v>2720</v>
      </c>
      <c r="L27" s="7" t="s">
        <v>10615</v>
      </c>
      <c r="M27" s="78">
        <v>1</v>
      </c>
      <c r="N27" s="78">
        <v>14</v>
      </c>
      <c r="O27" s="77">
        <v>25</v>
      </c>
      <c r="P27" s="77" t="str">
        <f t="shared" si="0"/>
        <v>finger</v>
      </c>
      <c r="Q27" s="77" t="str">
        <f t="shared" si="1"/>
        <v>dźigu</v>
      </c>
    </row>
    <row r="28" spans="1:17" s="77" customFormat="1" ht="16.5">
      <c r="A28" s="76">
        <v>3029</v>
      </c>
      <c r="B28" s="78"/>
      <c r="C28" s="78"/>
      <c r="D28" s="92" t="s">
        <v>10790</v>
      </c>
      <c r="E28" s="46" t="s">
        <v>7</v>
      </c>
      <c r="F28" s="46" t="s">
        <v>2685</v>
      </c>
      <c r="G28" s="7"/>
      <c r="H28" s="78">
        <v>1</v>
      </c>
      <c r="I28" s="78"/>
      <c r="J28" s="78"/>
      <c r="K28" s="76" t="s">
        <v>2720</v>
      </c>
      <c r="L28" s="7" t="s">
        <v>10615</v>
      </c>
      <c r="M28" s="78">
        <v>1</v>
      </c>
      <c r="N28" s="78">
        <v>14.15</v>
      </c>
      <c r="O28" s="77">
        <v>26</v>
      </c>
      <c r="P28" s="77" t="str">
        <f t="shared" si="0"/>
        <v>finger</v>
      </c>
      <c r="Q28" s="77" t="str">
        <f t="shared" si="1"/>
        <v>dźu</v>
      </c>
    </row>
    <row r="29" spans="1:17" s="77" customFormat="1" ht="16.5">
      <c r="A29" s="76">
        <v>2555</v>
      </c>
      <c r="B29" s="78"/>
      <c r="C29" s="78"/>
      <c r="D29" s="92" t="s">
        <v>8295</v>
      </c>
      <c r="E29" s="46" t="s">
        <v>7</v>
      </c>
      <c r="F29" s="46" t="s">
        <v>7311</v>
      </c>
      <c r="G29" s="7"/>
      <c r="H29" s="7">
        <v>1</v>
      </c>
      <c r="I29" s="7"/>
      <c r="J29" s="7"/>
      <c r="K29" s="76" t="s">
        <v>2720</v>
      </c>
      <c r="L29" s="7" t="s">
        <v>10615</v>
      </c>
      <c r="M29" s="78">
        <v>1</v>
      </c>
      <c r="N29" s="78">
        <v>15</v>
      </c>
      <c r="O29" s="77">
        <v>27</v>
      </c>
      <c r="P29" s="77" t="str">
        <f t="shared" si="0"/>
        <v>fingernail</v>
      </c>
      <c r="Q29" s="77" t="str">
        <f t="shared" si="1"/>
        <v>semu</v>
      </c>
    </row>
    <row r="30" spans="1:17" s="77" customFormat="1" ht="16.5">
      <c r="A30" s="76">
        <v>3110</v>
      </c>
      <c r="B30" s="78"/>
      <c r="C30" s="78"/>
      <c r="D30" s="92" t="s">
        <v>11606</v>
      </c>
      <c r="E30" s="46" t="s">
        <v>7</v>
      </c>
      <c r="F30" s="46" t="s">
        <v>11561</v>
      </c>
      <c r="G30" s="7"/>
      <c r="H30" s="7">
        <v>1</v>
      </c>
      <c r="I30" s="7"/>
      <c r="J30" s="7"/>
      <c r="K30" s="76" t="s">
        <v>2720</v>
      </c>
      <c r="L30" s="7" t="s">
        <v>10615</v>
      </c>
      <c r="M30" s="78">
        <v>1</v>
      </c>
      <c r="N30" s="78">
        <v>16</v>
      </c>
      <c r="O30" s="77">
        <v>28</v>
      </c>
      <c r="P30" s="77" t="str">
        <f t="shared" si="0"/>
        <v>breast</v>
      </c>
      <c r="Q30" s="77" t="str">
        <f t="shared" si="1"/>
        <v>noma</v>
      </c>
    </row>
    <row r="31" spans="1:17" s="77" customFormat="1" ht="16.5">
      <c r="A31" s="76">
        <v>2033</v>
      </c>
      <c r="B31" s="78"/>
      <c r="C31" s="78"/>
      <c r="D31" s="92" t="s">
        <v>8289</v>
      </c>
      <c r="E31" s="46" t="s">
        <v>7</v>
      </c>
      <c r="F31" s="46" t="s">
        <v>8206</v>
      </c>
      <c r="G31" s="7"/>
      <c r="H31" s="7">
        <v>1</v>
      </c>
      <c r="I31" s="7"/>
      <c r="J31" s="7"/>
      <c r="K31" s="76" t="s">
        <v>2720</v>
      </c>
      <c r="L31" s="7" t="s">
        <v>10615</v>
      </c>
      <c r="M31" s="78">
        <v>1</v>
      </c>
      <c r="N31" s="78">
        <v>17</v>
      </c>
      <c r="O31" s="77">
        <v>29</v>
      </c>
      <c r="P31" s="77" t="str">
        <f t="shared" si="0"/>
        <v>stomach</v>
      </c>
      <c r="Q31" s="77" t="str">
        <f t="shared" si="1"/>
        <v>phoa</v>
      </c>
    </row>
    <row r="32" spans="1:17" s="77" customFormat="1" ht="16.5">
      <c r="A32" s="76">
        <v>1462</v>
      </c>
      <c r="B32" s="76"/>
      <c r="C32" s="76"/>
      <c r="D32" s="92" t="s">
        <v>10709</v>
      </c>
      <c r="E32" s="46" t="s">
        <v>7</v>
      </c>
      <c r="F32" s="46" t="s">
        <v>8206</v>
      </c>
      <c r="G32" s="7"/>
      <c r="H32" s="7">
        <v>1</v>
      </c>
      <c r="I32" s="7"/>
      <c r="J32" s="7"/>
      <c r="K32" s="76" t="s">
        <v>2720</v>
      </c>
      <c r="L32" s="7" t="s">
        <v>10615</v>
      </c>
      <c r="M32" s="78">
        <v>1</v>
      </c>
      <c r="N32" s="76">
        <v>18</v>
      </c>
      <c r="O32" s="77">
        <v>30</v>
      </c>
      <c r="P32" s="77" t="str">
        <f t="shared" si="0"/>
        <v>stomach</v>
      </c>
      <c r="Q32" s="77" t="str">
        <f t="shared" si="1"/>
        <v>ḍopa</v>
      </c>
    </row>
    <row r="33" spans="1:17" s="77" customFormat="1" ht="16.5">
      <c r="A33" s="76">
        <v>299</v>
      </c>
      <c r="B33" s="78"/>
      <c r="C33" s="78"/>
      <c r="D33" s="92" t="s">
        <v>8270</v>
      </c>
      <c r="E33" s="46" t="s">
        <v>7</v>
      </c>
      <c r="F33" s="46" t="s">
        <v>6857</v>
      </c>
      <c r="G33" s="7"/>
      <c r="H33" s="7">
        <v>1</v>
      </c>
      <c r="I33" s="7"/>
      <c r="J33" s="7"/>
      <c r="K33" s="76" t="s">
        <v>2720</v>
      </c>
      <c r="L33" s="7" t="s">
        <v>10615</v>
      </c>
      <c r="M33" s="78">
        <v>1</v>
      </c>
      <c r="N33" s="78">
        <v>19</v>
      </c>
      <c r="O33" s="77">
        <v>31</v>
      </c>
      <c r="P33" s="77" t="str">
        <f t="shared" si="0"/>
        <v>leg</v>
      </c>
      <c r="Q33" s="77" t="str">
        <f t="shared" si="1"/>
        <v>kangba</v>
      </c>
    </row>
    <row r="34" spans="1:17" s="77" customFormat="1" ht="16.5">
      <c r="A34" s="76">
        <v>2631</v>
      </c>
      <c r="B34" s="78"/>
      <c r="C34" s="78"/>
      <c r="D34" s="92" t="s">
        <v>9758</v>
      </c>
      <c r="E34" s="46" t="s">
        <v>7</v>
      </c>
      <c r="F34" s="46" t="s">
        <v>6857</v>
      </c>
      <c r="G34" s="7"/>
      <c r="H34" s="7">
        <v>1</v>
      </c>
      <c r="I34" s="7"/>
      <c r="J34" s="7"/>
      <c r="K34" s="76" t="s">
        <v>2720</v>
      </c>
      <c r="L34" s="7" t="s">
        <v>10615</v>
      </c>
      <c r="M34" s="78">
        <v>1</v>
      </c>
      <c r="N34" s="78">
        <v>19.25</v>
      </c>
      <c r="O34" s="77">
        <v>32</v>
      </c>
      <c r="P34" s="77" t="str">
        <f t="shared" si="0"/>
        <v>leg</v>
      </c>
      <c r="Q34" s="77" t="str">
        <f t="shared" si="1"/>
        <v>śap</v>
      </c>
    </row>
    <row r="35" spans="1:17" s="77" customFormat="1" ht="16.5">
      <c r="A35" s="76">
        <v>1600</v>
      </c>
      <c r="B35" s="78"/>
      <c r="C35" s="78"/>
      <c r="D35" s="92" t="s">
        <v>8299</v>
      </c>
      <c r="E35" s="46" t="s">
        <v>7</v>
      </c>
      <c r="F35" s="46" t="s">
        <v>419</v>
      </c>
      <c r="G35" s="7"/>
      <c r="H35" s="7">
        <v>1</v>
      </c>
      <c r="I35" s="7"/>
      <c r="J35" s="7"/>
      <c r="K35" s="76" t="s">
        <v>2720</v>
      </c>
      <c r="L35" s="7" t="s">
        <v>10615</v>
      </c>
      <c r="M35" s="78">
        <v>1</v>
      </c>
      <c r="N35" s="78">
        <v>19.5</v>
      </c>
      <c r="O35" s="77">
        <v>33</v>
      </c>
      <c r="P35" s="77" t="str">
        <f t="shared" si="0"/>
        <v>foot</v>
      </c>
      <c r="Q35" s="77" t="str">
        <f t="shared" si="1"/>
        <v>thil</v>
      </c>
    </row>
    <row r="36" spans="1:17" s="77" customFormat="1" ht="16.5">
      <c r="A36" s="76">
        <v>1929</v>
      </c>
      <c r="B36" s="78"/>
      <c r="C36" s="78"/>
      <c r="D36" s="92" t="s">
        <v>8291</v>
      </c>
      <c r="E36" s="46" t="s">
        <v>7</v>
      </c>
      <c r="F36" s="46" t="s">
        <v>4935</v>
      </c>
      <c r="G36" s="7"/>
      <c r="H36" s="7">
        <v>1</v>
      </c>
      <c r="I36" s="7"/>
      <c r="J36" s="7"/>
      <c r="K36" s="76" t="s">
        <v>2720</v>
      </c>
      <c r="L36" s="7" t="s">
        <v>10615</v>
      </c>
      <c r="M36" s="78">
        <v>1</v>
      </c>
      <c r="N36" s="78">
        <v>20</v>
      </c>
      <c r="O36" s="77">
        <v>34</v>
      </c>
      <c r="P36" s="77" t="str">
        <f t="shared" si="0"/>
        <v>knee</v>
      </c>
      <c r="Q36" s="77" t="str">
        <f t="shared" si="1"/>
        <v>pumo</v>
      </c>
    </row>
    <row r="37" spans="1:17" s="77" customFormat="1" ht="16.5">
      <c r="A37" s="76">
        <v>420</v>
      </c>
      <c r="B37" s="78"/>
      <c r="C37" s="78"/>
      <c r="D37" s="91" t="s">
        <v>8277</v>
      </c>
      <c r="E37" s="46" t="s">
        <v>7</v>
      </c>
      <c r="F37" s="46" t="s">
        <v>790</v>
      </c>
      <c r="G37" s="7"/>
      <c r="H37" s="7">
        <v>1</v>
      </c>
      <c r="I37" s="7"/>
      <c r="J37" s="7"/>
      <c r="K37" s="76" t="s">
        <v>2720</v>
      </c>
      <c r="L37" s="7" t="s">
        <v>10615</v>
      </c>
      <c r="M37" s="78">
        <v>1</v>
      </c>
      <c r="N37" s="78">
        <v>21</v>
      </c>
      <c r="O37" s="77">
        <v>35</v>
      </c>
      <c r="P37" s="77" t="str">
        <f t="shared" si="0"/>
        <v>skin</v>
      </c>
      <c r="Q37" s="77" t="str">
        <f t="shared" si="1"/>
        <v>kwa</v>
      </c>
    </row>
    <row r="38" spans="1:17" s="77" customFormat="1" ht="16.5">
      <c r="A38" s="76"/>
      <c r="B38" s="78"/>
      <c r="C38" s="78"/>
      <c r="D38" s="92" t="s">
        <v>11880</v>
      </c>
      <c r="E38" s="46" t="s">
        <v>7</v>
      </c>
      <c r="F38" s="46" t="s">
        <v>8219</v>
      </c>
      <c r="G38" s="7"/>
      <c r="H38" s="7"/>
      <c r="I38" s="7"/>
      <c r="J38" s="7"/>
      <c r="K38" s="76"/>
      <c r="L38" s="7"/>
      <c r="M38" s="78"/>
      <c r="N38" s="78">
        <v>21.5</v>
      </c>
      <c r="O38" s="77">
        <v>36</v>
      </c>
      <c r="P38" s="77" t="str">
        <f t="shared" si="0"/>
        <v>body hair, fur</v>
      </c>
      <c r="Q38" s="77" t="str">
        <f t="shared" si="1"/>
        <v>pu, pusi</v>
      </c>
    </row>
    <row r="39" spans="1:17" s="77" customFormat="1" ht="16.5">
      <c r="A39" s="76">
        <v>3111</v>
      </c>
      <c r="B39" s="78"/>
      <c r="C39" s="78"/>
      <c r="D39" s="92" t="s">
        <v>11607</v>
      </c>
      <c r="E39" s="46" t="s">
        <v>7</v>
      </c>
      <c r="F39" s="46" t="s">
        <v>11562</v>
      </c>
      <c r="G39" s="7"/>
      <c r="H39" s="7">
        <v>1</v>
      </c>
      <c r="I39" s="7"/>
      <c r="J39" s="7"/>
      <c r="K39" s="76" t="s">
        <v>2720</v>
      </c>
      <c r="L39" s="7" t="s">
        <v>10615</v>
      </c>
      <c r="M39" s="78">
        <v>1</v>
      </c>
      <c r="N39" s="78">
        <v>22</v>
      </c>
      <c r="O39" s="77">
        <v>37</v>
      </c>
      <c r="P39" s="77" t="str">
        <f t="shared" si="0"/>
        <v>heart</v>
      </c>
      <c r="Q39" s="77" t="str">
        <f t="shared" si="1"/>
        <v>nying</v>
      </c>
    </row>
    <row r="40" spans="1:17" s="77" customFormat="1" ht="16.5">
      <c r="A40" s="76">
        <v>2413</v>
      </c>
      <c r="B40" s="78"/>
      <c r="C40" s="78"/>
      <c r="D40" s="92" t="s">
        <v>9719</v>
      </c>
      <c r="E40" s="46" t="s">
        <v>7</v>
      </c>
      <c r="F40" s="46" t="s">
        <v>6290</v>
      </c>
      <c r="G40" s="7"/>
      <c r="H40" s="7">
        <v>0.5</v>
      </c>
      <c r="I40" s="7"/>
      <c r="J40" s="7"/>
      <c r="K40" s="76" t="s">
        <v>2720</v>
      </c>
      <c r="L40" s="7" t="s">
        <v>10615</v>
      </c>
      <c r="M40" s="78">
        <v>1</v>
      </c>
      <c r="N40" s="78">
        <v>22.5</v>
      </c>
      <c r="O40" s="77">
        <v>38</v>
      </c>
      <c r="P40" s="77" t="str">
        <f t="shared" si="0"/>
        <v>lung</v>
      </c>
      <c r="Q40" s="77" t="str">
        <f t="shared" si="1"/>
        <v>loa</v>
      </c>
    </row>
    <row r="41" spans="1:17" s="77" customFormat="1" ht="16.5">
      <c r="A41" s="76">
        <v>994</v>
      </c>
      <c r="B41" s="78"/>
      <c r="C41" s="78"/>
      <c r="D41" s="92" t="s">
        <v>9422</v>
      </c>
      <c r="E41" s="46" t="s">
        <v>7</v>
      </c>
      <c r="F41" s="46" t="s">
        <v>8225</v>
      </c>
      <c r="G41" s="7"/>
      <c r="H41" s="78">
        <v>1</v>
      </c>
      <c r="I41" s="78"/>
      <c r="J41" s="78"/>
      <c r="K41" s="76" t="s">
        <v>2720</v>
      </c>
      <c r="L41" s="7" t="s">
        <v>10615</v>
      </c>
      <c r="M41" s="78">
        <v>1</v>
      </c>
      <c r="N41" s="78">
        <v>23</v>
      </c>
      <c r="O41" s="77">
        <v>39</v>
      </c>
      <c r="P41" s="77" t="str">
        <f t="shared" si="0"/>
        <v>liver</v>
      </c>
      <c r="Q41" s="77" t="str">
        <f t="shared" si="1"/>
        <v>tśhimba</v>
      </c>
    </row>
    <row r="42" spans="1:17" s="77" customFormat="1" ht="16.5">
      <c r="A42" s="76">
        <v>264</v>
      </c>
      <c r="B42" s="78"/>
      <c r="C42" s="78"/>
      <c r="D42" s="91" t="s">
        <v>10150</v>
      </c>
      <c r="E42" s="46" t="s">
        <v>7</v>
      </c>
      <c r="F42" s="46" t="s">
        <v>314</v>
      </c>
      <c r="G42" s="7"/>
      <c r="H42" s="7">
        <v>1</v>
      </c>
      <c r="I42" s="62"/>
      <c r="J42" s="62"/>
      <c r="K42" s="76" t="s">
        <v>2720</v>
      </c>
      <c r="L42" s="7" t="s">
        <v>10615</v>
      </c>
      <c r="M42" s="78">
        <v>1</v>
      </c>
      <c r="N42" s="78">
        <v>24</v>
      </c>
      <c r="O42" s="77">
        <v>40</v>
      </c>
      <c r="P42" s="77" t="str">
        <f t="shared" si="0"/>
        <v>blood</v>
      </c>
      <c r="Q42" s="77" t="str">
        <f t="shared" si="1"/>
        <v>ṭha'</v>
      </c>
    </row>
    <row r="43" spans="1:17" s="77" customFormat="1" ht="16.5">
      <c r="A43" s="76">
        <v>361</v>
      </c>
      <c r="B43" s="78"/>
      <c r="C43" s="78"/>
      <c r="D43" s="92" t="s">
        <v>10134</v>
      </c>
      <c r="E43" s="46" t="s">
        <v>7</v>
      </c>
      <c r="F43" s="46" t="s">
        <v>11453</v>
      </c>
      <c r="G43" s="7"/>
      <c r="H43" s="7">
        <v>1</v>
      </c>
      <c r="I43" s="7"/>
      <c r="J43" s="7"/>
      <c r="K43" s="76" t="s">
        <v>2720</v>
      </c>
      <c r="L43" s="7" t="s">
        <v>10615</v>
      </c>
      <c r="M43" s="78">
        <v>1</v>
      </c>
      <c r="N43" s="78">
        <v>24.5</v>
      </c>
      <c r="O43" s="77">
        <v>41</v>
      </c>
      <c r="P43" s="77" t="str">
        <f t="shared" si="0"/>
        <v>blood (hon.)</v>
      </c>
      <c r="Q43" s="77" t="str">
        <f t="shared" si="1"/>
        <v>kuṭa</v>
      </c>
    </row>
    <row r="44" spans="1:17" s="77" customFormat="1" ht="16.5">
      <c r="A44" s="76">
        <v>2270</v>
      </c>
      <c r="B44" s="78"/>
      <c r="C44" s="78"/>
      <c r="D44" s="92" t="s">
        <v>9687</v>
      </c>
      <c r="E44" s="46" t="s">
        <v>7</v>
      </c>
      <c r="F44" s="46" t="s">
        <v>5921</v>
      </c>
      <c r="G44" s="7"/>
      <c r="H44" s="7">
        <v>1</v>
      </c>
      <c r="I44" s="7"/>
      <c r="J44" s="7"/>
      <c r="K44" s="76" t="s">
        <v>2720</v>
      </c>
      <c r="L44" s="7" t="s">
        <v>10615</v>
      </c>
      <c r="M44" s="78">
        <v>1</v>
      </c>
      <c r="N44" s="78">
        <v>26</v>
      </c>
      <c r="O44" s="77">
        <v>42</v>
      </c>
      <c r="P44" s="77" t="str">
        <f t="shared" si="0"/>
        <v>bone</v>
      </c>
      <c r="Q44" s="77" t="str">
        <f t="shared" si="1"/>
        <v>rio'</v>
      </c>
    </row>
    <row r="45" spans="1:17" s="77" customFormat="1" ht="16.5">
      <c r="A45" s="76">
        <v>286</v>
      </c>
      <c r="B45" s="76"/>
      <c r="C45" s="76"/>
      <c r="D45" s="92" t="s">
        <v>8271</v>
      </c>
      <c r="E45" s="46" t="s">
        <v>7</v>
      </c>
      <c r="F45" s="46" t="s">
        <v>379</v>
      </c>
      <c r="G45" s="7"/>
      <c r="H45" s="7">
        <v>0.5</v>
      </c>
      <c r="I45" s="7"/>
      <c r="J45" s="7"/>
      <c r="K45" s="76" t="s">
        <v>2720</v>
      </c>
      <c r="L45" s="7" t="s">
        <v>10615</v>
      </c>
      <c r="M45" s="78">
        <v>1</v>
      </c>
      <c r="N45" s="76">
        <v>26.5</v>
      </c>
      <c r="O45" s="77">
        <v>43</v>
      </c>
      <c r="P45" s="77" t="str">
        <f t="shared" si="0"/>
        <v>skull</v>
      </c>
      <c r="Q45" s="77" t="str">
        <f t="shared" si="1"/>
        <v>kauli</v>
      </c>
    </row>
    <row r="46" spans="1:17" s="77" customFormat="1">
      <c r="A46" s="62"/>
      <c r="B46" s="62"/>
      <c r="C46" s="62"/>
      <c r="D46" s="94" t="s">
        <v>8297</v>
      </c>
      <c r="E46" s="94" t="s">
        <v>7</v>
      </c>
      <c r="F46" s="94" t="s">
        <v>11877</v>
      </c>
      <c r="G46" s="62"/>
      <c r="H46" s="7">
        <v>1</v>
      </c>
      <c r="I46" s="62"/>
      <c r="J46" s="62"/>
      <c r="K46" s="76" t="s">
        <v>2720</v>
      </c>
      <c r="L46" s="7" t="s">
        <v>10615</v>
      </c>
      <c r="M46" s="62">
        <v>1</v>
      </c>
      <c r="N46" s="62">
        <v>26.7</v>
      </c>
      <c r="O46" s="77">
        <v>44</v>
      </c>
      <c r="P46" s="77" t="str">
        <f t="shared" si="0"/>
        <v>flesh, meat</v>
      </c>
      <c r="Q46" s="77" t="str">
        <f t="shared" si="1"/>
        <v>śa</v>
      </c>
    </row>
    <row r="47" spans="1:17" s="77" customFormat="1" ht="16.5">
      <c r="A47" s="76">
        <v>828</v>
      </c>
      <c r="B47" s="78"/>
      <c r="C47" s="78"/>
      <c r="D47" s="92" t="s">
        <v>9370</v>
      </c>
      <c r="E47" s="46" t="s">
        <v>7</v>
      </c>
      <c r="F47" s="46" t="s">
        <v>1964</v>
      </c>
      <c r="G47" s="7"/>
      <c r="H47" s="7">
        <v>1</v>
      </c>
      <c r="I47" s="7"/>
      <c r="J47" s="7"/>
      <c r="K47" s="76" t="s">
        <v>2720</v>
      </c>
      <c r="L47" s="7" t="s">
        <v>10615</v>
      </c>
      <c r="M47" s="78">
        <v>1</v>
      </c>
      <c r="N47" s="78">
        <v>27</v>
      </c>
      <c r="O47" s="77">
        <v>45</v>
      </c>
      <c r="P47" s="77" t="str">
        <f t="shared" si="0"/>
        <v>urine</v>
      </c>
      <c r="Q47" s="77" t="str">
        <f t="shared" si="1"/>
        <v>tśing</v>
      </c>
    </row>
    <row r="48" spans="1:17" s="77" customFormat="1" ht="16.5">
      <c r="A48" s="76">
        <v>998</v>
      </c>
      <c r="B48" s="78"/>
      <c r="C48" s="78"/>
      <c r="D48" s="92" t="s">
        <v>8302</v>
      </c>
      <c r="E48" s="46" t="s">
        <v>7</v>
      </c>
      <c r="F48" s="46" t="s">
        <v>1557</v>
      </c>
      <c r="G48" s="7"/>
      <c r="H48" s="78">
        <v>1</v>
      </c>
      <c r="I48" s="78"/>
      <c r="J48" s="78"/>
      <c r="K48" s="76" t="s">
        <v>2720</v>
      </c>
      <c r="L48" s="7" t="s">
        <v>10615</v>
      </c>
      <c r="M48" s="78">
        <v>1</v>
      </c>
      <c r="N48" s="78">
        <v>27.5</v>
      </c>
      <c r="O48" s="77">
        <v>46</v>
      </c>
      <c r="P48" s="77" t="str">
        <f t="shared" si="0"/>
        <v>fat</v>
      </c>
      <c r="Q48" s="77" t="str">
        <f t="shared" si="1"/>
        <v>tshilu</v>
      </c>
    </row>
    <row r="49" spans="1:17" s="77" customFormat="1" ht="16.5">
      <c r="A49" s="76">
        <v>227</v>
      </c>
      <c r="B49" s="78"/>
      <c r="C49" s="78"/>
      <c r="D49" s="91" t="s">
        <v>8262</v>
      </c>
      <c r="E49" s="46" t="s">
        <v>7</v>
      </c>
      <c r="F49" s="46" t="s">
        <v>8100</v>
      </c>
      <c r="G49" s="7"/>
      <c r="H49" s="7">
        <v>1</v>
      </c>
      <c r="I49" s="7"/>
      <c r="J49" s="7"/>
      <c r="K49" s="76" t="s">
        <v>2720</v>
      </c>
      <c r="L49" s="7" t="s">
        <v>10615</v>
      </c>
      <c r="M49" s="78">
        <v>1</v>
      </c>
      <c r="N49" s="78">
        <v>28</v>
      </c>
      <c r="O49" s="77">
        <v>47</v>
      </c>
      <c r="P49" s="77" t="str">
        <f t="shared" si="0"/>
        <v>faeces</v>
      </c>
      <c r="Q49" s="77" t="str">
        <f t="shared" si="1"/>
        <v>a'</v>
      </c>
    </row>
    <row r="50" spans="1:17" s="77" customFormat="1" ht="16.5">
      <c r="A50" s="76">
        <v>2007</v>
      </c>
      <c r="B50" s="78"/>
      <c r="C50" s="78"/>
      <c r="D50" s="92" t="s">
        <v>9924</v>
      </c>
      <c r="E50" s="46" t="s">
        <v>7</v>
      </c>
      <c r="F50" s="46" t="s">
        <v>5143</v>
      </c>
      <c r="G50" s="7"/>
      <c r="H50" s="7">
        <v>1</v>
      </c>
      <c r="I50" s="7"/>
      <c r="J50" s="7"/>
      <c r="K50" s="76" t="s">
        <v>2720</v>
      </c>
      <c r="L50" s="7" t="s">
        <v>10615</v>
      </c>
      <c r="M50" s="78">
        <v>1</v>
      </c>
      <c r="N50" s="76">
        <v>29</v>
      </c>
      <c r="O50" s="77">
        <v>48</v>
      </c>
      <c r="P50" s="77" t="str">
        <f t="shared" si="0"/>
        <v>fart</v>
      </c>
      <c r="Q50" s="77" t="str">
        <f t="shared" si="1"/>
        <v>phinṭi</v>
      </c>
    </row>
    <row r="51" spans="1:17" s="77" customFormat="1" ht="16.5">
      <c r="A51" s="76"/>
      <c r="B51" s="78"/>
      <c r="C51" s="78"/>
      <c r="D51" s="91" t="s">
        <v>11878</v>
      </c>
      <c r="E51" s="46" t="s">
        <v>7</v>
      </c>
      <c r="F51" s="46" t="s">
        <v>11879</v>
      </c>
      <c r="G51" s="7"/>
      <c r="H51" s="62"/>
      <c r="I51" s="62"/>
      <c r="J51" s="62"/>
      <c r="K51" s="69" t="s">
        <v>8200</v>
      </c>
      <c r="L51" s="7" t="s">
        <v>10615</v>
      </c>
      <c r="M51" s="78">
        <v>2</v>
      </c>
      <c r="N51" s="78">
        <v>30</v>
      </c>
      <c r="O51" s="77">
        <v>49</v>
      </c>
      <c r="P51" s="77" t="str">
        <f t="shared" si="0"/>
        <v>person</v>
      </c>
      <c r="Q51" s="77" t="str">
        <f t="shared" si="1"/>
        <v>mi</v>
      </c>
    </row>
    <row r="52" spans="1:17" s="77" customFormat="1" ht="16.5">
      <c r="A52" s="76">
        <v>2087</v>
      </c>
      <c r="B52" s="78"/>
      <c r="C52" s="78"/>
      <c r="D52" s="92" t="s">
        <v>10656</v>
      </c>
      <c r="E52" s="46" t="s">
        <v>7</v>
      </c>
      <c r="F52" s="46" t="s">
        <v>10389</v>
      </c>
      <c r="G52" s="7"/>
      <c r="H52" s="7">
        <v>1</v>
      </c>
      <c r="I52" s="7"/>
      <c r="J52" s="7"/>
      <c r="K52" s="76" t="s">
        <v>8200</v>
      </c>
      <c r="L52" s="7" t="s">
        <v>10615</v>
      </c>
      <c r="M52" s="78">
        <v>2</v>
      </c>
      <c r="N52" s="76">
        <v>30.7</v>
      </c>
      <c r="O52" s="77">
        <v>50</v>
      </c>
      <c r="P52" s="77" t="str">
        <f t="shared" si="0"/>
        <v>wife, woman</v>
      </c>
      <c r="Q52" s="77" t="str">
        <f t="shared" si="1"/>
        <v>pime'</v>
      </c>
    </row>
    <row r="53" spans="1:17" s="77" customFormat="1" ht="16.5">
      <c r="A53" s="76">
        <v>1808</v>
      </c>
      <c r="B53" s="78"/>
      <c r="C53" s="78"/>
      <c r="D53" s="92" t="s">
        <v>8529</v>
      </c>
      <c r="E53" s="46" t="s">
        <v>7</v>
      </c>
      <c r="F53" s="46" t="s">
        <v>4595</v>
      </c>
      <c r="G53" s="7"/>
      <c r="H53" s="7">
        <v>0.5</v>
      </c>
      <c r="I53" s="7"/>
      <c r="J53" s="7"/>
      <c r="K53" s="76" t="s">
        <v>10503</v>
      </c>
      <c r="L53" s="7" t="s">
        <v>10615</v>
      </c>
      <c r="M53" s="78">
        <v>2</v>
      </c>
      <c r="N53" s="76">
        <v>30.9</v>
      </c>
      <c r="O53" s="77">
        <v>51</v>
      </c>
      <c r="P53" s="77" t="str">
        <f t="shared" si="0"/>
        <v>family</v>
      </c>
      <c r="Q53" s="77" t="str">
        <f t="shared" si="1"/>
        <v>nangmi</v>
      </c>
    </row>
    <row r="54" spans="1:17" s="77" customFormat="1" ht="16.5">
      <c r="A54" s="76">
        <v>225</v>
      </c>
      <c r="B54" s="78"/>
      <c r="C54" s="78"/>
      <c r="D54" s="91" t="s">
        <v>8549</v>
      </c>
      <c r="E54" s="46" t="s">
        <v>7</v>
      </c>
      <c r="F54" s="46" t="s">
        <v>210</v>
      </c>
      <c r="G54" s="7"/>
      <c r="H54" s="78">
        <v>1</v>
      </c>
      <c r="I54" s="78"/>
      <c r="J54" s="7"/>
      <c r="K54" s="76" t="s">
        <v>10503</v>
      </c>
      <c r="L54" s="7" t="s">
        <v>10615</v>
      </c>
      <c r="M54" s="78">
        <v>2</v>
      </c>
      <c r="N54" s="78">
        <v>31</v>
      </c>
      <c r="O54" s="77">
        <v>52</v>
      </c>
      <c r="P54" s="77" t="str">
        <f t="shared" si="0"/>
        <v>mother</v>
      </c>
      <c r="Q54" s="77" t="str">
        <f t="shared" si="1"/>
        <v>ã</v>
      </c>
    </row>
    <row r="55" spans="1:17" s="77" customFormat="1" ht="16.5">
      <c r="A55" s="76">
        <v>1877</v>
      </c>
      <c r="B55" s="78"/>
      <c r="C55" s="78"/>
      <c r="D55" s="92" t="s">
        <v>8498</v>
      </c>
      <c r="E55" s="46" t="s">
        <v>7</v>
      </c>
      <c r="F55" s="46" t="s">
        <v>224</v>
      </c>
      <c r="G55" s="7"/>
      <c r="H55" s="7">
        <v>1</v>
      </c>
      <c r="I55" s="7"/>
      <c r="J55" s="7"/>
      <c r="K55" s="76" t="s">
        <v>10503</v>
      </c>
      <c r="L55" s="7" t="s">
        <v>10615</v>
      </c>
      <c r="M55" s="78">
        <v>2</v>
      </c>
      <c r="N55" s="78">
        <v>32</v>
      </c>
      <c r="O55" s="77">
        <v>53</v>
      </c>
      <c r="P55" s="77" t="str">
        <f t="shared" si="0"/>
        <v>father</v>
      </c>
      <c r="Q55" s="77" t="str">
        <f t="shared" si="1"/>
        <v>pa</v>
      </c>
    </row>
    <row r="56" spans="1:17" s="77" customFormat="1" ht="16.5">
      <c r="A56" s="76">
        <v>230</v>
      </c>
      <c r="B56" s="78"/>
      <c r="C56" s="78"/>
      <c r="D56" s="91" t="s">
        <v>8550</v>
      </c>
      <c r="E56" s="46" t="s">
        <v>7</v>
      </c>
      <c r="F56" s="46" t="s">
        <v>224</v>
      </c>
      <c r="G56" s="7"/>
      <c r="H56" s="7">
        <v>1</v>
      </c>
      <c r="I56" s="7"/>
      <c r="J56" s="7"/>
      <c r="K56" s="76" t="s">
        <v>10503</v>
      </c>
      <c r="L56" s="7" t="s">
        <v>10615</v>
      </c>
      <c r="M56" s="78">
        <v>2</v>
      </c>
      <c r="N56" s="78">
        <v>33</v>
      </c>
      <c r="O56" s="77">
        <v>54</v>
      </c>
      <c r="P56" s="77" t="str">
        <f t="shared" si="0"/>
        <v>father</v>
      </c>
      <c r="Q56" s="77" t="str">
        <f t="shared" si="1"/>
        <v>ãawa</v>
      </c>
    </row>
    <row r="57" spans="1:17" s="77" customFormat="1" ht="16.5">
      <c r="A57" s="76">
        <v>251</v>
      </c>
      <c r="B57" s="78"/>
      <c r="C57" s="78"/>
      <c r="D57" s="91" t="s">
        <v>8553</v>
      </c>
      <c r="E57" s="46" t="s">
        <v>7</v>
      </c>
      <c r="F57" s="46" t="s">
        <v>279</v>
      </c>
      <c r="G57" s="7"/>
      <c r="H57" s="78">
        <v>1</v>
      </c>
      <c r="I57" s="78"/>
      <c r="J57" s="7"/>
      <c r="K57" s="76" t="s">
        <v>10503</v>
      </c>
      <c r="L57" s="7" t="s">
        <v>10615</v>
      </c>
      <c r="M57" s="78">
        <v>2</v>
      </c>
      <c r="N57" s="78">
        <v>33.5</v>
      </c>
      <c r="O57" s="77">
        <v>55</v>
      </c>
      <c r="P57" s="77" t="str">
        <f t="shared" si="0"/>
        <v>parents</v>
      </c>
      <c r="Q57" s="77" t="str">
        <f t="shared" si="1"/>
        <v>awama, awaã</v>
      </c>
    </row>
    <row r="58" spans="1:17" s="77" customFormat="1" ht="16.5">
      <c r="A58" s="76">
        <v>1993</v>
      </c>
      <c r="B58" s="78"/>
      <c r="C58" s="78"/>
      <c r="D58" s="92" t="s">
        <v>8559</v>
      </c>
      <c r="E58" s="46" t="s">
        <v>7</v>
      </c>
      <c r="F58" s="46" t="s">
        <v>279</v>
      </c>
      <c r="G58" s="7"/>
      <c r="H58" s="7">
        <v>1</v>
      </c>
      <c r="I58" s="7"/>
      <c r="J58" s="7"/>
      <c r="K58" s="76" t="s">
        <v>10503</v>
      </c>
      <c r="L58" s="7" t="s">
        <v>10615</v>
      </c>
      <c r="M58" s="78">
        <v>2</v>
      </c>
      <c r="N58" s="78">
        <v>33.6</v>
      </c>
      <c r="O58" s="77">
        <v>56</v>
      </c>
      <c r="P58" s="77" t="str">
        <f t="shared" si="0"/>
        <v>parents</v>
      </c>
      <c r="Q58" s="77" t="str">
        <f t="shared" si="1"/>
        <v>phama</v>
      </c>
    </row>
    <row r="59" spans="1:17" s="77" customFormat="1" ht="16.5">
      <c r="A59" s="76">
        <v>2085</v>
      </c>
      <c r="B59" s="78"/>
      <c r="C59" s="78"/>
      <c r="D59" s="92" t="s">
        <v>11612</v>
      </c>
      <c r="E59" s="46" t="s">
        <v>7</v>
      </c>
      <c r="F59" s="46" t="s">
        <v>5392</v>
      </c>
      <c r="G59" s="7"/>
      <c r="H59" s="7">
        <v>1</v>
      </c>
      <c r="I59" s="7"/>
      <c r="J59" s="7"/>
      <c r="K59" s="76" t="s">
        <v>8200</v>
      </c>
      <c r="L59" s="7" t="s">
        <v>10615</v>
      </c>
      <c r="M59" s="78">
        <v>2</v>
      </c>
      <c r="N59" s="78">
        <v>34</v>
      </c>
      <c r="O59" s="77">
        <v>57</v>
      </c>
      <c r="P59" s="77" t="str">
        <f t="shared" si="0"/>
        <v>child</v>
      </c>
      <c r="Q59" s="77" t="str">
        <f t="shared" si="1"/>
        <v>peza</v>
      </c>
    </row>
    <row r="60" spans="1:17" s="77" customFormat="1" ht="16.5">
      <c r="A60" s="76">
        <v>2086</v>
      </c>
      <c r="B60" s="78"/>
      <c r="C60" s="78"/>
      <c r="D60" s="92" t="s">
        <v>10650</v>
      </c>
      <c r="E60" s="46" t="s">
        <v>7</v>
      </c>
      <c r="F60" s="46" t="s">
        <v>5392</v>
      </c>
      <c r="G60" s="7"/>
      <c r="H60" s="7">
        <v>1</v>
      </c>
      <c r="I60" s="7"/>
      <c r="J60" s="7"/>
      <c r="K60" s="76" t="s">
        <v>8200</v>
      </c>
      <c r="L60" s="7" t="s">
        <v>10615</v>
      </c>
      <c r="M60" s="78">
        <v>2</v>
      </c>
      <c r="N60" s="78">
        <v>34.5</v>
      </c>
      <c r="O60" s="77">
        <v>58</v>
      </c>
      <c r="P60" s="77" t="str">
        <f t="shared" si="0"/>
        <v>child</v>
      </c>
      <c r="Q60" s="77" t="str">
        <f t="shared" si="1"/>
        <v>piṭu'</v>
      </c>
    </row>
    <row r="61" spans="1:17" s="77" customFormat="1" ht="16.5">
      <c r="A61" s="76">
        <v>1922</v>
      </c>
      <c r="B61" s="78"/>
      <c r="C61" s="78"/>
      <c r="D61" s="92" t="s">
        <v>11611</v>
      </c>
      <c r="E61" s="46" t="s">
        <v>7</v>
      </c>
      <c r="F61" s="46" t="s">
        <v>4914</v>
      </c>
      <c r="G61" s="7"/>
      <c r="H61" s="7">
        <v>1</v>
      </c>
      <c r="I61" s="7"/>
      <c r="J61" s="7"/>
      <c r="K61" s="76" t="s">
        <v>8200</v>
      </c>
      <c r="L61" s="7" t="s">
        <v>10615</v>
      </c>
      <c r="M61" s="78">
        <v>2</v>
      </c>
      <c r="N61" s="78">
        <v>35</v>
      </c>
      <c r="O61" s="77">
        <v>59</v>
      </c>
      <c r="P61" s="77" t="str">
        <f t="shared" si="0"/>
        <v>son, small boy</v>
      </c>
      <c r="Q61" s="77" t="str">
        <f t="shared" si="1"/>
        <v>phu</v>
      </c>
    </row>
    <row r="62" spans="1:17" s="77" customFormat="1" ht="16.5">
      <c r="A62" s="76">
        <v>1944</v>
      </c>
      <c r="B62" s="78"/>
      <c r="C62" s="78"/>
      <c r="D62" s="92" t="s">
        <v>8560</v>
      </c>
      <c r="E62" s="46" t="s">
        <v>7</v>
      </c>
      <c r="F62" s="46" t="s">
        <v>4976</v>
      </c>
      <c r="G62" s="7"/>
      <c r="H62" s="7">
        <v>1</v>
      </c>
      <c r="I62" s="7"/>
      <c r="J62" s="7"/>
      <c r="K62" s="76" t="s">
        <v>10503</v>
      </c>
      <c r="L62" s="7" t="s">
        <v>10615</v>
      </c>
      <c r="M62" s="78">
        <v>2</v>
      </c>
      <c r="N62" s="78">
        <v>36</v>
      </c>
      <c r="O62" s="77">
        <v>60</v>
      </c>
      <c r="P62" s="77" t="str">
        <f t="shared" si="0"/>
        <v>daughter, younger sister</v>
      </c>
      <c r="Q62" s="77" t="str">
        <f t="shared" si="1"/>
        <v>põ</v>
      </c>
    </row>
    <row r="63" spans="1:17" s="77" customFormat="1" ht="16.5">
      <c r="A63" s="76">
        <v>511</v>
      </c>
      <c r="B63" s="78"/>
      <c r="C63" s="78"/>
      <c r="D63" s="92" t="s">
        <v>8561</v>
      </c>
      <c r="E63" s="46" t="s">
        <v>7</v>
      </c>
      <c r="F63" s="46" t="s">
        <v>1072</v>
      </c>
      <c r="G63" s="7"/>
      <c r="H63" s="7">
        <v>1</v>
      </c>
      <c r="I63" s="7"/>
      <c r="J63" s="7"/>
      <c r="K63" s="76" t="s">
        <v>10503</v>
      </c>
      <c r="L63" s="7" t="s">
        <v>10615</v>
      </c>
      <c r="M63" s="78">
        <v>2</v>
      </c>
      <c r="N63" s="78">
        <v>37</v>
      </c>
      <c r="O63" s="77">
        <v>61</v>
      </c>
      <c r="P63" s="77" t="str">
        <f t="shared" si="0"/>
        <v>husband</v>
      </c>
      <c r="Q63" s="77" t="str">
        <f t="shared" si="1"/>
        <v>khewa</v>
      </c>
    </row>
    <row r="64" spans="1:17" s="77" customFormat="1" ht="16.5">
      <c r="A64" s="76">
        <v>3118</v>
      </c>
      <c r="B64" s="78"/>
      <c r="C64" s="78"/>
      <c r="D64" s="92" t="s">
        <v>11630</v>
      </c>
      <c r="E64" s="46" t="s">
        <v>7</v>
      </c>
      <c r="F64" s="46" t="s">
        <v>1072</v>
      </c>
      <c r="G64" s="7"/>
      <c r="H64" s="7">
        <v>1</v>
      </c>
      <c r="I64" s="7"/>
      <c r="J64" s="7"/>
      <c r="K64" s="69" t="s">
        <v>10503</v>
      </c>
      <c r="L64" s="7" t="s">
        <v>10615</v>
      </c>
      <c r="M64" s="78">
        <v>2</v>
      </c>
      <c r="N64" s="78">
        <v>38</v>
      </c>
      <c r="O64" s="77">
        <v>62</v>
      </c>
      <c r="P64" s="77" t="str">
        <f t="shared" si="0"/>
        <v>husband</v>
      </c>
      <c r="Q64" s="77" t="str">
        <f t="shared" si="1"/>
        <v>kyoga, kyowa</v>
      </c>
    </row>
    <row r="65" spans="1:17" s="77" customFormat="1" ht="16.5">
      <c r="A65" s="76">
        <v>1001</v>
      </c>
      <c r="B65" s="76"/>
      <c r="C65" s="76"/>
      <c r="D65" s="92" t="s">
        <v>9427</v>
      </c>
      <c r="E65" s="46" t="s">
        <v>7</v>
      </c>
      <c r="F65" s="46" t="s">
        <v>2420</v>
      </c>
      <c r="G65" s="7"/>
      <c r="H65" s="62">
        <v>1</v>
      </c>
      <c r="I65" s="62"/>
      <c r="J65" s="62"/>
      <c r="K65" s="76" t="s">
        <v>8200</v>
      </c>
      <c r="L65" s="7" t="s">
        <v>10615</v>
      </c>
      <c r="M65" s="78">
        <v>2</v>
      </c>
      <c r="N65" s="76">
        <v>39</v>
      </c>
      <c r="O65" s="77">
        <v>63</v>
      </c>
      <c r="P65" s="77" t="str">
        <f t="shared" si="0"/>
        <v>wife</v>
      </c>
      <c r="Q65" s="77" t="str">
        <f t="shared" si="1"/>
        <v>tśhungma</v>
      </c>
    </row>
    <row r="66" spans="1:17" s="77" customFormat="1" ht="16.5">
      <c r="A66" s="76">
        <v>236</v>
      </c>
      <c r="B66" s="78"/>
      <c r="C66" s="78"/>
      <c r="D66" s="91" t="s">
        <v>8551</v>
      </c>
      <c r="E66" s="46" t="s">
        <v>7</v>
      </c>
      <c r="F66" s="46" t="s">
        <v>240</v>
      </c>
      <c r="G66" s="7"/>
      <c r="H66" s="7">
        <v>1</v>
      </c>
      <c r="I66" s="7"/>
      <c r="J66" s="7"/>
      <c r="K66" s="76" t="s">
        <v>10503</v>
      </c>
      <c r="L66" s="7" t="s">
        <v>10615</v>
      </c>
      <c r="M66" s="78">
        <v>2</v>
      </c>
      <c r="N66" s="78">
        <v>40</v>
      </c>
      <c r="O66" s="77">
        <v>64</v>
      </c>
      <c r="P66" s="77" t="str">
        <f t="shared" si="0"/>
        <v>sister (elder)</v>
      </c>
      <c r="Q66" s="77" t="str">
        <f t="shared" si="1"/>
        <v>atśe</v>
      </c>
    </row>
    <row r="67" spans="1:17" s="77" customFormat="1" ht="16.5">
      <c r="A67" s="76">
        <v>2099</v>
      </c>
      <c r="B67" s="78"/>
      <c r="C67" s="78"/>
      <c r="D67" s="92" t="s">
        <v>8560</v>
      </c>
      <c r="E67" s="46" t="s">
        <v>7</v>
      </c>
      <c r="F67" s="46" t="s">
        <v>5438</v>
      </c>
      <c r="G67" s="7"/>
      <c r="H67" s="7">
        <v>1</v>
      </c>
      <c r="I67" s="7"/>
      <c r="J67" s="7"/>
      <c r="K67" s="76" t="s">
        <v>10503</v>
      </c>
      <c r="L67" s="7" t="s">
        <v>10615</v>
      </c>
      <c r="M67" s="78">
        <v>2</v>
      </c>
      <c r="N67" s="78">
        <v>41</v>
      </c>
      <c r="O67" s="77">
        <v>65</v>
      </c>
      <c r="P67" s="77" t="str">
        <f t="shared" si="0"/>
        <v>girl, sister (younger)</v>
      </c>
      <c r="Q67" s="77" t="str">
        <f t="shared" si="1"/>
        <v>põ</v>
      </c>
    </row>
    <row r="68" spans="1:17" s="77" customFormat="1" ht="16.5">
      <c r="A68" s="76">
        <v>1867</v>
      </c>
      <c r="B68" s="78"/>
      <c r="C68" s="78"/>
      <c r="D68" s="92" t="s">
        <v>8685</v>
      </c>
      <c r="E68" s="46" t="s">
        <v>7</v>
      </c>
      <c r="F68" s="46" t="s">
        <v>4769</v>
      </c>
      <c r="G68" s="7"/>
      <c r="H68" s="7">
        <v>1</v>
      </c>
      <c r="I68" s="7"/>
      <c r="J68" s="7"/>
      <c r="K68" s="76" t="s">
        <v>10503</v>
      </c>
      <c r="L68" s="7" t="s">
        <v>10615</v>
      </c>
      <c r="M68" s="78">
        <v>2</v>
      </c>
      <c r="N68" s="78">
        <v>41</v>
      </c>
      <c r="O68" s="77">
        <v>66</v>
      </c>
      <c r="P68" s="77" t="str">
        <f t="shared" ref="P68:P131" si="2">F68</f>
        <v>younger sister</v>
      </c>
      <c r="Q68" s="77" t="str">
        <f t="shared" ref="Q68:Q131" si="3">D68</f>
        <v>nomo</v>
      </c>
    </row>
    <row r="69" spans="1:17" s="77" customFormat="1" ht="16.5">
      <c r="A69" s="76">
        <v>3042</v>
      </c>
      <c r="B69" s="78"/>
      <c r="C69" s="78"/>
      <c r="D69" s="92" t="s">
        <v>8560</v>
      </c>
      <c r="E69" s="46" t="s">
        <v>7</v>
      </c>
      <c r="F69" s="46" t="s">
        <v>4769</v>
      </c>
      <c r="G69" s="7"/>
      <c r="H69" s="7">
        <v>1</v>
      </c>
      <c r="I69" s="7"/>
      <c r="J69" s="7"/>
      <c r="K69" s="76" t="s">
        <v>10503</v>
      </c>
      <c r="L69" s="7" t="s">
        <v>10615</v>
      </c>
      <c r="M69" s="78">
        <v>2</v>
      </c>
      <c r="N69" s="78">
        <v>41</v>
      </c>
      <c r="O69" s="77">
        <v>67</v>
      </c>
      <c r="P69" s="77" t="str">
        <f t="shared" si="2"/>
        <v>younger sister</v>
      </c>
      <c r="Q69" s="77" t="str">
        <f t="shared" si="3"/>
        <v>põ</v>
      </c>
    </row>
    <row r="70" spans="1:17" s="77" customFormat="1" ht="16.5">
      <c r="A70" s="76">
        <v>962</v>
      </c>
      <c r="B70" s="76"/>
      <c r="C70" s="76"/>
      <c r="D70" s="92" t="s">
        <v>11276</v>
      </c>
      <c r="E70" s="46" t="s">
        <v>7</v>
      </c>
      <c r="F70" s="46" t="s">
        <v>2306</v>
      </c>
      <c r="G70" s="7"/>
      <c r="H70" s="62">
        <v>1</v>
      </c>
      <c r="I70" s="62"/>
      <c r="J70" s="62"/>
      <c r="K70" s="76" t="s">
        <v>10503</v>
      </c>
      <c r="L70" s="7" t="s">
        <v>10615</v>
      </c>
      <c r="M70" s="76">
        <v>2</v>
      </c>
      <c r="N70" s="76">
        <v>42</v>
      </c>
      <c r="O70" s="77">
        <v>68</v>
      </c>
      <c r="P70" s="77" t="str">
        <f t="shared" si="2"/>
        <v>brother</v>
      </c>
      <c r="Q70" s="77" t="str">
        <f t="shared" si="3"/>
        <v>dźotśo</v>
      </c>
    </row>
    <row r="71" spans="1:17" s="77" customFormat="1" ht="16.5">
      <c r="A71" s="76">
        <v>1861</v>
      </c>
      <c r="B71" s="78"/>
      <c r="C71" s="78"/>
      <c r="D71" s="92" t="s">
        <v>11218</v>
      </c>
      <c r="E71" s="46" t="s">
        <v>7</v>
      </c>
      <c r="F71" s="46" t="s">
        <v>4754</v>
      </c>
      <c r="G71" s="7"/>
      <c r="H71" s="7">
        <v>1</v>
      </c>
      <c r="I71" s="7"/>
      <c r="J71" s="7"/>
      <c r="K71" s="76" t="s">
        <v>10503</v>
      </c>
      <c r="L71" s="7" t="s">
        <v>10615</v>
      </c>
      <c r="M71" s="78">
        <v>2</v>
      </c>
      <c r="N71" s="76">
        <v>43</v>
      </c>
      <c r="O71" s="77">
        <v>69</v>
      </c>
      <c r="P71" s="77" t="str">
        <f t="shared" si="2"/>
        <v>brother (younger)</v>
      </c>
      <c r="Q71" s="77" t="str">
        <f t="shared" si="3"/>
        <v>no:</v>
      </c>
    </row>
    <row r="72" spans="1:17" s="77" customFormat="1" ht="16.5">
      <c r="A72" s="76">
        <v>226</v>
      </c>
      <c r="B72" s="78"/>
      <c r="C72" s="78"/>
      <c r="D72" s="91" t="s">
        <v>8210</v>
      </c>
      <c r="E72" s="46" t="s">
        <v>7</v>
      </c>
      <c r="F72" s="46" t="s">
        <v>5706</v>
      </c>
      <c r="G72" s="7"/>
      <c r="H72" s="7">
        <v>1</v>
      </c>
      <c r="I72" s="7"/>
      <c r="J72" s="7"/>
      <c r="K72" s="76" t="s">
        <v>10503</v>
      </c>
      <c r="L72" s="7" t="s">
        <v>10615</v>
      </c>
      <c r="M72" s="78">
        <v>2</v>
      </c>
      <c r="N72" s="78">
        <v>44</v>
      </c>
      <c r="O72" s="77">
        <v>70</v>
      </c>
      <c r="P72" s="77" t="str">
        <f t="shared" si="2"/>
        <v>grandfather</v>
      </c>
      <c r="Q72" s="77" t="str">
        <f t="shared" si="3"/>
        <v>a</v>
      </c>
    </row>
    <row r="73" spans="1:17" s="77" customFormat="1" ht="16.5">
      <c r="A73" s="76">
        <v>2187</v>
      </c>
      <c r="B73" s="78"/>
      <c r="C73" s="78"/>
      <c r="D73" s="92" t="s">
        <v>9657</v>
      </c>
      <c r="E73" s="46" t="s">
        <v>7</v>
      </c>
      <c r="F73" s="46" t="s">
        <v>5706</v>
      </c>
      <c r="G73" s="7"/>
      <c r="H73" s="7">
        <v>1</v>
      </c>
      <c r="I73" s="7"/>
      <c r="J73" s="7"/>
      <c r="K73" s="76" t="s">
        <v>10503</v>
      </c>
      <c r="L73" s="7" t="s">
        <v>10615</v>
      </c>
      <c r="M73" s="78">
        <v>2</v>
      </c>
      <c r="N73" s="78">
        <v>45</v>
      </c>
      <c r="O73" s="77">
        <v>71</v>
      </c>
      <c r="P73" s="77" t="str">
        <f t="shared" si="2"/>
        <v>grandfather</v>
      </c>
      <c r="Q73" s="77" t="str">
        <f t="shared" si="3"/>
        <v>me:</v>
      </c>
    </row>
    <row r="74" spans="1:17" s="77" customFormat="1" ht="16.5">
      <c r="A74" s="76">
        <v>970</v>
      </c>
      <c r="B74" s="78"/>
      <c r="C74" s="78"/>
      <c r="D74" s="92" t="s">
        <v>10904</v>
      </c>
      <c r="E74" s="46" t="s">
        <v>7</v>
      </c>
      <c r="F74" s="46" t="s">
        <v>2326</v>
      </c>
      <c r="G74" s="7"/>
      <c r="H74" s="78">
        <v>1</v>
      </c>
      <c r="I74" s="78"/>
      <c r="J74" s="78"/>
      <c r="K74" s="76" t="s">
        <v>10503</v>
      </c>
      <c r="L74" s="7" t="s">
        <v>10615</v>
      </c>
      <c r="M74" s="78">
        <v>2</v>
      </c>
      <c r="N74" s="78">
        <v>46</v>
      </c>
      <c r="O74" s="77">
        <v>72</v>
      </c>
      <c r="P74" s="77" t="str">
        <f t="shared" si="2"/>
        <v>grandson</v>
      </c>
      <c r="Q74" s="77" t="str">
        <f t="shared" si="3"/>
        <v>tshawo</v>
      </c>
    </row>
    <row r="75" spans="1:17" s="77" customFormat="1" ht="16.5">
      <c r="A75" s="76">
        <v>982</v>
      </c>
      <c r="B75" s="78"/>
      <c r="C75" s="78"/>
      <c r="D75" s="92" t="s">
        <v>10905</v>
      </c>
      <c r="E75" s="46" t="s">
        <v>7</v>
      </c>
      <c r="F75" s="46" t="s">
        <v>2362</v>
      </c>
      <c r="G75" s="7"/>
      <c r="H75" s="78">
        <v>1</v>
      </c>
      <c r="I75" s="78"/>
      <c r="J75" s="78"/>
      <c r="K75" s="76" t="s">
        <v>10503</v>
      </c>
      <c r="L75" s="7" t="s">
        <v>10615</v>
      </c>
      <c r="M75" s="78">
        <v>2</v>
      </c>
      <c r="N75" s="78">
        <v>47</v>
      </c>
      <c r="O75" s="77">
        <v>73</v>
      </c>
      <c r="P75" s="77" t="str">
        <f t="shared" si="2"/>
        <v>granddaughter</v>
      </c>
      <c r="Q75" s="77" t="str">
        <f t="shared" si="3"/>
        <v>tshamo</v>
      </c>
    </row>
    <row r="76" spans="1:17" s="77" customFormat="1" ht="16.5">
      <c r="A76" s="76">
        <v>717</v>
      </c>
      <c r="B76" s="78"/>
      <c r="C76" s="78"/>
      <c r="D76" s="92" t="s">
        <v>8233</v>
      </c>
      <c r="E76" s="46" t="s">
        <v>341</v>
      </c>
      <c r="F76" s="46" t="s">
        <v>1628</v>
      </c>
      <c r="G76" s="7"/>
      <c r="H76" s="7">
        <v>1</v>
      </c>
      <c r="I76" s="7"/>
      <c r="J76" s="7"/>
      <c r="K76" s="76" t="s">
        <v>10104</v>
      </c>
      <c r="L76" s="7" t="s">
        <v>10731</v>
      </c>
      <c r="M76" s="78">
        <v>3</v>
      </c>
      <c r="N76" s="78">
        <v>48</v>
      </c>
      <c r="O76" s="77">
        <v>74</v>
      </c>
      <c r="P76" s="77" t="str">
        <f t="shared" si="2"/>
        <v>I</v>
      </c>
      <c r="Q76" s="77" t="str">
        <f t="shared" si="3"/>
        <v>nga</v>
      </c>
    </row>
    <row r="77" spans="1:17" s="77" customFormat="1" ht="16.5">
      <c r="A77" s="76">
        <v>500</v>
      </c>
      <c r="B77" s="78"/>
      <c r="C77" s="78"/>
      <c r="D77" s="91" t="s">
        <v>11091</v>
      </c>
      <c r="E77" s="46" t="s">
        <v>341</v>
      </c>
      <c r="F77" s="46" t="s">
        <v>1041</v>
      </c>
      <c r="G77" s="7"/>
      <c r="H77" s="7">
        <v>1</v>
      </c>
      <c r="I77" s="7"/>
      <c r="J77" s="7"/>
      <c r="K77" s="76" t="s">
        <v>10104</v>
      </c>
      <c r="L77" s="7" t="s">
        <v>10731</v>
      </c>
      <c r="M77" s="78">
        <v>3</v>
      </c>
      <c r="N77" s="78">
        <v>49</v>
      </c>
      <c r="O77" s="77">
        <v>75</v>
      </c>
      <c r="P77" s="77" t="str">
        <f t="shared" si="2"/>
        <v>you</v>
      </c>
      <c r="Q77" s="77" t="str">
        <f t="shared" si="3"/>
        <v>khyö</v>
      </c>
    </row>
    <row r="78" spans="1:17" s="77" customFormat="1" ht="16.5">
      <c r="A78" s="76">
        <v>513</v>
      </c>
      <c r="B78" s="78"/>
      <c r="C78" s="78"/>
      <c r="D78" s="92" t="s">
        <v>8777</v>
      </c>
      <c r="E78" s="46" t="s">
        <v>341</v>
      </c>
      <c r="F78" s="46" t="s">
        <v>10105</v>
      </c>
      <c r="G78" s="7"/>
      <c r="H78" s="7">
        <v>1</v>
      </c>
      <c r="I78" s="7"/>
      <c r="J78" s="7"/>
      <c r="K78" s="76" t="s">
        <v>10104</v>
      </c>
      <c r="L78" s="7" t="s">
        <v>10731</v>
      </c>
      <c r="M78" s="78">
        <v>3</v>
      </c>
      <c r="N78" s="78">
        <v>50</v>
      </c>
      <c r="O78" s="77">
        <v>76</v>
      </c>
      <c r="P78" s="77" t="str">
        <f t="shared" si="2"/>
        <v>he, him; it</v>
      </c>
      <c r="Q78" s="77" t="str">
        <f t="shared" si="3"/>
        <v>kho</v>
      </c>
    </row>
    <row r="79" spans="1:17" s="77" customFormat="1" ht="16.5">
      <c r="A79" s="76">
        <v>2202</v>
      </c>
      <c r="B79" s="78"/>
      <c r="C79" s="78"/>
      <c r="D79" s="92" t="s">
        <v>8778</v>
      </c>
      <c r="E79" s="46" t="s">
        <v>341</v>
      </c>
      <c r="F79" s="46" t="s">
        <v>9664</v>
      </c>
      <c r="G79" s="7"/>
      <c r="H79" s="7">
        <v>1</v>
      </c>
      <c r="I79" s="7"/>
      <c r="J79" s="7"/>
      <c r="K79" s="76" t="s">
        <v>10104</v>
      </c>
      <c r="L79" s="7" t="s">
        <v>10731</v>
      </c>
      <c r="M79" s="78">
        <v>3</v>
      </c>
      <c r="N79" s="78">
        <v>51</v>
      </c>
      <c r="O79" s="77">
        <v>77</v>
      </c>
      <c r="P79" s="77" t="str">
        <f t="shared" si="2"/>
        <v>she, her</v>
      </c>
      <c r="Q79" s="77" t="str">
        <f t="shared" si="3"/>
        <v>mo</v>
      </c>
    </row>
    <row r="80" spans="1:17" s="77" customFormat="1" ht="16.5">
      <c r="A80" s="76">
        <v>776</v>
      </c>
      <c r="B80" s="78"/>
      <c r="C80" s="78"/>
      <c r="D80" s="92" t="s">
        <v>9350</v>
      </c>
      <c r="E80" s="46" t="s">
        <v>341</v>
      </c>
      <c r="F80" s="46" t="s">
        <v>1800</v>
      </c>
      <c r="G80" s="7"/>
      <c r="H80" s="7">
        <v>1</v>
      </c>
      <c r="I80" s="7"/>
      <c r="J80" s="7"/>
      <c r="K80" s="76" t="s">
        <v>10104</v>
      </c>
      <c r="L80" s="7" t="s">
        <v>10731</v>
      </c>
      <c r="M80" s="78">
        <v>3</v>
      </c>
      <c r="N80" s="78">
        <v>52</v>
      </c>
      <c r="O80" s="77">
        <v>78</v>
      </c>
      <c r="P80" s="77" t="str">
        <f t="shared" si="2"/>
        <v>we</v>
      </c>
      <c r="Q80" s="77" t="str">
        <f t="shared" si="3"/>
        <v>nge'</v>
      </c>
    </row>
    <row r="81" spans="1:17" s="77" customFormat="1" ht="16.5">
      <c r="A81" s="76">
        <v>781</v>
      </c>
      <c r="B81" s="78"/>
      <c r="C81" s="78"/>
      <c r="D81" s="92" t="s">
        <v>8779</v>
      </c>
      <c r="E81" s="46" t="s">
        <v>341</v>
      </c>
      <c r="F81" s="46" t="s">
        <v>11072</v>
      </c>
      <c r="G81" s="7"/>
      <c r="H81" s="7">
        <v>1</v>
      </c>
      <c r="I81" s="7"/>
      <c r="J81" s="7"/>
      <c r="K81" s="76" t="s">
        <v>10104</v>
      </c>
      <c r="L81" s="7" t="s">
        <v>10731</v>
      </c>
      <c r="M81" s="78">
        <v>3</v>
      </c>
      <c r="N81" s="78">
        <v>53</v>
      </c>
      <c r="O81" s="77">
        <v>79</v>
      </c>
      <c r="P81" s="77" t="str">
        <f t="shared" si="2"/>
        <v>we (inclusive)</v>
      </c>
      <c r="Q81" s="77" t="str">
        <f t="shared" si="3"/>
        <v>ngerong</v>
      </c>
    </row>
    <row r="82" spans="1:17" s="77" customFormat="1" ht="16.5">
      <c r="A82" s="76">
        <v>508</v>
      </c>
      <c r="B82" s="78"/>
      <c r="C82" s="78"/>
      <c r="D82" s="91" t="s">
        <v>11094</v>
      </c>
      <c r="E82" s="46" t="s">
        <v>341</v>
      </c>
      <c r="F82" s="64" t="s">
        <v>11654</v>
      </c>
      <c r="G82" s="7"/>
      <c r="H82" s="7">
        <v>1</v>
      </c>
      <c r="I82" s="7"/>
      <c r="J82" s="7"/>
      <c r="K82" s="76" t="s">
        <v>10104</v>
      </c>
      <c r="L82" s="7" t="s">
        <v>10731</v>
      </c>
      <c r="M82" s="78">
        <v>3</v>
      </c>
      <c r="N82" s="78">
        <v>54</v>
      </c>
      <c r="O82" s="77">
        <v>80</v>
      </c>
      <c r="P82" s="77" t="str">
        <f t="shared" si="2"/>
        <v>you (plural)</v>
      </c>
      <c r="Q82" s="77" t="str">
        <f t="shared" si="3"/>
        <v>khyörang</v>
      </c>
    </row>
    <row r="83" spans="1:17" s="77" customFormat="1" ht="16.5">
      <c r="A83" s="76">
        <v>517</v>
      </c>
      <c r="B83" s="78"/>
      <c r="C83" s="78"/>
      <c r="D83" s="92" t="s">
        <v>8782</v>
      </c>
      <c r="E83" s="46" t="s">
        <v>341</v>
      </c>
      <c r="F83" s="46" t="s">
        <v>10107</v>
      </c>
      <c r="G83" s="7"/>
      <c r="H83" s="7">
        <v>1</v>
      </c>
      <c r="I83" s="7"/>
      <c r="J83" s="7"/>
      <c r="K83" s="66" t="s">
        <v>10104</v>
      </c>
      <c r="L83" s="7" t="s">
        <v>10731</v>
      </c>
      <c r="M83" s="78">
        <v>3</v>
      </c>
      <c r="N83" s="78">
        <v>55</v>
      </c>
      <c r="O83" s="77">
        <v>81</v>
      </c>
      <c r="P83" s="77" t="str">
        <f t="shared" si="2"/>
        <v>they, them</v>
      </c>
      <c r="Q83" s="77" t="str">
        <f t="shared" si="3"/>
        <v>khong</v>
      </c>
    </row>
    <row r="84" spans="1:17" s="77" customFormat="1" ht="16.5">
      <c r="A84" s="76">
        <v>2204</v>
      </c>
      <c r="B84" s="78"/>
      <c r="C84" s="78"/>
      <c r="D84" s="92" t="s">
        <v>8679</v>
      </c>
      <c r="E84" s="46" t="s">
        <v>7</v>
      </c>
      <c r="F84" s="46" t="s">
        <v>10443</v>
      </c>
      <c r="G84" s="7"/>
      <c r="H84" s="7">
        <v>1</v>
      </c>
      <c r="I84" s="7"/>
      <c r="J84" s="7"/>
      <c r="K84" s="76" t="s">
        <v>10104</v>
      </c>
      <c r="L84" s="7" t="s">
        <v>10615</v>
      </c>
      <c r="M84" s="78">
        <v>3</v>
      </c>
      <c r="N84" s="78">
        <v>56</v>
      </c>
      <c r="O84" s="77">
        <v>82</v>
      </c>
      <c r="P84" s="77" t="str">
        <f t="shared" si="2"/>
        <v>they (female)</v>
      </c>
      <c r="Q84" s="77" t="str">
        <f t="shared" si="3"/>
        <v>mokya</v>
      </c>
    </row>
    <row r="85" spans="1:17" s="77" customFormat="1" ht="16.5">
      <c r="A85" s="76">
        <v>1137</v>
      </c>
      <c r="B85" s="76"/>
      <c r="C85" s="76"/>
      <c r="D85" s="92" t="s">
        <v>8256</v>
      </c>
      <c r="E85" s="46" t="s">
        <v>7</v>
      </c>
      <c r="F85" s="46" t="s">
        <v>2240</v>
      </c>
      <c r="G85" s="7"/>
      <c r="H85" s="62">
        <v>1</v>
      </c>
      <c r="I85" s="62"/>
      <c r="J85" s="62"/>
      <c r="K85" s="76" t="s">
        <v>3550</v>
      </c>
      <c r="L85" s="7" t="s">
        <v>10615</v>
      </c>
      <c r="M85" s="78">
        <v>4</v>
      </c>
      <c r="N85" s="76">
        <v>59</v>
      </c>
      <c r="O85" s="77">
        <v>83</v>
      </c>
      <c r="P85" s="77" t="str">
        <f t="shared" si="2"/>
        <v>bird</v>
      </c>
      <c r="Q85" s="77" t="str">
        <f t="shared" si="3"/>
        <v>tśa</v>
      </c>
    </row>
    <row r="86" spans="1:17" s="77" customFormat="1" ht="16.5">
      <c r="A86" s="76">
        <v>1116</v>
      </c>
      <c r="B86" s="78"/>
      <c r="C86" s="78"/>
      <c r="D86" s="92" t="s">
        <v>9113</v>
      </c>
      <c r="E86" s="46" t="s">
        <v>7</v>
      </c>
      <c r="F86" s="46" t="s">
        <v>2739</v>
      </c>
      <c r="G86" s="7"/>
      <c r="H86" s="78">
        <v>1</v>
      </c>
      <c r="I86" s="78"/>
      <c r="J86" s="7"/>
      <c r="K86" s="76" t="s">
        <v>3550</v>
      </c>
      <c r="L86" s="7" t="s">
        <v>10615</v>
      </c>
      <c r="M86" s="78">
        <v>4</v>
      </c>
      <c r="N86" s="78">
        <v>59.5</v>
      </c>
      <c r="O86" s="77">
        <v>84</v>
      </c>
      <c r="P86" s="77" t="str">
        <f t="shared" si="2"/>
        <v>tail of birds</v>
      </c>
      <c r="Q86" s="77" t="str">
        <f t="shared" si="3"/>
        <v>dzuma</v>
      </c>
    </row>
    <row r="87" spans="1:17" s="77" customFormat="1" ht="16.5">
      <c r="A87" s="76">
        <v>662</v>
      </c>
      <c r="B87" s="76"/>
      <c r="C87" s="76"/>
      <c r="D87" s="91" t="s">
        <v>9115</v>
      </c>
      <c r="E87" s="46" t="s">
        <v>7</v>
      </c>
      <c r="F87" s="46" t="s">
        <v>1480</v>
      </c>
      <c r="G87" s="7"/>
      <c r="H87" s="62">
        <v>1</v>
      </c>
      <c r="I87" s="62"/>
      <c r="J87" s="62"/>
      <c r="K87" s="76" t="s">
        <v>3550</v>
      </c>
      <c r="L87" s="7" t="s">
        <v>10615</v>
      </c>
      <c r="M87" s="78">
        <v>4</v>
      </c>
      <c r="N87" s="76">
        <v>59.7</v>
      </c>
      <c r="O87" s="77">
        <v>85</v>
      </c>
      <c r="P87" s="77" t="str">
        <f t="shared" si="2"/>
        <v>egg</v>
      </c>
      <c r="Q87" s="77" t="str">
        <f t="shared" si="3"/>
        <v>gwã</v>
      </c>
    </row>
    <row r="88" spans="1:17" s="77" customFormat="1" ht="16.5">
      <c r="A88" s="76">
        <v>1331</v>
      </c>
      <c r="B88" s="78"/>
      <c r="C88" s="78"/>
      <c r="D88" s="92" t="s">
        <v>9928</v>
      </c>
      <c r="E88" s="46" t="s">
        <v>7</v>
      </c>
      <c r="F88" s="46" t="s">
        <v>3353</v>
      </c>
      <c r="G88" s="7"/>
      <c r="H88" s="7">
        <v>1</v>
      </c>
      <c r="I88" s="7"/>
      <c r="J88" s="7"/>
      <c r="K88" s="76" t="s">
        <v>3550</v>
      </c>
      <c r="L88" s="7" t="s">
        <v>10615</v>
      </c>
      <c r="M88" s="78">
        <v>4</v>
      </c>
      <c r="N88" s="78">
        <v>59.8</v>
      </c>
      <c r="O88" s="77">
        <v>86</v>
      </c>
      <c r="P88" s="77" t="str">
        <f t="shared" si="2"/>
        <v>feather</v>
      </c>
      <c r="Q88" s="77" t="str">
        <f t="shared" si="3"/>
        <v>ṭo</v>
      </c>
    </row>
    <row r="89" spans="1:17" s="77" customFormat="1" ht="16.5">
      <c r="A89" s="76">
        <v>2571</v>
      </c>
      <c r="B89" s="78"/>
      <c r="C89" s="78"/>
      <c r="D89" s="92" t="s">
        <v>9954</v>
      </c>
      <c r="E89" s="46" t="s">
        <v>7</v>
      </c>
      <c r="F89" s="46" t="s">
        <v>3353</v>
      </c>
      <c r="G89" s="7"/>
      <c r="H89" s="7">
        <v>1</v>
      </c>
      <c r="I89" s="7"/>
      <c r="J89" s="7"/>
      <c r="K89" s="76" t="s">
        <v>3550</v>
      </c>
      <c r="L89" s="7" t="s">
        <v>10615</v>
      </c>
      <c r="M89" s="78">
        <v>4</v>
      </c>
      <c r="N89" s="78">
        <v>59.9</v>
      </c>
      <c r="O89" s="77">
        <v>87</v>
      </c>
      <c r="P89" s="77" t="str">
        <f t="shared" si="2"/>
        <v>feather</v>
      </c>
      <c r="Q89" s="77" t="str">
        <f t="shared" si="3"/>
        <v>śokpa'</v>
      </c>
    </row>
    <row r="90" spans="1:17" s="77" customFormat="1" ht="16.5">
      <c r="A90" s="76">
        <v>1959</v>
      </c>
      <c r="B90" s="78"/>
      <c r="C90" s="78"/>
      <c r="D90" s="92" t="s">
        <v>8238</v>
      </c>
      <c r="E90" s="46" t="s">
        <v>7</v>
      </c>
      <c r="F90" s="46" t="s">
        <v>11579</v>
      </c>
      <c r="G90" s="7"/>
      <c r="H90" s="62">
        <v>1</v>
      </c>
      <c r="I90" s="62"/>
      <c r="J90" s="62"/>
      <c r="K90" s="76" t="s">
        <v>3550</v>
      </c>
      <c r="L90" s="7" t="s">
        <v>10615</v>
      </c>
      <c r="M90" s="78">
        <v>4</v>
      </c>
      <c r="N90" s="78">
        <v>60</v>
      </c>
      <c r="O90" s="77">
        <v>88</v>
      </c>
      <c r="P90" s="77" t="str">
        <f t="shared" si="2"/>
        <v>mouse, rat, mole</v>
      </c>
      <c r="Q90" s="77" t="str">
        <f t="shared" si="3"/>
        <v>pya</v>
      </c>
    </row>
    <row r="91" spans="1:17" s="77" customFormat="1" ht="16.5">
      <c r="A91" s="76">
        <v>335</v>
      </c>
      <c r="B91" s="78"/>
      <c r="C91" s="78"/>
      <c r="D91" s="92" t="s">
        <v>9117</v>
      </c>
      <c r="E91" s="46" t="s">
        <v>7</v>
      </c>
      <c r="F91" s="46" t="s">
        <v>532</v>
      </c>
      <c r="G91" s="7"/>
      <c r="H91" s="7">
        <v>1</v>
      </c>
      <c r="I91" s="7"/>
      <c r="J91" s="7"/>
      <c r="K91" s="76" t="s">
        <v>3550</v>
      </c>
      <c r="L91" s="7" t="s">
        <v>10615</v>
      </c>
      <c r="M91" s="78">
        <v>4</v>
      </c>
      <c r="N91" s="78">
        <v>61</v>
      </c>
      <c r="O91" s="77">
        <v>89</v>
      </c>
      <c r="P91" s="77" t="str">
        <f t="shared" si="2"/>
        <v>dog</v>
      </c>
      <c r="Q91" s="77" t="str">
        <f t="shared" si="3"/>
        <v>khi</v>
      </c>
    </row>
    <row r="92" spans="1:17" s="77" customFormat="1" ht="16.5">
      <c r="A92" s="76">
        <v>718</v>
      </c>
      <c r="B92" s="78"/>
      <c r="C92" s="78"/>
      <c r="D92" s="92" t="s">
        <v>8233</v>
      </c>
      <c r="E92" s="46" t="s">
        <v>7</v>
      </c>
      <c r="F92" s="46" t="s">
        <v>1631</v>
      </c>
      <c r="G92" s="7"/>
      <c r="H92" s="7">
        <v>1</v>
      </c>
      <c r="I92" s="7"/>
      <c r="J92" s="7"/>
      <c r="K92" s="76" t="s">
        <v>3550</v>
      </c>
      <c r="L92" s="7" t="s">
        <v>10615</v>
      </c>
      <c r="M92" s="78">
        <v>4</v>
      </c>
      <c r="N92" s="77">
        <v>62</v>
      </c>
      <c r="O92" s="77">
        <v>90</v>
      </c>
      <c r="P92" s="77" t="str">
        <f t="shared" si="2"/>
        <v>tail</v>
      </c>
      <c r="Q92" s="77" t="str">
        <f t="shared" si="3"/>
        <v>nga</v>
      </c>
    </row>
    <row r="93" spans="1:17" s="77" customFormat="1" ht="16.5">
      <c r="A93" s="76"/>
      <c r="B93" s="78"/>
      <c r="C93" s="78"/>
      <c r="D93" s="92" t="s">
        <v>11880</v>
      </c>
      <c r="E93" s="46" t="s">
        <v>7</v>
      </c>
      <c r="F93" s="46" t="s">
        <v>8219</v>
      </c>
      <c r="G93" s="7"/>
      <c r="H93" s="7"/>
      <c r="I93" s="7"/>
      <c r="J93" s="7"/>
      <c r="K93" s="76"/>
      <c r="L93" s="7"/>
      <c r="M93" s="78"/>
      <c r="N93" s="78">
        <v>63</v>
      </c>
      <c r="O93" s="77">
        <v>91</v>
      </c>
      <c r="P93" s="77" t="str">
        <f t="shared" si="2"/>
        <v>body hair, fur</v>
      </c>
      <c r="Q93" s="77" t="str">
        <f t="shared" si="3"/>
        <v>pu, pusi</v>
      </c>
    </row>
    <row r="94" spans="1:17" s="77" customFormat="1" ht="16.5">
      <c r="A94" s="76">
        <v>1984</v>
      </c>
      <c r="B94" s="78"/>
      <c r="C94" s="78"/>
      <c r="D94" s="92" t="s">
        <v>9607</v>
      </c>
      <c r="E94" s="46" t="s">
        <v>7</v>
      </c>
      <c r="F94" s="46" t="s">
        <v>11078</v>
      </c>
      <c r="G94" s="7"/>
      <c r="H94" s="7">
        <v>1</v>
      </c>
      <c r="I94" s="7"/>
      <c r="J94" s="7"/>
      <c r="K94" s="76" t="s">
        <v>3550</v>
      </c>
      <c r="L94" s="7" t="s">
        <v>10615</v>
      </c>
      <c r="M94" s="78">
        <v>4</v>
      </c>
      <c r="N94" s="78">
        <v>64</v>
      </c>
      <c r="O94" s="77">
        <v>92</v>
      </c>
      <c r="P94" s="77" t="str">
        <f t="shared" si="2"/>
        <v>pig (twelfth sign of the zodiac)</v>
      </c>
      <c r="Q94" s="77" t="str">
        <f t="shared" si="3"/>
        <v>pha'</v>
      </c>
    </row>
    <row r="95" spans="1:17" s="77" customFormat="1" ht="16.5">
      <c r="A95" s="76">
        <v>547</v>
      </c>
      <c r="B95" s="78"/>
      <c r="C95" s="78"/>
      <c r="D95" s="92" t="s">
        <v>11416</v>
      </c>
      <c r="E95" s="46" t="s">
        <v>7</v>
      </c>
      <c r="F95" s="46" t="s">
        <v>1184</v>
      </c>
      <c r="G95" s="7"/>
      <c r="H95" s="7">
        <v>1</v>
      </c>
      <c r="I95" s="7"/>
      <c r="J95" s="7"/>
      <c r="K95" s="76" t="s">
        <v>3550</v>
      </c>
      <c r="L95" s="7" t="s">
        <v>10615</v>
      </c>
      <c r="M95" s="78">
        <v>4</v>
      </c>
      <c r="N95" s="78">
        <v>65</v>
      </c>
      <c r="O95" s="77">
        <v>93</v>
      </c>
      <c r="P95" s="77" t="str">
        <f t="shared" si="2"/>
        <v>cat</v>
      </c>
      <c r="Q95" s="77" t="str">
        <f t="shared" si="3"/>
        <v>guri'</v>
      </c>
    </row>
    <row r="96" spans="1:17" s="77" customFormat="1" ht="16.5">
      <c r="A96" s="76">
        <v>1473</v>
      </c>
      <c r="B96" s="78"/>
      <c r="C96" s="78"/>
      <c r="D96" s="92" t="s">
        <v>8247</v>
      </c>
      <c r="E96" s="46" t="s">
        <v>7</v>
      </c>
      <c r="F96" s="46" t="s">
        <v>3715</v>
      </c>
      <c r="G96" s="7"/>
      <c r="H96" s="62">
        <v>1</v>
      </c>
      <c r="I96" s="62"/>
      <c r="J96" s="62"/>
      <c r="K96" s="76" t="s">
        <v>3550</v>
      </c>
      <c r="L96" s="7" t="s">
        <v>10615</v>
      </c>
      <c r="M96" s="78">
        <v>4</v>
      </c>
      <c r="N96" s="78">
        <v>66</v>
      </c>
      <c r="O96" s="77">
        <v>94</v>
      </c>
      <c r="P96" s="77" t="str">
        <f t="shared" si="2"/>
        <v>horse</v>
      </c>
      <c r="Q96" s="77" t="str">
        <f t="shared" si="3"/>
        <v>ta</v>
      </c>
    </row>
    <row r="97" spans="1:17" s="77" customFormat="1" ht="16.5">
      <c r="A97" s="76">
        <v>1924</v>
      </c>
      <c r="B97" s="78"/>
      <c r="C97" s="78"/>
      <c r="D97" s="92" t="s">
        <v>8239</v>
      </c>
      <c r="E97" s="46" t="s">
        <v>7</v>
      </c>
      <c r="F97" s="46" t="s">
        <v>4921</v>
      </c>
      <c r="G97" s="7"/>
      <c r="H97" s="7">
        <v>1</v>
      </c>
      <c r="I97" s="7"/>
      <c r="J97" s="7"/>
      <c r="K97" s="76" t="s">
        <v>3550</v>
      </c>
      <c r="L97" s="7" t="s">
        <v>10615</v>
      </c>
      <c r="M97" s="78">
        <v>4</v>
      </c>
      <c r="N97" s="78">
        <v>66.5</v>
      </c>
      <c r="O97" s="77">
        <v>95</v>
      </c>
      <c r="P97" s="77" t="str">
        <f t="shared" si="2"/>
        <v>donkey</v>
      </c>
      <c r="Q97" s="77" t="str">
        <f t="shared" si="3"/>
        <v>pũgu</v>
      </c>
    </row>
    <row r="98" spans="1:17" s="77" customFormat="1" ht="16.5">
      <c r="A98" s="76">
        <v>3066</v>
      </c>
      <c r="B98" s="78"/>
      <c r="C98" s="78"/>
      <c r="D98" s="92" t="s">
        <v>9904</v>
      </c>
      <c r="E98" s="46" t="s">
        <v>7</v>
      </c>
      <c r="F98" s="46" t="s">
        <v>4921</v>
      </c>
      <c r="G98" s="7"/>
      <c r="H98" s="7">
        <v>1</v>
      </c>
      <c r="I98" s="7"/>
      <c r="J98" s="7"/>
      <c r="K98" s="76" t="s">
        <v>3550</v>
      </c>
      <c r="L98" s="7" t="s">
        <v>10615</v>
      </c>
      <c r="M98" s="78">
        <v>4</v>
      </c>
      <c r="N98" s="78">
        <v>66.599999999999994</v>
      </c>
      <c r="O98" s="77">
        <v>96</v>
      </c>
      <c r="P98" s="77" t="str">
        <f t="shared" si="2"/>
        <v>donkey</v>
      </c>
      <c r="Q98" s="77" t="str">
        <f t="shared" si="3"/>
        <v>ṭe</v>
      </c>
    </row>
    <row r="99" spans="1:17" s="77" customFormat="1" ht="16.5">
      <c r="A99" s="76">
        <v>2216</v>
      </c>
      <c r="B99" s="78"/>
      <c r="C99" s="78"/>
      <c r="D99" s="92" t="s">
        <v>11443</v>
      </c>
      <c r="E99" s="46" t="s">
        <v>7</v>
      </c>
      <c r="F99" s="46" t="s">
        <v>4470</v>
      </c>
      <c r="G99" s="7"/>
      <c r="H99" s="62">
        <v>1</v>
      </c>
      <c r="I99" s="62"/>
      <c r="J99" s="62"/>
      <c r="K99" s="76" t="s">
        <v>3550</v>
      </c>
      <c r="L99" s="7" t="s">
        <v>10615</v>
      </c>
      <c r="M99" s="78">
        <v>4</v>
      </c>
      <c r="N99" s="78">
        <v>67</v>
      </c>
      <c r="O99" s="77">
        <v>97</v>
      </c>
      <c r="P99" s="77" t="str">
        <f t="shared" si="2"/>
        <v>yak</v>
      </c>
      <c r="Q99" s="77" t="str">
        <f t="shared" si="3"/>
        <v>yak, ya'</v>
      </c>
    </row>
    <row r="100" spans="1:17" s="77" customFormat="1" ht="16.5">
      <c r="A100" s="76">
        <v>1359</v>
      </c>
      <c r="B100" s="78"/>
      <c r="C100" s="78"/>
      <c r="D100" s="92" t="s">
        <v>9859</v>
      </c>
      <c r="E100" s="46" t="s">
        <v>7</v>
      </c>
      <c r="F100" s="46" t="s">
        <v>8208</v>
      </c>
      <c r="G100" s="7" t="s">
        <v>10378</v>
      </c>
      <c r="H100" s="7">
        <v>1</v>
      </c>
      <c r="I100" s="7"/>
      <c r="J100" s="7"/>
      <c r="K100" s="76" t="s">
        <v>3550</v>
      </c>
      <c r="L100" s="7" t="s">
        <v>10615</v>
      </c>
      <c r="M100" s="78">
        <v>4</v>
      </c>
      <c r="N100" s="78">
        <v>68</v>
      </c>
      <c r="O100" s="77">
        <v>98</v>
      </c>
      <c r="P100" s="77" t="str">
        <f t="shared" si="2"/>
        <v>female yak</v>
      </c>
      <c r="Q100" s="77" t="str">
        <f t="shared" si="3"/>
        <v>ḍi</v>
      </c>
    </row>
    <row r="101" spans="1:17" s="77" customFormat="1" ht="16.5">
      <c r="A101" s="76">
        <v>3072</v>
      </c>
      <c r="B101" s="78"/>
      <c r="C101" s="78"/>
      <c r="D101" s="92" t="s">
        <v>9509</v>
      </c>
      <c r="E101" s="46" t="s">
        <v>7</v>
      </c>
      <c r="F101" s="46" t="s">
        <v>8208</v>
      </c>
      <c r="G101" s="7"/>
      <c r="H101" s="7">
        <v>1</v>
      </c>
      <c r="I101" s="7"/>
      <c r="J101" s="7"/>
      <c r="K101" s="76" t="s">
        <v>3550</v>
      </c>
      <c r="L101" s="7" t="s">
        <v>10615</v>
      </c>
      <c r="M101" s="78">
        <v>4</v>
      </c>
      <c r="N101" s="78">
        <v>68</v>
      </c>
      <c r="O101" s="77">
        <v>99</v>
      </c>
      <c r="P101" s="77" t="str">
        <f t="shared" si="2"/>
        <v>female yak</v>
      </c>
      <c r="Q101" s="77" t="str">
        <f t="shared" si="3"/>
        <v>bri</v>
      </c>
    </row>
    <row r="102" spans="1:17" s="77" customFormat="1" ht="16.5">
      <c r="A102" s="76">
        <v>2595</v>
      </c>
      <c r="B102" s="78"/>
      <c r="C102" s="78"/>
      <c r="D102" s="92" t="s">
        <v>9748</v>
      </c>
      <c r="E102" s="46" t="s">
        <v>7</v>
      </c>
      <c r="F102" s="46" t="s">
        <v>6772</v>
      </c>
      <c r="G102" s="7"/>
      <c r="H102" s="7">
        <v>1</v>
      </c>
      <c r="I102" s="62"/>
      <c r="J102" s="62"/>
      <c r="K102" s="76" t="s">
        <v>3550</v>
      </c>
      <c r="L102" s="7" t="s">
        <v>10615</v>
      </c>
      <c r="M102" s="78">
        <v>4</v>
      </c>
      <c r="N102" s="78">
        <v>68.400000000000006</v>
      </c>
      <c r="O102" s="77">
        <v>100</v>
      </c>
      <c r="P102" s="77" t="str">
        <f t="shared" si="2"/>
        <v>deer</v>
      </c>
      <c r="Q102" s="77" t="str">
        <f t="shared" si="3"/>
        <v>śa:</v>
      </c>
    </row>
    <row r="103" spans="1:17" s="77" customFormat="1" ht="16.5">
      <c r="A103" s="76">
        <v>345</v>
      </c>
      <c r="B103" s="76"/>
      <c r="C103" s="76"/>
      <c r="D103" s="91" t="s">
        <v>9119</v>
      </c>
      <c r="E103" s="46" t="s">
        <v>7</v>
      </c>
      <c r="F103" s="46" t="s">
        <v>555</v>
      </c>
      <c r="G103" s="7"/>
      <c r="H103" s="62">
        <v>1</v>
      </c>
      <c r="I103" s="62"/>
      <c r="J103" s="62"/>
      <c r="K103" s="76" t="s">
        <v>3550</v>
      </c>
      <c r="L103" s="7" t="s">
        <v>10615</v>
      </c>
      <c r="M103" s="78">
        <v>4</v>
      </c>
      <c r="N103" s="76">
        <v>68.599999999999994</v>
      </c>
      <c r="O103" s="77">
        <v>101</v>
      </c>
      <c r="P103" s="77" t="str">
        <f t="shared" si="2"/>
        <v>bear</v>
      </c>
      <c r="Q103" s="77" t="str">
        <f t="shared" si="3"/>
        <v>kiptśang</v>
      </c>
    </row>
    <row r="104" spans="1:17" s="77" customFormat="1" ht="16.5">
      <c r="A104" s="76">
        <v>1555</v>
      </c>
      <c r="B104" s="78"/>
      <c r="C104" s="78"/>
      <c r="D104" s="92" t="s">
        <v>8251</v>
      </c>
      <c r="E104" s="46" t="s">
        <v>7</v>
      </c>
      <c r="F104" s="46" t="s">
        <v>555</v>
      </c>
      <c r="G104" s="7"/>
      <c r="H104" s="7">
        <v>1</v>
      </c>
      <c r="I104" s="7"/>
      <c r="J104" s="7"/>
      <c r="K104" s="76" t="s">
        <v>3550</v>
      </c>
      <c r="L104" s="7" t="s">
        <v>10615</v>
      </c>
      <c r="M104" s="78">
        <v>4</v>
      </c>
      <c r="N104" s="76">
        <v>68.8</v>
      </c>
      <c r="O104" s="77">
        <v>102</v>
      </c>
      <c r="P104" s="77" t="str">
        <f t="shared" si="2"/>
        <v>bear</v>
      </c>
      <c r="Q104" s="77" t="str">
        <f t="shared" si="3"/>
        <v>tom</v>
      </c>
    </row>
    <row r="105" spans="1:17" s="77" customFormat="1" ht="16.5">
      <c r="A105" s="76"/>
      <c r="B105" s="78"/>
      <c r="C105" s="78"/>
      <c r="D105" s="92" t="s">
        <v>4831</v>
      </c>
      <c r="E105" s="46" t="s">
        <v>7</v>
      </c>
      <c r="F105" s="46" t="s">
        <v>10433</v>
      </c>
      <c r="G105" s="7"/>
      <c r="H105" s="7"/>
      <c r="I105" s="7"/>
      <c r="J105" s="7"/>
      <c r="K105" s="76"/>
      <c r="L105" s="7"/>
      <c r="M105" s="78">
        <v>4</v>
      </c>
      <c r="N105" s="78">
        <v>69</v>
      </c>
      <c r="O105" s="77">
        <v>103</v>
      </c>
      <c r="P105" s="77" t="str">
        <f t="shared" si="2"/>
        <v>pao'</v>
      </c>
      <c r="Q105" s="77" t="str">
        <f t="shared" si="3"/>
        <v>cow</v>
      </c>
    </row>
    <row r="106" spans="1:17" s="77" customFormat="1" ht="16.5">
      <c r="A106" s="76">
        <v>3068</v>
      </c>
      <c r="B106" s="78"/>
      <c r="C106" s="78"/>
      <c r="D106" s="92" t="s">
        <v>11418</v>
      </c>
      <c r="E106" s="46" t="s">
        <v>7</v>
      </c>
      <c r="F106" s="46" t="s">
        <v>11419</v>
      </c>
      <c r="G106" s="7"/>
      <c r="H106" s="7">
        <v>1</v>
      </c>
      <c r="I106" s="7"/>
      <c r="J106" s="7"/>
      <c r="K106" s="76" t="s">
        <v>3550</v>
      </c>
      <c r="L106" s="7" t="s">
        <v>10615</v>
      </c>
      <c r="M106" s="78">
        <v>4</v>
      </c>
      <c r="N106" s="78">
        <v>70</v>
      </c>
      <c r="O106" s="77">
        <v>104</v>
      </c>
      <c r="P106" s="77" t="str">
        <f t="shared" si="2"/>
        <v>buffalo</v>
      </c>
      <c r="Q106" s="77" t="str">
        <f t="shared" si="3"/>
        <v>maye</v>
      </c>
    </row>
    <row r="107" spans="1:17" s="77" customFormat="1" ht="16.5">
      <c r="A107" s="76">
        <v>2104</v>
      </c>
      <c r="B107" s="78"/>
      <c r="C107" s="78"/>
      <c r="D107" s="92" t="s">
        <v>10665</v>
      </c>
      <c r="E107" s="46" t="s">
        <v>7</v>
      </c>
      <c r="F107" s="46" t="s">
        <v>10664</v>
      </c>
      <c r="G107" s="7"/>
      <c r="H107" s="7">
        <v>1</v>
      </c>
      <c r="I107" s="7"/>
      <c r="J107" s="7"/>
      <c r="K107" s="76" t="s">
        <v>2720</v>
      </c>
      <c r="L107" s="7" t="s">
        <v>10615</v>
      </c>
      <c r="M107" s="78">
        <v>4</v>
      </c>
      <c r="N107" s="78">
        <v>71</v>
      </c>
      <c r="O107" s="77">
        <v>105</v>
      </c>
      <c r="P107" s="77" t="str">
        <f t="shared" si="2"/>
        <v>horn</v>
      </c>
      <c r="Q107" s="77" t="str">
        <f t="shared" si="3"/>
        <v>paźo</v>
      </c>
    </row>
    <row r="108" spans="1:17" s="77" customFormat="1" ht="16.5">
      <c r="A108" s="76"/>
      <c r="B108" s="78"/>
      <c r="C108" s="78"/>
      <c r="D108" s="91" t="s">
        <v>8856</v>
      </c>
      <c r="E108" s="46" t="s">
        <v>7</v>
      </c>
      <c r="F108" s="46" t="s">
        <v>11444</v>
      </c>
      <c r="G108" s="7"/>
      <c r="H108" s="62"/>
      <c r="I108" s="62"/>
      <c r="J108" s="62"/>
      <c r="K108" s="69"/>
      <c r="L108" s="7"/>
      <c r="M108" s="78">
        <v>4</v>
      </c>
      <c r="N108" s="78">
        <v>72</v>
      </c>
      <c r="O108" s="77">
        <v>106</v>
      </c>
      <c r="P108" s="77" t="str">
        <f t="shared" si="2"/>
        <v>ox, bull</v>
      </c>
      <c r="Q108" s="77" t="str">
        <f t="shared" si="3"/>
        <v>lang</v>
      </c>
    </row>
    <row r="109" spans="1:17" s="77" customFormat="1" ht="16.5">
      <c r="A109" s="76"/>
      <c r="B109" s="78"/>
      <c r="C109" s="78"/>
      <c r="D109" s="91" t="s">
        <v>8250</v>
      </c>
      <c r="E109" s="46" t="s">
        <v>7</v>
      </c>
      <c r="F109" s="46" t="s">
        <v>3053</v>
      </c>
      <c r="G109" s="7"/>
      <c r="H109" s="62"/>
      <c r="I109" s="62"/>
      <c r="J109" s="62"/>
      <c r="K109" s="69"/>
      <c r="L109" s="7"/>
      <c r="M109" s="78">
        <v>4</v>
      </c>
      <c r="N109" s="78">
        <v>73</v>
      </c>
      <c r="O109" s="77">
        <v>107</v>
      </c>
      <c r="P109" s="77" t="str">
        <f t="shared" si="2"/>
        <v>calf</v>
      </c>
      <c r="Q109" s="77" t="str">
        <f t="shared" si="3"/>
        <v>tö</v>
      </c>
    </row>
    <row r="110" spans="1:17" s="77" customFormat="1" ht="16.5">
      <c r="A110" s="76">
        <v>2072</v>
      </c>
      <c r="B110" s="78"/>
      <c r="C110" s="78"/>
      <c r="D110" s="92" t="s">
        <v>10432</v>
      </c>
      <c r="E110" s="46" t="s">
        <v>7</v>
      </c>
      <c r="F110" s="46" t="s">
        <v>5347</v>
      </c>
      <c r="G110" s="7"/>
      <c r="H110" s="7">
        <v>1</v>
      </c>
      <c r="I110" s="7"/>
      <c r="J110" s="7"/>
      <c r="K110" s="76" t="s">
        <v>3550</v>
      </c>
      <c r="L110" s="7" t="s">
        <v>10615</v>
      </c>
      <c r="M110" s="78">
        <v>4</v>
      </c>
      <c r="N110" s="78">
        <v>73.400000000000006</v>
      </c>
      <c r="O110" s="77">
        <v>108</v>
      </c>
      <c r="P110" s="77" t="str">
        <f t="shared" si="2"/>
        <v>goat</v>
      </c>
      <c r="Q110" s="77" t="str">
        <f t="shared" si="3"/>
        <v>phra</v>
      </c>
    </row>
    <row r="111" spans="1:17" s="77" customFormat="1" ht="26.1" customHeight="1">
      <c r="A111" s="76">
        <v>2250</v>
      </c>
      <c r="B111" s="78"/>
      <c r="C111" s="78"/>
      <c r="D111" s="92" t="s">
        <v>8242</v>
      </c>
      <c r="E111" s="46" t="s">
        <v>7</v>
      </c>
      <c r="F111" s="46" t="s">
        <v>5347</v>
      </c>
      <c r="G111" s="7"/>
      <c r="H111" s="7">
        <v>1</v>
      </c>
      <c r="I111" s="7"/>
      <c r="J111" s="7"/>
      <c r="K111" s="76" t="s">
        <v>3550</v>
      </c>
      <c r="L111" s="7" t="s">
        <v>10615</v>
      </c>
      <c r="M111" s="78">
        <v>4</v>
      </c>
      <c r="N111" s="78">
        <v>73.8</v>
      </c>
      <c r="O111" s="77">
        <v>109</v>
      </c>
      <c r="P111" s="77" t="str">
        <f t="shared" si="2"/>
        <v>goat</v>
      </c>
      <c r="Q111" s="77" t="str">
        <f t="shared" si="3"/>
        <v>ra</v>
      </c>
    </row>
    <row r="112" spans="1:17" s="77" customFormat="1" ht="16.5">
      <c r="A112" s="76">
        <v>2384</v>
      </c>
      <c r="B112" s="78"/>
      <c r="C112" s="78"/>
      <c r="D112" s="92" t="s">
        <v>9713</v>
      </c>
      <c r="E112" s="46" t="s">
        <v>7</v>
      </c>
      <c r="F112" s="46" t="s">
        <v>6213</v>
      </c>
      <c r="G112" s="7"/>
      <c r="H112" s="7">
        <v>1</v>
      </c>
      <c r="I112" s="7"/>
      <c r="J112" s="7"/>
      <c r="K112" s="76" t="s">
        <v>3550</v>
      </c>
      <c r="L112" s="7" t="s">
        <v>10615</v>
      </c>
      <c r="M112" s="78">
        <v>4</v>
      </c>
      <c r="N112" s="78">
        <v>73.900000000000006</v>
      </c>
      <c r="O112" s="77">
        <v>110</v>
      </c>
      <c r="P112" s="77" t="str">
        <f t="shared" si="2"/>
        <v>sheep</v>
      </c>
      <c r="Q112" s="77" t="str">
        <f t="shared" si="3"/>
        <v>lu'</v>
      </c>
    </row>
    <row r="113" spans="1:17" s="77" customFormat="1" ht="16.5">
      <c r="A113" s="76">
        <v>1296</v>
      </c>
      <c r="B113" s="78"/>
      <c r="C113" s="78"/>
      <c r="D113" s="92" t="s">
        <v>10624</v>
      </c>
      <c r="E113" s="46" t="s">
        <v>7</v>
      </c>
      <c r="F113" s="46" t="s">
        <v>3255</v>
      </c>
      <c r="G113" s="7"/>
      <c r="H113" s="62">
        <v>1</v>
      </c>
      <c r="I113" s="62"/>
      <c r="J113" s="62"/>
      <c r="K113" s="76" t="s">
        <v>3550</v>
      </c>
      <c r="L113" s="7" t="s">
        <v>10615</v>
      </c>
      <c r="M113" s="78">
        <v>4</v>
      </c>
      <c r="N113" s="78">
        <v>74</v>
      </c>
      <c r="O113" s="77">
        <v>111</v>
      </c>
      <c r="P113" s="77" t="str">
        <f t="shared" si="2"/>
        <v>monkey</v>
      </c>
      <c r="Q113" s="77" t="str">
        <f t="shared" si="3"/>
        <v>priu</v>
      </c>
    </row>
    <row r="114" spans="1:17" s="77" customFormat="1" ht="16.5">
      <c r="A114" s="76">
        <v>2287</v>
      </c>
      <c r="B114" s="78"/>
      <c r="C114" s="78"/>
      <c r="D114" s="92" t="s">
        <v>11244</v>
      </c>
      <c r="E114" s="46" t="s">
        <v>7</v>
      </c>
      <c r="F114" s="46" t="s">
        <v>5844</v>
      </c>
      <c r="G114" s="7"/>
      <c r="H114" s="62">
        <v>1</v>
      </c>
      <c r="I114" s="62"/>
      <c r="J114" s="62"/>
      <c r="K114" s="76" t="s">
        <v>3550</v>
      </c>
      <c r="L114" s="7" t="s">
        <v>10615</v>
      </c>
      <c r="M114" s="78">
        <v>4</v>
      </c>
      <c r="N114" s="78">
        <v>74.5</v>
      </c>
      <c r="O114" s="77">
        <v>112</v>
      </c>
      <c r="P114" s="77" t="str">
        <f t="shared" si="2"/>
        <v>rabbit</v>
      </c>
      <c r="Q114" s="77" t="str">
        <f t="shared" si="3"/>
        <v>ribung</v>
      </c>
    </row>
    <row r="115" spans="1:17" s="77" customFormat="1" ht="16.5">
      <c r="A115" s="76"/>
      <c r="B115" s="78"/>
      <c r="C115" s="78"/>
      <c r="D115" s="92" t="s">
        <v>8259</v>
      </c>
      <c r="E115" s="46" t="s">
        <v>7</v>
      </c>
      <c r="F115" s="46" t="s">
        <v>11881</v>
      </c>
      <c r="G115" s="7"/>
      <c r="H115" s="7"/>
      <c r="I115" s="7"/>
      <c r="J115" s="7"/>
      <c r="K115" s="76"/>
      <c r="L115" s="7"/>
      <c r="M115" s="78"/>
      <c r="N115" s="78">
        <v>75</v>
      </c>
      <c r="O115" s="77">
        <v>113</v>
      </c>
      <c r="P115" s="77" t="str">
        <f t="shared" si="2"/>
        <v>chicken; hen</v>
      </c>
      <c r="Q115" s="77" t="str">
        <f t="shared" si="3"/>
        <v>tśãu</v>
      </c>
    </row>
    <row r="116" spans="1:17" s="77" customFormat="1" ht="16.5">
      <c r="A116" s="76"/>
      <c r="B116" s="78"/>
      <c r="C116" s="78"/>
      <c r="D116" s="92" t="s">
        <v>10161</v>
      </c>
      <c r="E116" s="46" t="s">
        <v>7</v>
      </c>
      <c r="F116" s="46" t="s">
        <v>11882</v>
      </c>
      <c r="G116" s="7"/>
      <c r="H116" s="7"/>
      <c r="I116" s="7"/>
      <c r="J116" s="7"/>
      <c r="K116" s="76"/>
      <c r="L116" s="7"/>
      <c r="M116" s="78"/>
      <c r="N116" s="78">
        <v>76</v>
      </c>
      <c r="O116" s="77">
        <v>114</v>
      </c>
      <c r="P116" s="77" t="str">
        <f t="shared" si="2"/>
        <v>chicken; rooster</v>
      </c>
      <c r="Q116" s="77" t="str">
        <f t="shared" si="3"/>
        <v>tśawo</v>
      </c>
    </row>
    <row r="117" spans="1:17" s="77" customFormat="1" ht="16.5">
      <c r="A117" s="76">
        <v>1370</v>
      </c>
      <c r="B117" s="78"/>
      <c r="C117" s="78"/>
      <c r="D117" s="92" t="s">
        <v>9864</v>
      </c>
      <c r="E117" s="46" t="s">
        <v>7</v>
      </c>
      <c r="F117" s="46" t="s">
        <v>3430</v>
      </c>
      <c r="G117" s="7"/>
      <c r="H117" s="78">
        <v>1</v>
      </c>
      <c r="I117" s="78"/>
      <c r="J117" s="78"/>
      <c r="K117" s="76" t="s">
        <v>3550</v>
      </c>
      <c r="L117" s="7" t="s">
        <v>10615</v>
      </c>
      <c r="M117" s="78">
        <v>4</v>
      </c>
      <c r="N117" s="78">
        <v>77</v>
      </c>
      <c r="O117" s="77">
        <v>115</v>
      </c>
      <c r="P117" s="77" t="str">
        <f t="shared" si="2"/>
        <v>snake</v>
      </c>
      <c r="Q117" s="77" t="str">
        <f t="shared" si="3"/>
        <v>ḍul</v>
      </c>
    </row>
    <row r="118" spans="1:17" s="77" customFormat="1" ht="16.5">
      <c r="A118" s="76">
        <v>1221</v>
      </c>
      <c r="B118" s="78"/>
      <c r="C118" s="78"/>
      <c r="D118" s="92" t="s">
        <v>8234</v>
      </c>
      <c r="E118" s="46" t="s">
        <v>7</v>
      </c>
      <c r="F118" s="46" t="s">
        <v>3037</v>
      </c>
      <c r="G118" s="7"/>
      <c r="H118" s="7">
        <v>1</v>
      </c>
      <c r="I118" s="7"/>
      <c r="J118" s="7"/>
      <c r="K118" s="76" t="s">
        <v>3550</v>
      </c>
      <c r="L118" s="7" t="s">
        <v>10615</v>
      </c>
      <c r="M118" s="78">
        <v>4</v>
      </c>
      <c r="N118" s="78">
        <v>78</v>
      </c>
      <c r="O118" s="77">
        <v>116</v>
      </c>
      <c r="P118" s="77" t="str">
        <f t="shared" si="2"/>
        <v>fish</v>
      </c>
      <c r="Q118" s="77" t="str">
        <f t="shared" si="3"/>
        <v>nya</v>
      </c>
    </row>
    <row r="119" spans="1:17" s="77" customFormat="1" ht="16.5">
      <c r="A119" s="76">
        <v>2066</v>
      </c>
      <c r="B119" s="78"/>
      <c r="C119" s="78"/>
      <c r="D119" s="92" t="s">
        <v>10359</v>
      </c>
      <c r="E119" s="46" t="s">
        <v>7</v>
      </c>
      <c r="F119" s="46" t="s">
        <v>7312</v>
      </c>
      <c r="G119" s="7"/>
      <c r="H119" s="7">
        <v>1</v>
      </c>
      <c r="I119" s="7"/>
      <c r="J119" s="7"/>
      <c r="K119" s="76" t="s">
        <v>3550</v>
      </c>
      <c r="L119" s="7" t="s">
        <v>10615</v>
      </c>
      <c r="M119" s="78">
        <v>4</v>
      </c>
      <c r="N119" s="78">
        <v>79</v>
      </c>
      <c r="O119" s="77">
        <v>117</v>
      </c>
      <c r="P119" s="77" t="str">
        <f t="shared" si="2"/>
        <v>fly</v>
      </c>
      <c r="Q119" s="77" t="str">
        <f t="shared" si="3"/>
        <v>prangma</v>
      </c>
    </row>
    <row r="120" spans="1:17" s="77" customFormat="1" ht="16.5">
      <c r="A120" s="76">
        <v>3131</v>
      </c>
      <c r="B120" s="78"/>
      <c r="C120" s="78"/>
      <c r="D120" s="92" t="s">
        <v>11871</v>
      </c>
      <c r="E120" s="46" t="s">
        <v>7</v>
      </c>
      <c r="F120" s="46" t="s">
        <v>11576</v>
      </c>
      <c r="G120" s="7"/>
      <c r="H120" s="7">
        <v>1</v>
      </c>
      <c r="I120" s="7"/>
      <c r="J120" s="7"/>
      <c r="K120" s="69" t="s">
        <v>3550</v>
      </c>
      <c r="L120" s="7" t="s">
        <v>10615</v>
      </c>
      <c r="M120" s="78">
        <v>4</v>
      </c>
      <c r="N120" s="78">
        <v>80</v>
      </c>
      <c r="O120" s="77">
        <v>118</v>
      </c>
      <c r="P120" s="77" t="str">
        <f t="shared" si="2"/>
        <v>louse</v>
      </c>
      <c r="Q120" s="77" t="str">
        <f t="shared" si="3"/>
        <v>śi'</v>
      </c>
    </row>
    <row r="121" spans="1:17" s="77" customFormat="1" ht="16.5">
      <c r="A121" s="76">
        <v>3133</v>
      </c>
      <c r="B121" s="78"/>
      <c r="C121" s="78"/>
      <c r="D121" s="92" t="s">
        <v>11618</v>
      </c>
      <c r="E121" s="46" t="s">
        <v>7</v>
      </c>
      <c r="F121" s="46" t="s">
        <v>11578</v>
      </c>
      <c r="G121" s="7"/>
      <c r="H121" s="7">
        <v>1</v>
      </c>
      <c r="I121" s="7"/>
      <c r="J121" s="7"/>
      <c r="K121" s="69" t="s">
        <v>3550</v>
      </c>
      <c r="L121" s="7" t="s">
        <v>10615</v>
      </c>
      <c r="M121" s="78">
        <v>4</v>
      </c>
      <c r="N121" s="78">
        <v>81</v>
      </c>
      <c r="O121" s="77">
        <v>119</v>
      </c>
      <c r="P121" s="77" t="str">
        <f t="shared" si="2"/>
        <v>nit (egg of louse)</v>
      </c>
      <c r="Q121" s="77" t="str">
        <f t="shared" si="3"/>
        <v>hroma</v>
      </c>
    </row>
    <row r="122" spans="1:17" s="77" customFormat="1" ht="16.5">
      <c r="A122" s="76">
        <v>3132</v>
      </c>
      <c r="B122" s="78"/>
      <c r="C122" s="78"/>
      <c r="D122" s="92" t="s">
        <v>11634</v>
      </c>
      <c r="E122" s="46" t="s">
        <v>7</v>
      </c>
      <c r="F122" s="46" t="s">
        <v>11577</v>
      </c>
      <c r="G122" s="7"/>
      <c r="H122" s="7">
        <v>1</v>
      </c>
      <c r="I122" s="7"/>
      <c r="J122" s="7"/>
      <c r="K122" s="69" t="s">
        <v>3550</v>
      </c>
      <c r="L122" s="7" t="s">
        <v>10615</v>
      </c>
      <c r="M122" s="78">
        <v>4</v>
      </c>
      <c r="N122" s="78">
        <v>82</v>
      </c>
      <c r="O122" s="77">
        <v>120</v>
      </c>
      <c r="P122" s="77" t="str">
        <f t="shared" si="2"/>
        <v>flea</v>
      </c>
      <c r="Q122" s="77" t="str">
        <f t="shared" si="3"/>
        <v>kisiri'</v>
      </c>
    </row>
    <row r="123" spans="1:17" s="77" customFormat="1" ht="16.5">
      <c r="A123" s="76">
        <v>3142</v>
      </c>
      <c r="B123" s="78"/>
      <c r="C123" s="78"/>
      <c r="D123" s="90" t="s">
        <v>11631</v>
      </c>
      <c r="E123" s="46" t="s">
        <v>7</v>
      </c>
      <c r="F123" s="48" t="s">
        <v>11632</v>
      </c>
      <c r="G123" s="38"/>
      <c r="H123" s="38">
        <v>1</v>
      </c>
      <c r="I123" s="38"/>
      <c r="J123" s="38"/>
      <c r="K123" s="69" t="s">
        <v>3550</v>
      </c>
      <c r="L123" s="7" t="s">
        <v>10615</v>
      </c>
      <c r="M123" s="78">
        <v>4</v>
      </c>
      <c r="N123" s="78">
        <v>83</v>
      </c>
      <c r="O123" s="77">
        <v>121</v>
      </c>
      <c r="P123" s="77" t="str">
        <f t="shared" si="2"/>
        <v>mosquito</v>
      </c>
      <c r="Q123" s="77" t="str">
        <f t="shared" si="3"/>
        <v>lamguṭe</v>
      </c>
    </row>
    <row r="124" spans="1:17" s="77" customFormat="1" ht="16.5">
      <c r="A124" s="76">
        <v>1289.5</v>
      </c>
      <c r="B124" s="76"/>
      <c r="C124" s="76"/>
      <c r="D124" s="92" t="s">
        <v>11144</v>
      </c>
      <c r="E124" s="46" t="s">
        <v>7</v>
      </c>
      <c r="F124" s="46" t="s">
        <v>3231</v>
      </c>
      <c r="G124" s="7"/>
      <c r="H124" s="7">
        <v>1</v>
      </c>
      <c r="I124" s="7"/>
      <c r="J124" s="7"/>
      <c r="K124" s="76" t="s">
        <v>3550</v>
      </c>
      <c r="L124" s="7" t="s">
        <v>10615</v>
      </c>
      <c r="M124" s="78">
        <v>4</v>
      </c>
      <c r="N124" s="76">
        <v>84</v>
      </c>
      <c r="O124" s="77">
        <v>122</v>
      </c>
      <c r="P124" s="77" t="str">
        <f t="shared" si="2"/>
        <v>spider</v>
      </c>
      <c r="Q124" s="77" t="str">
        <f t="shared" si="3"/>
        <v>praula</v>
      </c>
    </row>
    <row r="125" spans="1:17" s="77" customFormat="1" ht="16.5">
      <c r="A125" s="76">
        <v>1326</v>
      </c>
      <c r="B125" s="78"/>
      <c r="C125" s="78"/>
      <c r="D125" s="92" t="s">
        <v>11152</v>
      </c>
      <c r="E125" s="46" t="s">
        <v>7</v>
      </c>
      <c r="F125" s="46" t="s">
        <v>3342</v>
      </c>
      <c r="G125" s="7"/>
      <c r="H125" s="7">
        <v>1</v>
      </c>
      <c r="I125" s="7"/>
      <c r="J125" s="7"/>
      <c r="K125" s="76" t="s">
        <v>3550</v>
      </c>
      <c r="L125" s="7" t="s">
        <v>10615</v>
      </c>
      <c r="M125" s="78">
        <v>4</v>
      </c>
      <c r="N125" s="78">
        <v>85</v>
      </c>
      <c r="O125" s="77">
        <v>123</v>
      </c>
      <c r="P125" s="77" t="str">
        <f t="shared" si="2"/>
        <v>ant</v>
      </c>
      <c r="Q125" s="77" t="str">
        <f t="shared" si="3"/>
        <v>praumu'</v>
      </c>
    </row>
    <row r="126" spans="1:17" s="77" customFormat="1" ht="16.5">
      <c r="A126" s="76">
        <v>3060</v>
      </c>
      <c r="B126" s="78"/>
      <c r="C126" s="78"/>
      <c r="D126" s="92" t="s">
        <v>9911</v>
      </c>
      <c r="E126" s="46" t="s">
        <v>7</v>
      </c>
      <c r="F126" s="46" t="s">
        <v>3342</v>
      </c>
      <c r="G126" s="7"/>
      <c r="H126" s="7">
        <v>1</v>
      </c>
      <c r="I126" s="7"/>
      <c r="J126" s="7"/>
      <c r="K126" s="76" t="s">
        <v>3550</v>
      </c>
      <c r="L126" s="7" t="s">
        <v>10615</v>
      </c>
      <c r="M126" s="78">
        <v>4</v>
      </c>
      <c r="N126" s="78">
        <v>85.5</v>
      </c>
      <c r="O126" s="77">
        <v>124</v>
      </c>
      <c r="P126" s="77" t="str">
        <f t="shared" si="2"/>
        <v>ant</v>
      </c>
      <c r="Q126" s="77" t="str">
        <f t="shared" si="3"/>
        <v>ṭomu</v>
      </c>
    </row>
    <row r="127" spans="1:17" s="77" customFormat="1" ht="16.5">
      <c r="A127" s="76">
        <v>2084</v>
      </c>
      <c r="B127" s="78"/>
      <c r="C127" s="78"/>
      <c r="D127" s="92" t="s">
        <v>10649</v>
      </c>
      <c r="E127" s="46" t="s">
        <v>7</v>
      </c>
      <c r="F127" s="46" t="s">
        <v>5388</v>
      </c>
      <c r="G127" s="7"/>
      <c r="H127" s="7">
        <v>1</v>
      </c>
      <c r="I127" s="7"/>
      <c r="J127" s="7"/>
      <c r="K127" s="76" t="s">
        <v>3550</v>
      </c>
      <c r="L127" s="7" t="s">
        <v>10615</v>
      </c>
      <c r="M127" s="78">
        <v>4</v>
      </c>
      <c r="N127" s="78">
        <v>86</v>
      </c>
      <c r="O127" s="77">
        <v>125</v>
      </c>
      <c r="P127" s="77" t="str">
        <f t="shared" si="2"/>
        <v>frog</v>
      </c>
      <c r="Q127" s="77" t="str">
        <f t="shared" si="3"/>
        <v>palwa</v>
      </c>
    </row>
    <row r="128" spans="1:17" s="77" customFormat="1" ht="16.5">
      <c r="A128" s="76">
        <v>1995</v>
      </c>
      <c r="B128" s="78"/>
      <c r="C128" s="78"/>
      <c r="D128" s="92" t="s">
        <v>8237</v>
      </c>
      <c r="E128" s="46" t="s">
        <v>7</v>
      </c>
      <c r="F128" s="46" t="s">
        <v>5106</v>
      </c>
      <c r="G128" s="7"/>
      <c r="H128" s="7">
        <v>1</v>
      </c>
      <c r="I128" s="7"/>
      <c r="J128" s="7"/>
      <c r="K128" s="76" t="s">
        <v>3550</v>
      </c>
      <c r="L128" s="7" t="s">
        <v>10615</v>
      </c>
      <c r="M128" s="78">
        <v>4</v>
      </c>
      <c r="N128" s="78">
        <v>87</v>
      </c>
      <c r="O128" s="77">
        <v>126</v>
      </c>
      <c r="P128" s="77" t="str">
        <f t="shared" si="2"/>
        <v>wolf</v>
      </c>
      <c r="Q128" s="77" t="str">
        <f t="shared" si="3"/>
        <v>phara</v>
      </c>
    </row>
    <row r="129" spans="1:17" s="77" customFormat="1" ht="16.5">
      <c r="A129" s="76">
        <v>2876</v>
      </c>
      <c r="B129" s="78"/>
      <c r="C129" s="78"/>
      <c r="D129" s="90" t="s">
        <v>8957</v>
      </c>
      <c r="E129" s="46" t="s">
        <v>7</v>
      </c>
      <c r="F129" s="46" t="s">
        <v>5106</v>
      </c>
      <c r="G129" s="7"/>
      <c r="H129" s="7">
        <v>1</v>
      </c>
      <c r="I129" s="7"/>
      <c r="J129" s="7"/>
      <c r="K129" s="76" t="s">
        <v>3550</v>
      </c>
      <c r="L129" s="7" t="s">
        <v>10615</v>
      </c>
      <c r="M129" s="78">
        <v>4</v>
      </c>
      <c r="N129" s="78">
        <v>88</v>
      </c>
      <c r="O129" s="77">
        <v>127</v>
      </c>
      <c r="P129" s="77" t="str">
        <f t="shared" si="2"/>
        <v>wolf</v>
      </c>
      <c r="Q129" s="77" t="str">
        <f t="shared" si="3"/>
        <v>wa</v>
      </c>
    </row>
    <row r="130" spans="1:17" s="77" customFormat="1" ht="16.5">
      <c r="A130" s="76">
        <v>1474</v>
      </c>
      <c r="B130" s="78"/>
      <c r="C130" s="78"/>
      <c r="D130" s="92" t="s">
        <v>9524</v>
      </c>
      <c r="E130" s="46" t="s">
        <v>7</v>
      </c>
      <c r="F130" s="46" t="s">
        <v>11075</v>
      </c>
      <c r="G130" s="7"/>
      <c r="H130" s="7">
        <v>1</v>
      </c>
      <c r="I130" s="7"/>
      <c r="J130" s="7"/>
      <c r="K130" s="76" t="s">
        <v>3550</v>
      </c>
      <c r="L130" s="7" t="s">
        <v>10615</v>
      </c>
      <c r="M130" s="78">
        <v>4</v>
      </c>
      <c r="N130" s="78">
        <v>89</v>
      </c>
      <c r="O130" s="77">
        <v>128</v>
      </c>
      <c r="P130" s="77" t="str">
        <f t="shared" si="2"/>
        <v>tiger (the seventh zodiac)</v>
      </c>
      <c r="Q130" s="77" t="str">
        <f t="shared" si="3"/>
        <v>ta'</v>
      </c>
    </row>
    <row r="131" spans="1:17" s="77" customFormat="1" ht="16.5">
      <c r="A131" s="76">
        <v>2484</v>
      </c>
      <c r="B131" s="78"/>
      <c r="C131" s="78"/>
      <c r="D131" s="92" t="s">
        <v>8244</v>
      </c>
      <c r="E131" s="46" t="s">
        <v>7</v>
      </c>
      <c r="F131" s="46" t="s">
        <v>6472</v>
      </c>
      <c r="G131" s="7"/>
      <c r="H131" s="7">
        <v>1</v>
      </c>
      <c r="I131" s="7"/>
      <c r="J131" s="7"/>
      <c r="K131" s="76" t="s">
        <v>3550</v>
      </c>
      <c r="L131" s="7" t="s">
        <v>10615</v>
      </c>
      <c r="M131" s="78">
        <v>4</v>
      </c>
      <c r="N131" s="78">
        <v>90</v>
      </c>
      <c r="O131" s="77">
        <v>129</v>
      </c>
      <c r="P131" s="77" t="str">
        <f t="shared" si="2"/>
        <v>snow leopard</v>
      </c>
      <c r="Q131" s="77" t="str">
        <f t="shared" si="3"/>
        <v>sarken</v>
      </c>
    </row>
    <row r="132" spans="1:17" s="77" customFormat="1" ht="16.5">
      <c r="A132" s="76">
        <v>1552</v>
      </c>
      <c r="B132" s="78"/>
      <c r="C132" s="78"/>
      <c r="D132" s="92" t="s">
        <v>10361</v>
      </c>
      <c r="E132" s="46" t="s">
        <v>7</v>
      </c>
      <c r="F132" s="46" t="s">
        <v>3955</v>
      </c>
      <c r="G132" s="7"/>
      <c r="H132" s="7">
        <v>1</v>
      </c>
      <c r="I132" s="7"/>
      <c r="J132" s="7"/>
      <c r="K132" s="76" t="s">
        <v>8202</v>
      </c>
      <c r="L132" s="7" t="s">
        <v>10615</v>
      </c>
      <c r="M132" s="76">
        <v>5</v>
      </c>
      <c r="N132" s="78">
        <v>91</v>
      </c>
      <c r="O132" s="77">
        <v>130</v>
      </c>
      <c r="P132" s="77" t="str">
        <f t="shared" ref="P132:P195" si="4">F132</f>
        <v>tree</v>
      </c>
      <c r="Q132" s="77" t="str">
        <f t="shared" ref="Q132:Q195" si="5">D132</f>
        <v>dongbo</v>
      </c>
    </row>
    <row r="133" spans="1:17" s="77" customFormat="1" ht="16.5">
      <c r="A133" s="76">
        <v>2586</v>
      </c>
      <c r="B133" s="78"/>
      <c r="C133" s="78"/>
      <c r="D133" s="92" t="s">
        <v>8621</v>
      </c>
      <c r="E133" s="46" t="s">
        <v>7</v>
      </c>
      <c r="F133" s="46" t="s">
        <v>6758</v>
      </c>
      <c r="G133" s="7"/>
      <c r="H133" s="7">
        <v>1</v>
      </c>
      <c r="I133" s="7"/>
      <c r="J133" s="7"/>
      <c r="K133" s="76" t="s">
        <v>8202</v>
      </c>
      <c r="L133" s="7" t="s">
        <v>10615</v>
      </c>
      <c r="M133" s="76">
        <v>5</v>
      </c>
      <c r="N133" s="78">
        <v>91.2</v>
      </c>
      <c r="O133" s="77">
        <v>131</v>
      </c>
      <c r="P133" s="77" t="str">
        <f t="shared" si="4"/>
        <v>seedling (small plant)</v>
      </c>
      <c r="Q133" s="77" t="str">
        <f t="shared" si="5"/>
        <v>sol</v>
      </c>
    </row>
    <row r="134" spans="1:17" s="77" customFormat="1" ht="16.5">
      <c r="A134" s="76">
        <v>2492</v>
      </c>
      <c r="B134" s="78"/>
      <c r="C134" s="78"/>
      <c r="D134" s="92" t="s">
        <v>9947</v>
      </c>
      <c r="E134" s="46" t="s">
        <v>7</v>
      </c>
      <c r="F134" s="46" t="s">
        <v>8222</v>
      </c>
      <c r="G134" s="7"/>
      <c r="H134" s="7">
        <v>1</v>
      </c>
      <c r="I134" s="7"/>
      <c r="J134" s="7"/>
      <c r="K134" s="76" t="s">
        <v>8202</v>
      </c>
      <c r="L134" s="7" t="s">
        <v>10615</v>
      </c>
      <c r="M134" s="76">
        <v>5</v>
      </c>
      <c r="N134" s="78">
        <v>91.5</v>
      </c>
      <c r="O134" s="77">
        <v>132</v>
      </c>
      <c r="P134" s="77" t="str">
        <f t="shared" si="4"/>
        <v>wood</v>
      </c>
      <c r="Q134" s="77" t="str">
        <f t="shared" si="5"/>
        <v>śing</v>
      </c>
    </row>
    <row r="135" spans="1:17" s="77" customFormat="1" ht="16.5">
      <c r="A135" s="76">
        <v>2372</v>
      </c>
      <c r="B135" s="78"/>
      <c r="C135" s="78"/>
      <c r="D135" s="92" t="s">
        <v>11595</v>
      </c>
      <c r="E135" s="46" t="s">
        <v>7</v>
      </c>
      <c r="F135" s="46" t="s">
        <v>6173</v>
      </c>
      <c r="G135" s="7"/>
      <c r="H135" s="7">
        <v>1</v>
      </c>
      <c r="I135" s="7"/>
      <c r="J135" s="7"/>
      <c r="K135" s="76" t="s">
        <v>8202</v>
      </c>
      <c r="L135" s="7" t="s">
        <v>10615</v>
      </c>
      <c r="M135" s="78">
        <v>5</v>
      </c>
      <c r="N135" s="78">
        <v>92</v>
      </c>
      <c r="O135" s="77">
        <v>133</v>
      </c>
      <c r="P135" s="77" t="str">
        <f t="shared" si="4"/>
        <v>leaf</v>
      </c>
      <c r="Q135" s="77" t="str">
        <f t="shared" si="5"/>
        <v>lhawa</v>
      </c>
    </row>
    <row r="136" spans="1:17" s="77" customFormat="1" ht="16.5">
      <c r="A136" s="76">
        <v>2193</v>
      </c>
      <c r="B136" s="78"/>
      <c r="C136" s="78"/>
      <c r="D136" s="92" t="s">
        <v>9658</v>
      </c>
      <c r="E136" s="46" t="s">
        <v>7</v>
      </c>
      <c r="F136" s="46" t="s">
        <v>5724</v>
      </c>
      <c r="G136" s="7"/>
      <c r="H136" s="7">
        <v>1</v>
      </c>
      <c r="I136" s="7"/>
      <c r="J136" s="7"/>
      <c r="K136" s="76" t="s">
        <v>8202</v>
      </c>
      <c r="L136" s="7" t="s">
        <v>10615</v>
      </c>
      <c r="M136" s="78">
        <v>5</v>
      </c>
      <c r="N136" s="78">
        <v>93</v>
      </c>
      <c r="O136" s="77">
        <v>134</v>
      </c>
      <c r="P136" s="77" t="str">
        <f t="shared" si="4"/>
        <v>flower</v>
      </c>
      <c r="Q136" s="77" t="str">
        <f t="shared" si="5"/>
        <v>mento'</v>
      </c>
    </row>
    <row r="137" spans="1:17" s="77" customFormat="1" ht="16.5">
      <c r="A137" s="76">
        <v>1275</v>
      </c>
      <c r="B137" s="78"/>
      <c r="C137" s="78"/>
      <c r="D137" s="92" t="s">
        <v>11140</v>
      </c>
      <c r="E137" s="46" t="s">
        <v>7</v>
      </c>
      <c r="F137" s="46" t="s">
        <v>3191</v>
      </c>
      <c r="G137" s="7"/>
      <c r="H137" s="7">
        <v>1</v>
      </c>
      <c r="I137" s="7"/>
      <c r="J137" s="7"/>
      <c r="K137" s="76" t="s">
        <v>8202</v>
      </c>
      <c r="L137" s="7" t="s">
        <v>10615</v>
      </c>
      <c r="M137" s="76">
        <v>5</v>
      </c>
      <c r="N137" s="78">
        <v>94</v>
      </c>
      <c r="O137" s="77">
        <v>135</v>
      </c>
      <c r="P137" s="77" t="str">
        <f t="shared" si="4"/>
        <v>root</v>
      </c>
      <c r="Q137" s="77" t="str">
        <f t="shared" si="5"/>
        <v>tsaza'</v>
      </c>
    </row>
    <row r="138" spans="1:17" s="77" customFormat="1" ht="16.5">
      <c r="A138" s="76">
        <v>1024</v>
      </c>
      <c r="B138" s="78"/>
      <c r="C138" s="78"/>
      <c r="D138" s="92" t="s">
        <v>9439</v>
      </c>
      <c r="E138" s="46" t="s">
        <v>7</v>
      </c>
      <c r="F138" s="46" t="s">
        <v>2495</v>
      </c>
      <c r="G138" s="7"/>
      <c r="H138" s="78">
        <v>1</v>
      </c>
      <c r="I138" s="78"/>
      <c r="J138" s="78"/>
      <c r="K138" s="76" t="s">
        <v>8202</v>
      </c>
      <c r="L138" s="7" t="s">
        <v>10615</v>
      </c>
      <c r="M138" s="76">
        <v>5</v>
      </c>
      <c r="N138" s="78">
        <v>95</v>
      </c>
      <c r="O138" s="77">
        <v>136</v>
      </c>
      <c r="P138" s="77" t="str">
        <f t="shared" si="4"/>
        <v>thorn</v>
      </c>
      <c r="Q138" s="77" t="str">
        <f t="shared" si="5"/>
        <v>tsherma'</v>
      </c>
    </row>
    <row r="139" spans="1:17" s="77" customFormat="1" ht="16.5">
      <c r="A139" s="76">
        <v>2521</v>
      </c>
      <c r="B139" s="78"/>
      <c r="C139" s="78"/>
      <c r="D139" s="92" t="s">
        <v>8622</v>
      </c>
      <c r="E139" s="46" t="s">
        <v>7</v>
      </c>
      <c r="F139" s="46" t="s">
        <v>6569</v>
      </c>
      <c r="G139" s="7"/>
      <c r="H139" s="7">
        <v>1</v>
      </c>
      <c r="I139" s="7"/>
      <c r="J139" s="7"/>
      <c r="K139" s="76" t="s">
        <v>8202</v>
      </c>
      <c r="L139" s="7" t="s">
        <v>10615</v>
      </c>
      <c r="M139" s="76">
        <v>5</v>
      </c>
      <c r="N139" s="78">
        <v>96</v>
      </c>
      <c r="O139" s="77">
        <v>137</v>
      </c>
      <c r="P139" s="77" t="str">
        <f t="shared" si="4"/>
        <v>seed</v>
      </c>
      <c r="Q139" s="77" t="str">
        <f t="shared" si="5"/>
        <v>sunggi</v>
      </c>
    </row>
    <row r="140" spans="1:17" s="77" customFormat="1" ht="16.5">
      <c r="A140" s="76">
        <v>2857</v>
      </c>
      <c r="B140" s="78"/>
      <c r="C140" s="78"/>
      <c r="D140" s="90" t="s">
        <v>10346</v>
      </c>
      <c r="E140" s="46" t="s">
        <v>7</v>
      </c>
      <c r="F140" s="46" t="s">
        <v>10347</v>
      </c>
      <c r="G140" s="38"/>
      <c r="H140" s="38">
        <v>1</v>
      </c>
      <c r="I140" s="38"/>
      <c r="J140" s="38"/>
      <c r="K140" s="76" t="s">
        <v>7102</v>
      </c>
      <c r="L140" s="7" t="s">
        <v>10615</v>
      </c>
      <c r="M140" s="78" t="s">
        <v>11858</v>
      </c>
      <c r="N140" s="78">
        <v>97</v>
      </c>
      <c r="O140" s="77">
        <v>138</v>
      </c>
      <c r="P140" s="77" t="str">
        <f t="shared" si="4"/>
        <v>barley</v>
      </c>
      <c r="Q140" s="77" t="str">
        <f t="shared" si="5"/>
        <v>du</v>
      </c>
    </row>
    <row r="141" spans="1:17" s="77" customFormat="1" ht="16.5">
      <c r="A141" s="76">
        <v>2858</v>
      </c>
      <c r="B141" s="78"/>
      <c r="C141" s="78"/>
      <c r="D141" s="90" t="s">
        <v>8496</v>
      </c>
      <c r="E141" s="46" t="s">
        <v>7</v>
      </c>
      <c r="F141" s="46" t="s">
        <v>10347</v>
      </c>
      <c r="G141" s="38"/>
      <c r="H141" s="38">
        <v>1</v>
      </c>
      <c r="I141" s="38"/>
      <c r="J141" s="38"/>
      <c r="K141" s="76" t="s">
        <v>7102</v>
      </c>
      <c r="L141" s="7" t="s">
        <v>10615</v>
      </c>
      <c r="M141" s="78" t="s">
        <v>11858</v>
      </c>
      <c r="N141" s="78">
        <v>97.5</v>
      </c>
      <c r="O141" s="77">
        <v>139</v>
      </c>
      <c r="P141" s="77" t="str">
        <f t="shared" si="4"/>
        <v>barley</v>
      </c>
      <c r="Q141" s="77" t="str">
        <f t="shared" si="5"/>
        <v>ne</v>
      </c>
    </row>
    <row r="142" spans="1:17" s="77" customFormat="1" ht="16.5">
      <c r="A142" s="76">
        <v>2338</v>
      </c>
      <c r="B142" s="78"/>
      <c r="C142" s="78"/>
      <c r="D142" s="92" t="s">
        <v>11253</v>
      </c>
      <c r="E142" s="46" t="s">
        <v>7</v>
      </c>
      <c r="F142" s="46" t="s">
        <v>4587</v>
      </c>
      <c r="G142" s="7"/>
      <c r="H142" s="7">
        <v>1</v>
      </c>
      <c r="I142" s="7"/>
      <c r="J142" s="7"/>
      <c r="K142" s="76" t="s">
        <v>7102</v>
      </c>
      <c r="L142" s="7" t="s">
        <v>10615</v>
      </c>
      <c r="M142" s="76" t="s">
        <v>11858</v>
      </c>
      <c r="N142" s="78">
        <v>98</v>
      </c>
      <c r="O142" s="77">
        <v>140</v>
      </c>
      <c r="P142" s="77" t="str">
        <f t="shared" si="4"/>
        <v>millet</v>
      </c>
      <c r="Q142" s="77" t="str">
        <f t="shared" si="5"/>
        <v>langte'</v>
      </c>
    </row>
    <row r="143" spans="1:17" s="77" customFormat="1" ht="16.5">
      <c r="A143" s="76">
        <v>1301</v>
      </c>
      <c r="B143" s="76"/>
      <c r="C143" s="76"/>
      <c r="D143" s="92" t="s">
        <v>10980</v>
      </c>
      <c r="E143" s="46" t="s">
        <v>7</v>
      </c>
      <c r="F143" s="46" t="s">
        <v>3275</v>
      </c>
      <c r="G143" s="7" t="s">
        <v>10378</v>
      </c>
      <c r="H143" s="7">
        <v>1</v>
      </c>
      <c r="I143" s="7"/>
      <c r="J143" s="7"/>
      <c r="K143" s="76" t="s">
        <v>7102</v>
      </c>
      <c r="L143" s="7" t="s">
        <v>10615</v>
      </c>
      <c r="M143" s="76" t="s">
        <v>11858</v>
      </c>
      <c r="N143" s="76">
        <v>99</v>
      </c>
      <c r="O143" s="77">
        <v>141</v>
      </c>
      <c r="P143" s="77" t="str">
        <f t="shared" si="4"/>
        <v>buckwheat</v>
      </c>
      <c r="Q143" s="77" t="str">
        <f t="shared" si="5"/>
        <v>khrau</v>
      </c>
    </row>
    <row r="144" spans="1:17" s="77" customFormat="1" ht="16.5">
      <c r="A144" s="76">
        <v>1963</v>
      </c>
      <c r="B144" s="78"/>
      <c r="C144" s="78"/>
      <c r="D144" s="92" t="s">
        <v>10981</v>
      </c>
      <c r="E144" s="46" t="s">
        <v>7</v>
      </c>
      <c r="F144" s="46" t="s">
        <v>10983</v>
      </c>
      <c r="G144" s="7"/>
      <c r="H144" s="7">
        <v>1</v>
      </c>
      <c r="I144" s="7"/>
      <c r="J144" s="7"/>
      <c r="K144" s="76" t="s">
        <v>7102</v>
      </c>
      <c r="L144" s="7" t="s">
        <v>10615</v>
      </c>
      <c r="M144" s="76" t="s">
        <v>11858</v>
      </c>
      <c r="N144" s="76">
        <v>100</v>
      </c>
      <c r="O144" s="77">
        <v>142</v>
      </c>
      <c r="P144" s="77" t="str">
        <f t="shared" si="4"/>
        <v>buckwheat, dark</v>
      </c>
      <c r="Q144" s="77" t="str">
        <f t="shared" si="5"/>
        <v>phrawe</v>
      </c>
    </row>
    <row r="145" spans="1:17" s="77" customFormat="1" ht="16.5">
      <c r="A145" s="76">
        <v>3044</v>
      </c>
      <c r="B145" s="78"/>
      <c r="C145" s="78"/>
      <c r="D145" s="92" t="s">
        <v>10982</v>
      </c>
      <c r="E145" s="46" t="s">
        <v>7</v>
      </c>
      <c r="F145" s="46" t="s">
        <v>10984</v>
      </c>
      <c r="G145" s="7"/>
      <c r="H145" s="7">
        <v>1</v>
      </c>
      <c r="I145" s="7"/>
      <c r="J145" s="7"/>
      <c r="K145" s="76" t="s">
        <v>7102</v>
      </c>
      <c r="L145" s="7" t="s">
        <v>10615</v>
      </c>
      <c r="M145" s="76" t="s">
        <v>11858</v>
      </c>
      <c r="N145" s="76">
        <v>101</v>
      </c>
      <c r="O145" s="77">
        <v>143</v>
      </c>
      <c r="P145" s="77" t="str">
        <f t="shared" si="4"/>
        <v>buckwheat, light</v>
      </c>
      <c r="Q145" s="77" t="str">
        <f t="shared" si="5"/>
        <v>kyapre</v>
      </c>
    </row>
    <row r="146" spans="1:17" s="77" customFormat="1" ht="16.5">
      <c r="A146" s="76">
        <v>2024</v>
      </c>
      <c r="B146" s="78"/>
      <c r="C146" s="78"/>
      <c r="D146" s="92" t="s">
        <v>8502</v>
      </c>
      <c r="E146" s="46" t="s">
        <v>7</v>
      </c>
      <c r="F146" s="46" t="s">
        <v>5199</v>
      </c>
      <c r="G146" s="7"/>
      <c r="H146" s="7">
        <v>1</v>
      </c>
      <c r="I146" s="7"/>
      <c r="J146" s="7"/>
      <c r="K146" s="76" t="s">
        <v>7102</v>
      </c>
      <c r="L146" s="7" t="s">
        <v>10615</v>
      </c>
      <c r="M146" s="76" t="s">
        <v>11858</v>
      </c>
      <c r="N146" s="78">
        <v>101.5</v>
      </c>
      <c r="O146" s="77">
        <v>144</v>
      </c>
      <c r="P146" s="77" t="str">
        <f t="shared" si="4"/>
        <v>flour</v>
      </c>
      <c r="Q146" s="77" t="str">
        <f t="shared" si="5"/>
        <v>phe</v>
      </c>
    </row>
    <row r="147" spans="1:17" s="77" customFormat="1" ht="16.5">
      <c r="A147" s="76">
        <v>489</v>
      </c>
      <c r="B147" s="78"/>
      <c r="C147" s="78"/>
      <c r="D147" s="92" t="s">
        <v>8490</v>
      </c>
      <c r="E147" s="46" t="s">
        <v>7</v>
      </c>
      <c r="F147" s="46" t="s">
        <v>11550</v>
      </c>
      <c r="G147" s="7"/>
      <c r="H147" s="7">
        <v>1</v>
      </c>
      <c r="I147" s="7"/>
      <c r="J147" s="7"/>
      <c r="K147" s="76" t="s">
        <v>7102</v>
      </c>
      <c r="L147" s="7" t="s">
        <v>10615</v>
      </c>
      <c r="M147" s="76" t="s">
        <v>11858</v>
      </c>
      <c r="N147" s="78">
        <v>101.7</v>
      </c>
      <c r="O147" s="77">
        <v>145</v>
      </c>
      <c r="P147" s="77" t="str">
        <f t="shared" si="4"/>
        <v>pancake made from buckwheat flour</v>
      </c>
      <c r="Q147" s="77" t="str">
        <f t="shared" si="5"/>
        <v>khura</v>
      </c>
    </row>
    <row r="148" spans="1:17" s="77" customFormat="1" ht="16.5">
      <c r="A148" s="76">
        <v>2621</v>
      </c>
      <c r="B148" s="78"/>
      <c r="C148" s="78"/>
      <c r="D148" s="92" t="s">
        <v>9754</v>
      </c>
      <c r="E148" s="46" t="s">
        <v>7</v>
      </c>
      <c r="F148" s="46" t="s">
        <v>6828</v>
      </c>
      <c r="G148" s="7"/>
      <c r="H148" s="7">
        <v>1</v>
      </c>
      <c r="I148" s="7"/>
      <c r="J148" s="7"/>
      <c r="K148" s="76" t="s">
        <v>8202</v>
      </c>
      <c r="L148" s="7" t="s">
        <v>10615</v>
      </c>
      <c r="M148" s="76">
        <v>5</v>
      </c>
      <c r="N148" s="76">
        <v>101.9</v>
      </c>
      <c r="O148" s="77">
        <v>146</v>
      </c>
      <c r="P148" s="77" t="str">
        <f t="shared" si="4"/>
        <v>paddy</v>
      </c>
      <c r="Q148" s="77" t="str">
        <f t="shared" si="5"/>
        <v>sua</v>
      </c>
    </row>
    <row r="149" spans="1:17" s="77" customFormat="1" ht="16.5">
      <c r="A149" s="76">
        <v>1375</v>
      </c>
      <c r="B149" s="78"/>
      <c r="C149" s="78"/>
      <c r="D149" s="92" t="s">
        <v>8484</v>
      </c>
      <c r="E149" s="46" t="s">
        <v>7</v>
      </c>
      <c r="F149" s="46" t="s">
        <v>10110</v>
      </c>
      <c r="G149" s="7"/>
      <c r="H149" s="7">
        <v>1</v>
      </c>
      <c r="I149" s="7"/>
      <c r="J149" s="7"/>
      <c r="K149" s="76" t="s">
        <v>7102</v>
      </c>
      <c r="L149" s="7" t="s">
        <v>10615</v>
      </c>
      <c r="M149" s="76" t="s">
        <v>11858</v>
      </c>
      <c r="N149" s="78">
        <v>102</v>
      </c>
      <c r="O149" s="77">
        <v>147</v>
      </c>
      <c r="P149" s="77" t="str">
        <f t="shared" si="4"/>
        <v>rice (grain)</v>
      </c>
      <c r="Q149" s="77" t="str">
        <f t="shared" si="5"/>
        <v>bre</v>
      </c>
    </row>
    <row r="150" spans="1:17" s="77" customFormat="1" ht="16.5">
      <c r="A150" s="76">
        <v>2744</v>
      </c>
      <c r="B150" s="78"/>
      <c r="C150" s="78"/>
      <c r="D150" s="92" t="s">
        <v>8986</v>
      </c>
      <c r="E150" s="46" t="s">
        <v>7</v>
      </c>
      <c r="F150" s="46" t="s">
        <v>10111</v>
      </c>
      <c r="G150" s="7"/>
      <c r="H150" s="7">
        <v>1</v>
      </c>
      <c r="I150" s="65"/>
      <c r="J150" s="65"/>
      <c r="K150" s="76" t="s">
        <v>7102</v>
      </c>
      <c r="L150" s="7" t="s">
        <v>10615</v>
      </c>
      <c r="M150" s="76" t="s">
        <v>11858</v>
      </c>
      <c r="N150" s="78">
        <v>103</v>
      </c>
      <c r="O150" s="77">
        <v>148</v>
      </c>
      <c r="P150" s="77" t="str">
        <f t="shared" si="4"/>
        <v>rice (cooked)</v>
      </c>
      <c r="Q150" s="77" t="str">
        <f t="shared" si="5"/>
        <v>yopa</v>
      </c>
    </row>
    <row r="151" spans="1:17" s="77" customFormat="1" ht="16.5">
      <c r="A151" s="76">
        <v>1853</v>
      </c>
      <c r="B151" s="78"/>
      <c r="C151" s="78"/>
      <c r="D151" s="92" t="s">
        <v>8496</v>
      </c>
      <c r="E151" s="46" t="s">
        <v>7</v>
      </c>
      <c r="F151" s="46" t="s">
        <v>4731</v>
      </c>
      <c r="G151" s="7"/>
      <c r="H151" s="62">
        <v>1</v>
      </c>
      <c r="I151" s="62"/>
      <c r="J151" s="62"/>
      <c r="K151" s="76" t="s">
        <v>7102</v>
      </c>
      <c r="L151" s="7" t="s">
        <v>10615</v>
      </c>
      <c r="M151" s="76" t="s">
        <v>11858</v>
      </c>
      <c r="N151" s="78">
        <v>104</v>
      </c>
      <c r="O151" s="77">
        <v>149</v>
      </c>
      <c r="P151" s="77" t="str">
        <f t="shared" si="4"/>
        <v>wheat</v>
      </c>
      <c r="Q151" s="77" t="str">
        <f t="shared" si="5"/>
        <v>ne</v>
      </c>
    </row>
    <row r="152" spans="1:17" s="77" customFormat="1" ht="16.5">
      <c r="A152" s="76">
        <v>932</v>
      </c>
      <c r="B152" s="78"/>
      <c r="C152" s="78"/>
      <c r="D152" s="92" t="s">
        <v>9889</v>
      </c>
      <c r="E152" s="46" t="s">
        <v>7</v>
      </c>
      <c r="F152" s="46" t="s">
        <v>10458</v>
      </c>
      <c r="G152" s="7"/>
      <c r="H152" s="78">
        <v>1</v>
      </c>
      <c r="I152" s="78"/>
      <c r="J152" s="78"/>
      <c r="K152" s="76" t="s">
        <v>7102</v>
      </c>
      <c r="L152" s="7" t="s">
        <v>10615</v>
      </c>
      <c r="M152" s="76" t="s">
        <v>11858</v>
      </c>
      <c r="N152" s="78">
        <v>105</v>
      </c>
      <c r="O152" s="77">
        <v>150</v>
      </c>
      <c r="P152" s="77" t="str">
        <f t="shared" si="4"/>
        <v>wheat, species</v>
      </c>
      <c r="Q152" s="77" t="str">
        <f t="shared" si="5"/>
        <v>tśangṭa</v>
      </c>
    </row>
    <row r="153" spans="1:17" s="77" customFormat="1" ht="16.5">
      <c r="A153" s="76">
        <v>390</v>
      </c>
      <c r="B153" s="78"/>
      <c r="C153" s="78"/>
      <c r="D153" s="91" t="s">
        <v>11107</v>
      </c>
      <c r="E153" s="46" t="s">
        <v>7</v>
      </c>
      <c r="F153" s="46" t="s">
        <v>537</v>
      </c>
      <c r="G153" s="7"/>
      <c r="H153" s="7">
        <v>1</v>
      </c>
      <c r="I153" s="7"/>
      <c r="J153" s="7"/>
      <c r="K153" s="76" t="s">
        <v>7102</v>
      </c>
      <c r="L153" s="7" t="s">
        <v>10615</v>
      </c>
      <c r="M153" s="76" t="s">
        <v>11858</v>
      </c>
      <c r="N153" s="78">
        <v>106</v>
      </c>
      <c r="O153" s="77">
        <v>151</v>
      </c>
      <c r="P153" s="77" t="str">
        <f t="shared" si="4"/>
        <v>potato</v>
      </c>
      <c r="Q153" s="77" t="str">
        <f t="shared" si="5"/>
        <v>kyada</v>
      </c>
    </row>
    <row r="154" spans="1:17" s="77" customFormat="1" ht="16.5">
      <c r="A154" s="76">
        <v>3019</v>
      </c>
      <c r="B154" s="78"/>
      <c r="C154" s="78"/>
      <c r="D154" s="91" t="s">
        <v>8488</v>
      </c>
      <c r="E154" s="46" t="s">
        <v>7</v>
      </c>
      <c r="F154" s="46" t="s">
        <v>537</v>
      </c>
      <c r="G154" s="7"/>
      <c r="H154" s="7">
        <v>1</v>
      </c>
      <c r="I154" s="7"/>
      <c r="J154" s="7"/>
      <c r="K154" s="76" t="s">
        <v>7102</v>
      </c>
      <c r="L154" s="7" t="s">
        <v>10615</v>
      </c>
      <c r="M154" s="76" t="s">
        <v>11858</v>
      </c>
      <c r="N154" s="78">
        <v>107</v>
      </c>
      <c r="O154" s="77">
        <v>152</v>
      </c>
      <c r="P154" s="77" t="str">
        <f t="shared" si="4"/>
        <v>potato</v>
      </c>
      <c r="Q154" s="77" t="str">
        <f t="shared" si="5"/>
        <v>keza, keda</v>
      </c>
    </row>
    <row r="155" spans="1:17" s="77" customFormat="1" ht="16.5">
      <c r="A155" s="76">
        <v>2321</v>
      </c>
      <c r="B155" s="78"/>
      <c r="C155" s="78"/>
      <c r="D155" s="92" t="s">
        <v>11250</v>
      </c>
      <c r="E155" s="46" t="s">
        <v>7</v>
      </c>
      <c r="F155" s="46" t="s">
        <v>6046</v>
      </c>
      <c r="G155" s="7"/>
      <c r="H155" s="7">
        <v>1</v>
      </c>
      <c r="I155" s="7"/>
      <c r="J155" s="7"/>
      <c r="K155" s="76" t="s">
        <v>8202</v>
      </c>
      <c r="L155" s="7" t="s">
        <v>10615</v>
      </c>
      <c r="M155" s="76">
        <v>5</v>
      </c>
      <c r="N155" s="78">
        <v>107.5</v>
      </c>
      <c r="O155" s="77">
        <v>153</v>
      </c>
      <c r="P155" s="77" t="str">
        <f t="shared" si="4"/>
        <v>radish</v>
      </c>
      <c r="Q155" s="77" t="str">
        <f t="shared" si="5"/>
        <v>la.u'</v>
      </c>
    </row>
    <row r="156" spans="1:17" s="77" customFormat="1" ht="16.5">
      <c r="A156" s="76">
        <v>2475</v>
      </c>
      <c r="B156" s="78"/>
      <c r="C156" s="78"/>
      <c r="D156" s="92" t="s">
        <v>8611</v>
      </c>
      <c r="E156" s="46" t="s">
        <v>7</v>
      </c>
      <c r="F156" s="46" t="s">
        <v>6455</v>
      </c>
      <c r="G156" s="7"/>
      <c r="H156" s="7">
        <v>1</v>
      </c>
      <c r="I156" s="7"/>
      <c r="J156" s="7"/>
      <c r="K156" s="76" t="s">
        <v>7102</v>
      </c>
      <c r="L156" s="7" t="s">
        <v>10615</v>
      </c>
      <c r="M156" s="76" t="s">
        <v>11858</v>
      </c>
      <c r="N156" s="78">
        <v>108</v>
      </c>
      <c r="O156" s="77">
        <v>154</v>
      </c>
      <c r="P156" s="77" t="str">
        <f t="shared" si="4"/>
        <v>soybean, pea</v>
      </c>
      <c r="Q156" s="77" t="str">
        <f t="shared" si="5"/>
        <v>hrama</v>
      </c>
    </row>
    <row r="157" spans="1:17" s="77" customFormat="1" ht="16.5">
      <c r="A157" s="76">
        <v>2134</v>
      </c>
      <c r="B157" s="78"/>
      <c r="C157" s="78"/>
      <c r="D157" s="92" t="s">
        <v>8493</v>
      </c>
      <c r="E157" s="46" t="s">
        <v>7</v>
      </c>
      <c r="F157" s="46" t="s">
        <v>5530</v>
      </c>
      <c r="G157" s="7"/>
      <c r="H157" s="7">
        <v>1</v>
      </c>
      <c r="I157" s="7"/>
      <c r="J157" s="7"/>
      <c r="K157" s="76" t="s">
        <v>7102</v>
      </c>
      <c r="L157" s="7" t="s">
        <v>10615</v>
      </c>
      <c r="M157" s="76" t="s">
        <v>11858</v>
      </c>
      <c r="N157" s="76">
        <v>109</v>
      </c>
      <c r="O157" s="77">
        <v>155</v>
      </c>
      <c r="P157" s="77" t="str">
        <f t="shared" si="4"/>
        <v>butter, ghee</v>
      </c>
      <c r="Q157" s="77" t="str">
        <f t="shared" si="5"/>
        <v>mar</v>
      </c>
    </row>
    <row r="158" spans="1:17" s="77" customFormat="1" ht="16.5">
      <c r="A158" s="76">
        <v>487</v>
      </c>
      <c r="B158" s="76"/>
      <c r="C158" s="76"/>
      <c r="D158" s="92" t="s">
        <v>10352</v>
      </c>
      <c r="E158" s="46" t="s">
        <v>7</v>
      </c>
      <c r="F158" s="46" t="s">
        <v>8211</v>
      </c>
      <c r="G158" s="7"/>
      <c r="H158" s="7">
        <v>1</v>
      </c>
      <c r="I158" s="7"/>
      <c r="J158" s="7"/>
      <c r="K158" s="76" t="s">
        <v>7102</v>
      </c>
      <c r="L158" s="7" t="s">
        <v>10615</v>
      </c>
      <c r="M158" s="76" t="s">
        <v>11858</v>
      </c>
      <c r="N158" s="76">
        <v>110</v>
      </c>
      <c r="O158" s="77">
        <v>156</v>
      </c>
      <c r="P158" s="77" t="str">
        <f t="shared" si="4"/>
        <v>chilli</v>
      </c>
      <c r="Q158" s="77" t="str">
        <f t="shared" si="5"/>
        <v>khuntsani</v>
      </c>
    </row>
    <row r="159" spans="1:17" s="77" customFormat="1" ht="16.5">
      <c r="A159" s="76">
        <v>491</v>
      </c>
      <c r="B159" s="76"/>
      <c r="C159" s="76"/>
      <c r="D159" s="91" t="s">
        <v>10353</v>
      </c>
      <c r="E159" s="46" t="s">
        <v>7</v>
      </c>
      <c r="F159" s="46" t="s">
        <v>8211</v>
      </c>
      <c r="G159" s="7"/>
      <c r="H159" s="7">
        <v>1</v>
      </c>
      <c r="I159" s="7"/>
      <c r="J159" s="7"/>
      <c r="K159" s="76" t="s">
        <v>7102</v>
      </c>
      <c r="L159" s="7" t="s">
        <v>10615</v>
      </c>
      <c r="M159" s="76" t="s">
        <v>11858</v>
      </c>
      <c r="N159" s="76">
        <v>111</v>
      </c>
      <c r="O159" s="77">
        <v>157</v>
      </c>
      <c r="P159" s="77" t="str">
        <f t="shared" si="4"/>
        <v>chilli</v>
      </c>
      <c r="Q159" s="77" t="str">
        <f t="shared" si="5"/>
        <v>khurtsani</v>
      </c>
    </row>
    <row r="160" spans="1:17" s="77" customFormat="1" ht="16.5">
      <c r="A160" s="76">
        <v>2860</v>
      </c>
      <c r="B160" s="78"/>
      <c r="C160" s="78"/>
      <c r="D160" s="90" t="s">
        <v>10354</v>
      </c>
      <c r="E160" s="46" t="s">
        <v>7</v>
      </c>
      <c r="F160" s="46" t="s">
        <v>8211</v>
      </c>
      <c r="G160" s="38"/>
      <c r="H160" s="38">
        <v>1</v>
      </c>
      <c r="I160" s="38"/>
      <c r="J160" s="38"/>
      <c r="K160" s="76" t="s">
        <v>7102</v>
      </c>
      <c r="L160" s="7" t="s">
        <v>10615</v>
      </c>
      <c r="M160" s="76" t="s">
        <v>11858</v>
      </c>
      <c r="N160" s="76">
        <v>112</v>
      </c>
      <c r="O160" s="77">
        <v>158</v>
      </c>
      <c r="P160" s="77" t="str">
        <f t="shared" si="4"/>
        <v>chilli</v>
      </c>
      <c r="Q160" s="77" t="str">
        <f t="shared" si="5"/>
        <v>martsa</v>
      </c>
    </row>
    <row r="161" spans="1:17" s="77" customFormat="1" ht="16.5">
      <c r="A161" s="76">
        <v>661</v>
      </c>
      <c r="B161" s="78"/>
      <c r="C161" s="78"/>
      <c r="D161" s="91" t="s">
        <v>8485</v>
      </c>
      <c r="E161" s="46" t="s">
        <v>7</v>
      </c>
      <c r="F161" s="46" t="s">
        <v>1477</v>
      </c>
      <c r="G161" s="7"/>
      <c r="H161" s="7">
        <v>1</v>
      </c>
      <c r="I161" s="7"/>
      <c r="J161" s="7"/>
      <c r="K161" s="76" t="s">
        <v>7102</v>
      </c>
      <c r="L161" s="7" t="s">
        <v>10615</v>
      </c>
      <c r="M161" s="76" t="s">
        <v>11858</v>
      </c>
      <c r="N161" s="78">
        <v>113</v>
      </c>
      <c r="O161" s="77">
        <v>159</v>
      </c>
      <c r="P161" s="77" t="str">
        <f t="shared" si="4"/>
        <v>garlic</v>
      </c>
      <c r="Q161" s="77" t="str">
        <f t="shared" si="5"/>
        <v>gokpa</v>
      </c>
    </row>
    <row r="162" spans="1:17" s="77" customFormat="1" ht="16.5">
      <c r="A162" s="76">
        <v>281</v>
      </c>
      <c r="B162" s="78"/>
      <c r="C162" s="78"/>
      <c r="D162" s="92" t="s">
        <v>8336</v>
      </c>
      <c r="E162" s="46" t="s">
        <v>7</v>
      </c>
      <c r="F162" s="46" t="s">
        <v>365</v>
      </c>
      <c r="G162" s="7"/>
      <c r="H162" s="7">
        <v>1</v>
      </c>
      <c r="I162" s="7"/>
      <c r="J162" s="7"/>
      <c r="K162" s="76" t="s">
        <v>7102</v>
      </c>
      <c r="L162" s="7" t="s">
        <v>10615</v>
      </c>
      <c r="M162" s="76" t="s">
        <v>11858</v>
      </c>
      <c r="N162" s="78">
        <v>114</v>
      </c>
      <c r="O162" s="77">
        <v>160</v>
      </c>
      <c r="P162" s="77" t="str">
        <f t="shared" si="4"/>
        <v>ginger</v>
      </c>
      <c r="Q162" s="77" t="str">
        <f t="shared" si="5"/>
        <v>ka</v>
      </c>
    </row>
    <row r="163" spans="1:17" s="77" customFormat="1" ht="16.5">
      <c r="A163" s="76">
        <v>901</v>
      </c>
      <c r="B163" s="76"/>
      <c r="C163" s="76"/>
      <c r="D163" s="92" t="s">
        <v>9401</v>
      </c>
      <c r="E163" s="46" t="s">
        <v>7</v>
      </c>
      <c r="F163" s="46" t="s">
        <v>2156</v>
      </c>
      <c r="G163" s="7"/>
      <c r="H163" s="78">
        <v>1</v>
      </c>
      <c r="I163" s="78"/>
      <c r="J163" s="7"/>
      <c r="K163" s="76" t="s">
        <v>8202</v>
      </c>
      <c r="L163" s="7" t="s">
        <v>10615</v>
      </c>
      <c r="M163" s="76">
        <v>5</v>
      </c>
      <c r="N163" s="76">
        <v>114.5</v>
      </c>
      <c r="O163" s="77">
        <v>161</v>
      </c>
      <c r="P163" s="77" t="str">
        <f t="shared" si="4"/>
        <v>onion</v>
      </c>
      <c r="Q163" s="77" t="str">
        <f t="shared" si="5"/>
        <v>tsonggo'</v>
      </c>
    </row>
    <row r="164" spans="1:17" s="77" customFormat="1" ht="16.5">
      <c r="A164" s="76">
        <v>964</v>
      </c>
      <c r="B164" s="78"/>
      <c r="C164" s="78"/>
      <c r="D164" s="92" t="s">
        <v>9413</v>
      </c>
      <c r="E164" s="46" t="s">
        <v>7</v>
      </c>
      <c r="F164" s="46" t="s">
        <v>2310</v>
      </c>
      <c r="G164" s="7"/>
      <c r="H164" s="7">
        <v>1</v>
      </c>
      <c r="I164" s="7"/>
      <c r="J164" s="7"/>
      <c r="K164" s="76" t="s">
        <v>7102</v>
      </c>
      <c r="L164" s="7" t="s">
        <v>10615</v>
      </c>
      <c r="M164" s="76" t="s">
        <v>11858</v>
      </c>
      <c r="N164" s="78">
        <v>115</v>
      </c>
      <c r="O164" s="77">
        <v>162</v>
      </c>
      <c r="P164" s="77" t="str">
        <f t="shared" si="4"/>
        <v>salt</v>
      </c>
      <c r="Q164" s="77" t="str">
        <f t="shared" si="5"/>
        <v>tsha</v>
      </c>
    </row>
    <row r="165" spans="1:17" s="77" customFormat="1" ht="16.5">
      <c r="A165" s="76">
        <v>834</v>
      </c>
      <c r="B165" s="78"/>
      <c r="C165" s="78"/>
      <c r="D165" s="92" t="s">
        <v>9373</v>
      </c>
      <c r="E165" s="46" t="s">
        <v>7</v>
      </c>
      <c r="F165" s="46" t="s">
        <v>1981</v>
      </c>
      <c r="G165" s="7"/>
      <c r="H165" s="7">
        <v>1</v>
      </c>
      <c r="I165" s="7"/>
      <c r="J165" s="7"/>
      <c r="K165" s="76" t="s">
        <v>7102</v>
      </c>
      <c r="L165" s="7" t="s">
        <v>10615</v>
      </c>
      <c r="M165" s="76" t="s">
        <v>11858</v>
      </c>
      <c r="N165" s="78">
        <v>116</v>
      </c>
      <c r="O165" s="77">
        <v>163</v>
      </c>
      <c r="P165" s="77" t="str">
        <f t="shared" si="4"/>
        <v>sugar</v>
      </c>
      <c r="Q165" s="77" t="str">
        <f t="shared" si="5"/>
        <v>tśini</v>
      </c>
    </row>
    <row r="166" spans="1:17" s="77" customFormat="1" ht="16.5">
      <c r="A166" s="76">
        <v>1010</v>
      </c>
      <c r="B166" s="78"/>
      <c r="C166" s="78"/>
      <c r="D166" s="92" t="s">
        <v>8509</v>
      </c>
      <c r="E166" s="46" t="s">
        <v>7</v>
      </c>
      <c r="F166" s="46" t="s">
        <v>2446</v>
      </c>
      <c r="G166" s="7"/>
      <c r="H166" s="78">
        <v>1</v>
      </c>
      <c r="I166" s="78"/>
      <c r="J166" s="78"/>
      <c r="K166" s="76" t="s">
        <v>7102</v>
      </c>
      <c r="L166" s="7" t="s">
        <v>10615</v>
      </c>
      <c r="M166" s="76" t="s">
        <v>11858</v>
      </c>
      <c r="N166" s="78">
        <v>117</v>
      </c>
      <c r="O166" s="77">
        <v>164</v>
      </c>
      <c r="P166" s="77" t="str">
        <f t="shared" si="4"/>
        <v>mustard</v>
      </c>
      <c r="Q166" s="77" t="str">
        <f t="shared" si="5"/>
        <v>tshup</v>
      </c>
    </row>
    <row r="167" spans="1:17" s="77" customFormat="1" ht="20.100000000000001" customHeight="1">
      <c r="A167" s="76">
        <v>2115</v>
      </c>
      <c r="B167" s="78"/>
      <c r="C167" s="78"/>
      <c r="D167" s="92" t="s">
        <v>9925</v>
      </c>
      <c r="E167" s="46" t="s">
        <v>7</v>
      </c>
      <c r="F167" s="46" t="s">
        <v>2446</v>
      </c>
      <c r="G167" s="7"/>
      <c r="H167" s="7">
        <v>1</v>
      </c>
      <c r="I167" s="7"/>
      <c r="J167" s="7"/>
      <c r="K167" s="76" t="s">
        <v>7102</v>
      </c>
      <c r="L167" s="7" t="s">
        <v>10615</v>
      </c>
      <c r="M167" s="76" t="s">
        <v>11858</v>
      </c>
      <c r="N167" s="78">
        <v>118</v>
      </c>
      <c r="O167" s="77">
        <v>165</v>
      </c>
      <c r="P167" s="77" t="str">
        <f t="shared" si="4"/>
        <v>mustard</v>
      </c>
      <c r="Q167" s="77" t="str">
        <f t="shared" si="5"/>
        <v>mangṭa</v>
      </c>
    </row>
    <row r="168" spans="1:17" s="77" customFormat="1" ht="16.5">
      <c r="A168" s="76">
        <v>1849</v>
      </c>
      <c r="B168" s="78"/>
      <c r="C168" s="78"/>
      <c r="D168" s="92" t="s">
        <v>8497</v>
      </c>
      <c r="E168" s="46" t="s">
        <v>7</v>
      </c>
      <c r="F168" s="46" t="s">
        <v>4719</v>
      </c>
      <c r="G168" s="7"/>
      <c r="H168" s="7">
        <v>1</v>
      </c>
      <c r="I168" s="7"/>
      <c r="J168" s="7"/>
      <c r="K168" s="76" t="s">
        <v>7102</v>
      </c>
      <c r="L168" s="7" t="s">
        <v>10615</v>
      </c>
      <c r="M168" s="76" t="s">
        <v>11858</v>
      </c>
      <c r="N168" s="78">
        <v>119</v>
      </c>
      <c r="O168" s="77">
        <v>166</v>
      </c>
      <c r="P168" s="77" t="str">
        <f t="shared" si="4"/>
        <v>oil (cooking)</v>
      </c>
      <c r="Q168" s="77" t="str">
        <f t="shared" si="5"/>
        <v>num</v>
      </c>
    </row>
    <row r="169" spans="1:17" s="77" customFormat="1" ht="20.100000000000001" customHeight="1">
      <c r="A169" s="76">
        <v>274</v>
      </c>
      <c r="B169" s="76"/>
      <c r="C169" s="76"/>
      <c r="D169" s="91" t="s">
        <v>8511</v>
      </c>
      <c r="E169" s="46" t="s">
        <v>7</v>
      </c>
      <c r="F169" s="46" t="s">
        <v>338</v>
      </c>
      <c r="G169" s="7"/>
      <c r="H169" s="7">
        <v>1</v>
      </c>
      <c r="I169" s="7"/>
      <c r="J169" s="7"/>
      <c r="K169" s="76" t="s">
        <v>7102</v>
      </c>
      <c r="L169" s="7" t="s">
        <v>10615</v>
      </c>
      <c r="M169" s="76" t="s">
        <v>11858</v>
      </c>
      <c r="N169" s="76">
        <v>120</v>
      </c>
      <c r="O169" s="77">
        <v>167</v>
      </c>
      <c r="P169" s="77" t="str">
        <f t="shared" si="4"/>
        <v>milk</v>
      </c>
      <c r="Q169" s="77" t="str">
        <f t="shared" si="5"/>
        <v>wã</v>
      </c>
    </row>
    <row r="170" spans="1:17" s="77" customFormat="1" ht="16.5">
      <c r="A170" s="76">
        <v>2662</v>
      </c>
      <c r="B170" s="78"/>
      <c r="C170" s="78"/>
      <c r="D170" s="92" t="s">
        <v>8507</v>
      </c>
      <c r="E170" s="46" t="s">
        <v>7</v>
      </c>
      <c r="F170" s="46" t="s">
        <v>8223</v>
      </c>
      <c r="G170" s="7"/>
      <c r="H170" s="7">
        <v>1</v>
      </c>
      <c r="I170" s="7"/>
      <c r="J170" s="7"/>
      <c r="K170" s="76" t="s">
        <v>7102</v>
      </c>
      <c r="L170" s="7" t="s">
        <v>10615</v>
      </c>
      <c r="M170" s="76" t="s">
        <v>11858</v>
      </c>
      <c r="N170" s="78">
        <v>121</v>
      </c>
      <c r="O170" s="77">
        <v>168</v>
      </c>
      <c r="P170" s="77" t="str">
        <f t="shared" si="4"/>
        <v>yoghurt</v>
      </c>
      <c r="Q170" s="77" t="str">
        <f t="shared" si="5"/>
        <v>śo</v>
      </c>
    </row>
    <row r="171" spans="1:17" s="77" customFormat="1" ht="16.5">
      <c r="A171" s="76">
        <v>1060</v>
      </c>
      <c r="B171" s="78"/>
      <c r="C171" s="78"/>
      <c r="D171" s="92" t="s">
        <v>8510</v>
      </c>
      <c r="E171" s="46" t="s">
        <v>7</v>
      </c>
      <c r="F171" s="46" t="s">
        <v>11073</v>
      </c>
      <c r="G171" s="7"/>
      <c r="H171" s="78">
        <v>1</v>
      </c>
      <c r="I171" s="78"/>
      <c r="J171" s="78"/>
      <c r="K171" s="76" t="s">
        <v>7102</v>
      </c>
      <c r="L171" s="7" t="s">
        <v>10615</v>
      </c>
      <c r="M171" s="78" t="s">
        <v>11858</v>
      </c>
      <c r="N171" s="78">
        <v>122</v>
      </c>
      <c r="O171" s="77">
        <v>169</v>
      </c>
      <c r="P171" s="77" t="str">
        <f t="shared" si="4"/>
        <v>brewed rice alcohol</v>
      </c>
      <c r="Q171" s="77" t="str">
        <f t="shared" si="5"/>
        <v>tśhang</v>
      </c>
    </row>
    <row r="172" spans="1:17" s="77" customFormat="1" ht="16.5">
      <c r="A172" s="76">
        <v>922</v>
      </c>
      <c r="B172" s="78"/>
      <c r="C172" s="78"/>
      <c r="D172" s="92" t="s">
        <v>9114</v>
      </c>
      <c r="E172" s="46" t="s">
        <v>7</v>
      </c>
      <c r="F172" s="46" t="s">
        <v>2209</v>
      </c>
      <c r="G172" s="7"/>
      <c r="H172" s="78">
        <v>1</v>
      </c>
      <c r="I172" s="78"/>
      <c r="J172" s="7"/>
      <c r="K172" s="76" t="s">
        <v>7102</v>
      </c>
      <c r="L172" s="7" t="s">
        <v>10615</v>
      </c>
      <c r="M172" s="76" t="s">
        <v>11858</v>
      </c>
      <c r="N172" s="78">
        <v>123</v>
      </c>
      <c r="O172" s="77">
        <v>170</v>
      </c>
      <c r="P172" s="77" t="str">
        <f t="shared" si="4"/>
        <v>tea</v>
      </c>
      <c r="Q172" s="77" t="str">
        <f t="shared" si="5"/>
        <v>dźa</v>
      </c>
    </row>
    <row r="173" spans="1:17" s="77" customFormat="1" ht="16.5">
      <c r="A173" s="76">
        <v>470</v>
      </c>
      <c r="B173" s="76"/>
      <c r="C173" s="76"/>
      <c r="D173" s="92" t="s">
        <v>8613</v>
      </c>
      <c r="E173" s="46" t="s">
        <v>7</v>
      </c>
      <c r="F173" s="46" t="s">
        <v>950</v>
      </c>
      <c r="G173" s="7"/>
      <c r="H173" s="7">
        <v>1</v>
      </c>
      <c r="I173" s="7"/>
      <c r="J173" s="7"/>
      <c r="K173" s="76" t="s">
        <v>8202</v>
      </c>
      <c r="L173" s="7" t="s">
        <v>10615</v>
      </c>
      <c r="M173" s="76">
        <v>5</v>
      </c>
      <c r="N173" s="76">
        <v>123.5</v>
      </c>
      <c r="O173" s="77">
        <v>171</v>
      </c>
      <c r="P173" s="77" t="str">
        <f t="shared" si="4"/>
        <v>peach</v>
      </c>
      <c r="Q173" s="77" t="str">
        <f t="shared" si="5"/>
        <v>khampu</v>
      </c>
    </row>
    <row r="174" spans="1:17" s="77" customFormat="1" ht="16.5">
      <c r="A174" s="76">
        <v>3119</v>
      </c>
      <c r="B174" s="78"/>
      <c r="C174" s="78"/>
      <c r="D174" s="92" t="s">
        <v>11626</v>
      </c>
      <c r="E174" s="46" t="s">
        <v>7</v>
      </c>
      <c r="F174" s="46" t="s">
        <v>11547</v>
      </c>
      <c r="G174" s="7" t="s">
        <v>10381</v>
      </c>
      <c r="H174" s="7">
        <v>1</v>
      </c>
      <c r="I174" s="7"/>
      <c r="J174" s="7"/>
      <c r="K174" s="69" t="s">
        <v>7102</v>
      </c>
      <c r="L174" s="7" t="s">
        <v>10615</v>
      </c>
      <c r="M174" s="78" t="s">
        <v>11858</v>
      </c>
      <c r="N174" s="78">
        <v>124</v>
      </c>
      <c r="O174" s="77">
        <v>172</v>
      </c>
      <c r="P174" s="77" t="str">
        <f t="shared" si="4"/>
        <v>banana</v>
      </c>
      <c r="Q174" s="77" t="str">
        <f t="shared" si="5"/>
        <v>kyera</v>
      </c>
    </row>
    <row r="175" spans="1:17" s="77" customFormat="1" ht="16.5">
      <c r="A175" s="76">
        <v>239</v>
      </c>
      <c r="B175" s="78"/>
      <c r="C175" s="78"/>
      <c r="D175" s="91" t="s">
        <v>11883</v>
      </c>
      <c r="E175" s="46" t="s">
        <v>7</v>
      </c>
      <c r="F175" s="46" t="s">
        <v>249</v>
      </c>
      <c r="G175" s="7" t="s">
        <v>10381</v>
      </c>
      <c r="H175" s="7">
        <v>1</v>
      </c>
      <c r="I175" s="7"/>
      <c r="J175" s="7"/>
      <c r="K175" s="76" t="s">
        <v>8202</v>
      </c>
      <c r="L175" s="7" t="s">
        <v>10615</v>
      </c>
      <c r="M175" s="78">
        <v>5</v>
      </c>
      <c r="N175" s="78">
        <v>124.5</v>
      </c>
      <c r="O175" s="77">
        <v>173</v>
      </c>
      <c r="P175" s="77" t="str">
        <f t="shared" si="4"/>
        <v>mango</v>
      </c>
      <c r="Q175" s="77" t="str">
        <f t="shared" si="5"/>
        <v>ãp</v>
      </c>
    </row>
    <row r="176" spans="1:17" s="77" customFormat="1" ht="16.5">
      <c r="A176" s="76"/>
      <c r="B176" s="78"/>
      <c r="C176" s="78"/>
      <c r="D176" s="92" t="s">
        <v>8625</v>
      </c>
      <c r="E176" s="46"/>
      <c r="F176" s="46" t="s">
        <v>6576</v>
      </c>
      <c r="G176" s="7"/>
      <c r="H176" s="7"/>
      <c r="I176" s="7"/>
      <c r="J176" s="7"/>
      <c r="K176" s="76" t="s">
        <v>8202</v>
      </c>
      <c r="L176" s="7" t="s">
        <v>10615</v>
      </c>
      <c r="M176" s="76">
        <v>5</v>
      </c>
      <c r="N176" s="76">
        <v>124.7</v>
      </c>
      <c r="O176" s="77">
        <v>174</v>
      </c>
      <c r="P176" s="77" t="str">
        <f t="shared" si="4"/>
        <v>apple</v>
      </c>
      <c r="Q176" s="77" t="str">
        <f t="shared" si="5"/>
        <v>śau</v>
      </c>
    </row>
    <row r="177" spans="1:17" s="77" customFormat="1" ht="16.5">
      <c r="A177" s="76">
        <v>3121</v>
      </c>
      <c r="B177" s="78"/>
      <c r="C177" s="78"/>
      <c r="D177" s="92" t="s">
        <v>11629</v>
      </c>
      <c r="E177" s="46" t="s">
        <v>7</v>
      </c>
      <c r="F177" s="46" t="s">
        <v>11569</v>
      </c>
      <c r="G177" s="7" t="s">
        <v>10381</v>
      </c>
      <c r="H177" s="7">
        <v>1</v>
      </c>
      <c r="I177" s="7"/>
      <c r="J177" s="7"/>
      <c r="K177" s="69" t="s">
        <v>7102</v>
      </c>
      <c r="L177" s="7" t="s">
        <v>10615</v>
      </c>
      <c r="M177" s="76" t="s">
        <v>11858</v>
      </c>
      <c r="N177" s="78">
        <v>125</v>
      </c>
      <c r="O177" s="77">
        <v>175</v>
      </c>
      <c r="P177" s="77" t="str">
        <f t="shared" si="4"/>
        <v>cabbage</v>
      </c>
      <c r="Q177" s="77" t="str">
        <f t="shared" si="5"/>
        <v>banda</v>
      </c>
    </row>
    <row r="178" spans="1:17" s="77" customFormat="1" ht="16.5">
      <c r="A178" s="76">
        <v>3122</v>
      </c>
      <c r="B178" s="78"/>
      <c r="C178" s="78"/>
      <c r="D178" s="92" t="s">
        <v>8271</v>
      </c>
      <c r="E178" s="46" t="s">
        <v>7</v>
      </c>
      <c r="F178" s="46" t="s">
        <v>11570</v>
      </c>
      <c r="G178" s="7" t="s">
        <v>10381</v>
      </c>
      <c r="H178" s="7">
        <v>1</v>
      </c>
      <c r="I178" s="7"/>
      <c r="J178" s="7"/>
      <c r="K178" s="69" t="s">
        <v>7102</v>
      </c>
      <c r="L178" s="7" t="s">
        <v>10615</v>
      </c>
      <c r="M178" s="76" t="s">
        <v>11858</v>
      </c>
      <c r="N178" s="78">
        <v>126</v>
      </c>
      <c r="O178" s="77">
        <v>176</v>
      </c>
      <c r="P178" s="77" t="str">
        <f t="shared" si="4"/>
        <v>cauliflower</v>
      </c>
      <c r="Q178" s="77" t="str">
        <f t="shared" si="5"/>
        <v>kauli</v>
      </c>
    </row>
    <row r="179" spans="1:17" s="77" customFormat="1" ht="16.5">
      <c r="A179" s="76">
        <v>3120</v>
      </c>
      <c r="B179" s="78"/>
      <c r="C179" s="78"/>
      <c r="D179" s="92" t="s">
        <v>11635</v>
      </c>
      <c r="E179" s="46" t="s">
        <v>7</v>
      </c>
      <c r="F179" s="46" t="s">
        <v>11548</v>
      </c>
      <c r="G179" s="7" t="s">
        <v>10381</v>
      </c>
      <c r="H179" s="7">
        <v>1</v>
      </c>
      <c r="I179" s="7"/>
      <c r="J179" s="7"/>
      <c r="K179" s="69" t="s">
        <v>7102</v>
      </c>
      <c r="L179" s="7" t="s">
        <v>10615</v>
      </c>
      <c r="M179" s="76" t="s">
        <v>11858</v>
      </c>
      <c r="N179" s="78">
        <v>127</v>
      </c>
      <c r="O179" s="77">
        <v>177</v>
      </c>
      <c r="P179" s="77" t="str">
        <f t="shared" si="4"/>
        <v>eggplant</v>
      </c>
      <c r="Q179" s="77" t="str">
        <f t="shared" si="5"/>
        <v>banḍa</v>
      </c>
    </row>
    <row r="180" spans="1:17" s="77" customFormat="1" ht="16.5">
      <c r="A180" s="76">
        <v>3123</v>
      </c>
      <c r="B180" s="78"/>
      <c r="C180" s="78"/>
      <c r="D180" s="92" t="s">
        <v>11627</v>
      </c>
      <c r="E180" s="46" t="s">
        <v>7</v>
      </c>
      <c r="F180" s="46" t="s">
        <v>11571</v>
      </c>
      <c r="G180" s="7" t="s">
        <v>10381</v>
      </c>
      <c r="H180" s="7">
        <v>1</v>
      </c>
      <c r="I180" s="7"/>
      <c r="J180" s="7"/>
      <c r="K180" s="69" t="s">
        <v>7102</v>
      </c>
      <c r="L180" s="7" t="s">
        <v>10615</v>
      </c>
      <c r="M180" s="76" t="s">
        <v>11858</v>
      </c>
      <c r="N180" s="78">
        <v>128</v>
      </c>
      <c r="O180" s="77">
        <v>178</v>
      </c>
      <c r="P180" s="77" t="str">
        <f t="shared" si="4"/>
        <v>peanut</v>
      </c>
      <c r="Q180" s="77" t="str">
        <f t="shared" si="5"/>
        <v>badam</v>
      </c>
    </row>
    <row r="181" spans="1:17" s="77" customFormat="1" ht="16.5">
      <c r="A181" s="76">
        <v>561</v>
      </c>
      <c r="B181" s="78"/>
      <c r="C181" s="78"/>
      <c r="D181" s="91" t="s">
        <v>9850</v>
      </c>
      <c r="E181" s="46" t="s">
        <v>7</v>
      </c>
      <c r="F181" s="46" t="s">
        <v>1229</v>
      </c>
      <c r="G181" s="7"/>
      <c r="H181" s="7">
        <v>1</v>
      </c>
      <c r="I181" s="7"/>
      <c r="J181" s="7"/>
      <c r="K181" s="76" t="s">
        <v>7102</v>
      </c>
      <c r="L181" s="7" t="s">
        <v>10615</v>
      </c>
      <c r="M181" s="76" t="s">
        <v>11858</v>
      </c>
      <c r="N181" s="78">
        <v>129</v>
      </c>
      <c r="O181" s="77">
        <v>179</v>
      </c>
      <c r="P181" s="77" t="str">
        <f t="shared" si="4"/>
        <v>tomato</v>
      </c>
      <c r="Q181" s="77" t="str">
        <f t="shared" si="5"/>
        <v>golbeḍa</v>
      </c>
    </row>
    <row r="182" spans="1:17" s="77" customFormat="1" ht="16.5">
      <c r="A182" s="76">
        <v>2060</v>
      </c>
      <c r="B182" s="78"/>
      <c r="C182" s="78"/>
      <c r="D182" s="92" t="s">
        <v>8483</v>
      </c>
      <c r="E182" s="46" t="s">
        <v>7</v>
      </c>
      <c r="F182" s="46" t="s">
        <v>5318</v>
      </c>
      <c r="G182" s="7"/>
      <c r="H182" s="7">
        <v>1</v>
      </c>
      <c r="I182" s="7"/>
      <c r="J182" s="7"/>
      <c r="K182" s="76" t="s">
        <v>7102</v>
      </c>
      <c r="L182" s="7" t="s">
        <v>10615</v>
      </c>
      <c r="M182" s="76" t="s">
        <v>11858</v>
      </c>
      <c r="N182" s="78">
        <v>130</v>
      </c>
      <c r="O182" s="77">
        <v>180</v>
      </c>
      <c r="P182" s="77" t="str">
        <f t="shared" si="4"/>
        <v>turmeric</v>
      </c>
      <c r="Q182" s="77" t="str">
        <f t="shared" si="5"/>
        <v>besar</v>
      </c>
    </row>
    <row r="183" spans="1:17" s="77" customFormat="1" ht="16.5">
      <c r="A183" s="76">
        <v>2441</v>
      </c>
      <c r="B183" s="78"/>
      <c r="C183" s="78"/>
      <c r="D183" s="92" t="s">
        <v>8586</v>
      </c>
      <c r="E183" s="46" t="s">
        <v>7</v>
      </c>
      <c r="F183" s="46" t="s">
        <v>6368</v>
      </c>
      <c r="G183" s="7"/>
      <c r="H183" s="7">
        <v>1</v>
      </c>
      <c r="I183" s="7"/>
      <c r="J183" s="7"/>
      <c r="K183" s="76" t="s">
        <v>8203</v>
      </c>
      <c r="L183" s="7" t="s">
        <v>10615</v>
      </c>
      <c r="M183" s="78">
        <v>6</v>
      </c>
      <c r="N183" s="78">
        <v>131</v>
      </c>
      <c r="O183" s="77">
        <v>181</v>
      </c>
      <c r="P183" s="77" t="str">
        <f t="shared" si="4"/>
        <v>earth</v>
      </c>
      <c r="Q183" s="77" t="str">
        <f t="shared" si="5"/>
        <v>sa</v>
      </c>
    </row>
    <row r="184" spans="1:17" s="77" customFormat="1" ht="16.5">
      <c r="A184" s="76">
        <v>941</v>
      </c>
      <c r="B184" s="76"/>
      <c r="C184" s="76"/>
      <c r="D184" s="92" t="s">
        <v>8601</v>
      </c>
      <c r="E184" s="46" t="s">
        <v>7</v>
      </c>
      <c r="F184" s="46" t="s">
        <v>2254</v>
      </c>
      <c r="G184" s="7"/>
      <c r="H184" s="62">
        <v>1</v>
      </c>
      <c r="I184" s="62"/>
      <c r="J184" s="62"/>
      <c r="K184" s="76" t="s">
        <v>8203</v>
      </c>
      <c r="L184" s="7" t="s">
        <v>10615</v>
      </c>
      <c r="M184" s="78">
        <v>6</v>
      </c>
      <c r="N184" s="76">
        <v>132</v>
      </c>
      <c r="O184" s="77">
        <v>182</v>
      </c>
      <c r="P184" s="77" t="str">
        <f t="shared" si="4"/>
        <v>sand</v>
      </c>
      <c r="Q184" s="77" t="str">
        <f t="shared" si="5"/>
        <v>tśandar</v>
      </c>
    </row>
    <row r="185" spans="1:17" s="77" customFormat="1" ht="16.5">
      <c r="A185" s="76">
        <v>1958</v>
      </c>
      <c r="B185" s="78"/>
      <c r="C185" s="78"/>
      <c r="D185" s="92" t="s">
        <v>8583</v>
      </c>
      <c r="E185" s="46" t="s">
        <v>7</v>
      </c>
      <c r="F185" s="46" t="s">
        <v>2254</v>
      </c>
      <c r="G185" s="7"/>
      <c r="H185" s="7">
        <v>1</v>
      </c>
      <c r="I185" s="7"/>
      <c r="J185" s="7"/>
      <c r="K185" s="76" t="s">
        <v>8203</v>
      </c>
      <c r="L185" s="7" t="s">
        <v>10615</v>
      </c>
      <c r="M185" s="78">
        <v>6</v>
      </c>
      <c r="N185" s="78">
        <v>133</v>
      </c>
      <c r="O185" s="77">
        <v>183</v>
      </c>
      <c r="P185" s="77" t="str">
        <f t="shared" si="4"/>
        <v>sand</v>
      </c>
      <c r="Q185" s="77" t="str">
        <f t="shared" si="5"/>
        <v>pyã</v>
      </c>
    </row>
    <row r="186" spans="1:17" s="77" customFormat="1" ht="16.5">
      <c r="A186" s="76">
        <v>1543</v>
      </c>
      <c r="B186" s="78"/>
      <c r="C186" s="78"/>
      <c r="D186" s="92" t="s">
        <v>8595</v>
      </c>
      <c r="E186" s="46" t="s">
        <v>7</v>
      </c>
      <c r="F186" s="46" t="s">
        <v>3927</v>
      </c>
      <c r="G186" s="7"/>
      <c r="H186" s="7">
        <v>1</v>
      </c>
      <c r="I186" s="7"/>
      <c r="J186" s="7"/>
      <c r="K186" s="76" t="s">
        <v>8203</v>
      </c>
      <c r="L186" s="7" t="s">
        <v>10615</v>
      </c>
      <c r="M186" s="78">
        <v>6</v>
      </c>
      <c r="N186" s="78">
        <v>134</v>
      </c>
      <c r="O186" s="77">
        <v>184</v>
      </c>
      <c r="P186" s="77" t="str">
        <f t="shared" si="4"/>
        <v>stone</v>
      </c>
      <c r="Q186" s="77" t="str">
        <f t="shared" si="5"/>
        <v>to</v>
      </c>
    </row>
    <row r="187" spans="1:17" s="77" customFormat="1" ht="16.5">
      <c r="A187" s="76">
        <v>1683</v>
      </c>
      <c r="B187" s="78"/>
      <c r="C187" s="78"/>
      <c r="D187" s="92" t="s">
        <v>8566</v>
      </c>
      <c r="E187" s="46" t="s">
        <v>7</v>
      </c>
      <c r="F187" s="46" t="s">
        <v>4237</v>
      </c>
      <c r="G187" s="7"/>
      <c r="H187" s="7">
        <v>1</v>
      </c>
      <c r="I187" s="7"/>
      <c r="J187" s="7"/>
      <c r="K187" s="76" t="s">
        <v>8203</v>
      </c>
      <c r="L187" s="7" t="s">
        <v>10615</v>
      </c>
      <c r="M187" s="78">
        <v>6</v>
      </c>
      <c r="N187" s="78">
        <v>135</v>
      </c>
      <c r="O187" s="77">
        <v>185</v>
      </c>
      <c r="P187" s="77" t="str">
        <f t="shared" si="4"/>
        <v>mud</v>
      </c>
      <c r="Q187" s="77" t="str">
        <f t="shared" si="5"/>
        <v>dakpa</v>
      </c>
    </row>
    <row r="188" spans="1:17" s="77" customFormat="1" ht="16.5">
      <c r="A188" s="76">
        <v>1658</v>
      </c>
      <c r="B188" s="78"/>
      <c r="C188" s="78"/>
      <c r="D188" s="92" t="s">
        <v>9560</v>
      </c>
      <c r="E188" s="46" t="s">
        <v>7</v>
      </c>
      <c r="F188" s="46" t="s">
        <v>4237</v>
      </c>
      <c r="G188" s="7"/>
      <c r="H188" s="78">
        <v>1</v>
      </c>
      <c r="I188" s="78"/>
      <c r="J188" s="78"/>
      <c r="K188" s="76" t="s">
        <v>8203</v>
      </c>
      <c r="L188" s="7" t="s">
        <v>10615</v>
      </c>
      <c r="M188" s="78">
        <v>6</v>
      </c>
      <c r="N188" s="78">
        <v>135.5</v>
      </c>
      <c r="O188" s="77">
        <v>186</v>
      </c>
      <c r="P188" s="77" t="str">
        <f t="shared" si="4"/>
        <v>mud</v>
      </c>
      <c r="Q188" s="77" t="str">
        <f t="shared" si="5"/>
        <v>damnyo'</v>
      </c>
    </row>
    <row r="189" spans="1:17" s="77" customFormat="1" ht="16.5">
      <c r="A189" s="76">
        <v>1067</v>
      </c>
      <c r="B189" s="78"/>
      <c r="C189" s="78"/>
      <c r="D189" s="92" t="s">
        <v>8602</v>
      </c>
      <c r="E189" s="46" t="s">
        <v>7</v>
      </c>
      <c r="F189" s="46" t="s">
        <v>2610</v>
      </c>
      <c r="G189" s="7"/>
      <c r="H189" s="78">
        <v>1</v>
      </c>
      <c r="I189" s="78"/>
      <c r="J189" s="78"/>
      <c r="K189" s="76" t="s">
        <v>8203</v>
      </c>
      <c r="L189" s="7" t="s">
        <v>10615</v>
      </c>
      <c r="M189" s="78">
        <v>6</v>
      </c>
      <c r="N189" s="78">
        <v>136</v>
      </c>
      <c r="O189" s="77">
        <v>187</v>
      </c>
      <c r="P189" s="77" t="str">
        <f t="shared" si="4"/>
        <v>water</v>
      </c>
      <c r="Q189" s="77" t="str">
        <f t="shared" si="5"/>
        <v>tśhu</v>
      </c>
    </row>
    <row r="190" spans="1:17" s="77" customFormat="1" ht="20.100000000000001" customHeight="1">
      <c r="A190" s="76">
        <v>3134</v>
      </c>
      <c r="B190" s="78"/>
      <c r="C190" s="78"/>
      <c r="D190" s="92" t="s">
        <v>8592</v>
      </c>
      <c r="E190" s="46" t="s">
        <v>7</v>
      </c>
      <c r="F190" s="46" t="s">
        <v>10017</v>
      </c>
      <c r="G190" s="7"/>
      <c r="H190" s="7">
        <v>1</v>
      </c>
      <c r="I190" s="7"/>
      <c r="J190" s="7"/>
      <c r="K190" s="69" t="s">
        <v>8203</v>
      </c>
      <c r="L190" s="7" t="s">
        <v>10615</v>
      </c>
      <c r="M190" s="78">
        <v>6</v>
      </c>
      <c r="N190" s="78">
        <v>137</v>
      </c>
      <c r="O190" s="77">
        <v>188</v>
      </c>
      <c r="P190" s="77" t="str">
        <f t="shared" si="4"/>
        <v>dust</v>
      </c>
      <c r="Q190" s="77" t="str">
        <f t="shared" si="5"/>
        <v>thala</v>
      </c>
    </row>
    <row r="191" spans="1:17" s="77" customFormat="1" ht="16.5">
      <c r="A191" s="76">
        <v>805</v>
      </c>
      <c r="B191" s="78"/>
      <c r="C191" s="78"/>
      <c r="D191" s="92" t="s">
        <v>8598</v>
      </c>
      <c r="E191" s="46" t="s">
        <v>7</v>
      </c>
      <c r="F191" s="46" t="s">
        <v>1892</v>
      </c>
      <c r="G191" s="7"/>
      <c r="H191" s="7">
        <v>1</v>
      </c>
      <c r="I191" s="7"/>
      <c r="J191" s="7"/>
      <c r="K191" s="76" t="s">
        <v>8203</v>
      </c>
      <c r="L191" s="7" t="s">
        <v>10615</v>
      </c>
      <c r="M191" s="78">
        <v>6</v>
      </c>
      <c r="N191" s="78">
        <v>138</v>
      </c>
      <c r="O191" s="77">
        <v>189</v>
      </c>
      <c r="P191" s="77" t="str">
        <f t="shared" si="4"/>
        <v>river</v>
      </c>
      <c r="Q191" s="77" t="str">
        <f t="shared" si="5"/>
        <v>tsangbo</v>
      </c>
    </row>
    <row r="192" spans="1:17" s="77" customFormat="1" ht="16.5">
      <c r="A192" s="76"/>
      <c r="B192" s="78"/>
      <c r="C192" s="78"/>
      <c r="D192" s="92" t="s">
        <v>11884</v>
      </c>
      <c r="E192" s="46"/>
      <c r="F192" s="46" t="s">
        <v>8600</v>
      </c>
      <c r="G192" s="7"/>
      <c r="H192" s="7"/>
      <c r="I192" s="7"/>
      <c r="J192" s="7"/>
      <c r="K192" s="69"/>
      <c r="L192" s="7"/>
      <c r="M192" s="78">
        <v>6</v>
      </c>
      <c r="N192" s="78">
        <v>139</v>
      </c>
      <c r="O192" s="77">
        <v>190</v>
      </c>
      <c r="P192" s="77" t="str">
        <f t="shared" si="4"/>
        <v>tsho</v>
      </c>
      <c r="Q192" s="77" t="str">
        <f t="shared" si="5"/>
        <v>lake</v>
      </c>
    </row>
    <row r="193" spans="1:17" s="77" customFormat="1" ht="16.5">
      <c r="A193" s="76">
        <v>446</v>
      </c>
      <c r="B193" s="78"/>
      <c r="C193" s="78"/>
      <c r="D193" s="92" t="s">
        <v>8572</v>
      </c>
      <c r="E193" s="46" t="s">
        <v>7</v>
      </c>
      <c r="F193" s="46" t="s">
        <v>869</v>
      </c>
      <c r="G193" s="7"/>
      <c r="H193" s="7">
        <v>1</v>
      </c>
      <c r="I193" s="7"/>
      <c r="J193" s="7"/>
      <c r="K193" s="66" t="s">
        <v>8203</v>
      </c>
      <c r="L193" s="7" t="s">
        <v>10615</v>
      </c>
      <c r="M193" s="78">
        <v>6</v>
      </c>
      <c r="N193" s="78">
        <v>140</v>
      </c>
      <c r="O193" s="77">
        <v>191</v>
      </c>
      <c r="P193" s="77" t="str">
        <f t="shared" si="4"/>
        <v>snow</v>
      </c>
      <c r="Q193" s="77" t="str">
        <f t="shared" si="5"/>
        <v>kha</v>
      </c>
    </row>
    <row r="194" spans="1:17" s="77" customFormat="1" ht="16.5">
      <c r="A194" s="76">
        <v>3092</v>
      </c>
      <c r="B194" s="78"/>
      <c r="C194" s="78"/>
      <c r="D194" s="92" t="s">
        <v>11494</v>
      </c>
      <c r="E194" s="46" t="s">
        <v>7</v>
      </c>
      <c r="F194" s="46" t="s">
        <v>11495</v>
      </c>
      <c r="G194" s="7"/>
      <c r="H194" s="7">
        <v>1</v>
      </c>
      <c r="I194" s="7"/>
      <c r="J194" s="7"/>
      <c r="K194" s="69" t="s">
        <v>8203</v>
      </c>
      <c r="L194" s="7" t="s">
        <v>10615</v>
      </c>
      <c r="M194" s="78">
        <v>6</v>
      </c>
      <c r="N194" s="78">
        <v>141</v>
      </c>
      <c r="O194" s="77">
        <v>192</v>
      </c>
      <c r="P194" s="77" t="str">
        <f t="shared" si="4"/>
        <v>ice</v>
      </c>
      <c r="Q194" s="77" t="str">
        <f t="shared" si="5"/>
        <v>tartang</v>
      </c>
    </row>
    <row r="195" spans="1:17" s="77" customFormat="1" ht="16.5">
      <c r="A195" s="76">
        <v>2177</v>
      </c>
      <c r="B195" s="78"/>
      <c r="C195" s="78"/>
      <c r="D195" s="92" t="s">
        <v>8578</v>
      </c>
      <c r="E195" s="46" t="s">
        <v>7</v>
      </c>
      <c r="F195" s="46" t="s">
        <v>5671</v>
      </c>
      <c r="G195" s="7"/>
      <c r="H195" s="7">
        <v>1</v>
      </c>
      <c r="I195" s="7"/>
      <c r="J195" s="7"/>
      <c r="K195" s="76" t="s">
        <v>8203</v>
      </c>
      <c r="L195" s="7" t="s">
        <v>10615</v>
      </c>
      <c r="M195" s="78">
        <v>6</v>
      </c>
      <c r="N195" s="78">
        <v>142</v>
      </c>
      <c r="O195" s="77">
        <v>193</v>
      </c>
      <c r="P195" s="77" t="str">
        <f t="shared" si="4"/>
        <v>cloud</v>
      </c>
      <c r="Q195" s="77" t="str">
        <f t="shared" si="5"/>
        <v>mukpa</v>
      </c>
    </row>
    <row r="196" spans="1:17" s="77" customFormat="1" ht="16.5">
      <c r="A196" s="76">
        <v>1821</v>
      </c>
      <c r="B196" s="78"/>
      <c r="C196" s="78"/>
      <c r="D196" s="92" t="s">
        <v>11206</v>
      </c>
      <c r="E196" s="46" t="s">
        <v>170</v>
      </c>
      <c r="F196" s="46" t="s">
        <v>4635</v>
      </c>
      <c r="G196" s="7"/>
      <c r="H196" s="7">
        <v>1</v>
      </c>
      <c r="I196" s="62"/>
      <c r="J196" s="62"/>
      <c r="K196" s="76" t="s">
        <v>8203</v>
      </c>
      <c r="L196" s="7" t="s">
        <v>10620</v>
      </c>
      <c r="M196" s="78" t="s">
        <v>11652</v>
      </c>
      <c r="N196" s="78">
        <v>143</v>
      </c>
      <c r="O196" s="77">
        <v>194</v>
      </c>
      <c r="P196" s="77" t="str">
        <f t="shared" ref="P196:P259" si="6">F196</f>
        <v>rain</v>
      </c>
      <c r="Q196" s="77" t="str">
        <f t="shared" ref="Q196:Q259" si="7">D196</f>
        <v>nam gyawa</v>
      </c>
    </row>
    <row r="197" spans="1:17" s="77" customFormat="1" ht="16.5">
      <c r="A197" s="76">
        <v>1420</v>
      </c>
      <c r="B197" s="78"/>
      <c r="C197" s="78"/>
      <c r="D197" s="92" t="s">
        <v>9869</v>
      </c>
      <c r="E197" s="46" t="s">
        <v>7</v>
      </c>
      <c r="F197" s="46" t="s">
        <v>8207</v>
      </c>
      <c r="G197" s="7"/>
      <c r="H197" s="7">
        <v>1</v>
      </c>
      <c r="I197" s="7"/>
      <c r="J197" s="7"/>
      <c r="K197" s="66" t="s">
        <v>8203</v>
      </c>
      <c r="L197" s="7" t="s">
        <v>10615</v>
      </c>
      <c r="M197" s="78">
        <v>6</v>
      </c>
      <c r="N197" s="78">
        <v>144</v>
      </c>
      <c r="O197" s="77">
        <v>195</v>
      </c>
      <c r="P197" s="77" t="str">
        <f t="shared" si="6"/>
        <v>lightning</v>
      </c>
      <c r="Q197" s="77" t="str">
        <f t="shared" si="7"/>
        <v>ḍuke'</v>
      </c>
    </row>
    <row r="198" spans="1:17" s="77" customFormat="1" ht="16.5">
      <c r="A198" s="76"/>
      <c r="B198" s="78"/>
      <c r="C198" s="78"/>
      <c r="D198" s="92" t="s">
        <v>9963</v>
      </c>
      <c r="E198" s="46"/>
      <c r="F198" s="46" t="s">
        <v>11885</v>
      </c>
      <c r="G198" s="7"/>
      <c r="H198" s="78"/>
      <c r="I198" s="78"/>
      <c r="J198" s="78"/>
      <c r="K198" s="76"/>
      <c r="L198" s="7"/>
      <c r="M198" s="78">
        <v>6</v>
      </c>
      <c r="N198" s="78">
        <v>145</v>
      </c>
      <c r="O198" s="77">
        <v>196</v>
      </c>
      <c r="P198" s="77" t="str">
        <f t="shared" si="6"/>
        <v>thunder</v>
      </c>
      <c r="Q198" s="77" t="str">
        <f t="shared" si="7"/>
        <v>ḍake'</v>
      </c>
    </row>
    <row r="199" spans="1:17" s="77" customFormat="1" ht="16.5">
      <c r="A199" s="76">
        <v>1818</v>
      </c>
      <c r="B199" s="78"/>
      <c r="C199" s="78"/>
      <c r="D199" s="92" t="s">
        <v>8580</v>
      </c>
      <c r="E199" s="46" t="s">
        <v>7</v>
      </c>
      <c r="F199" s="46" t="s">
        <v>4625</v>
      </c>
      <c r="G199" s="7"/>
      <c r="H199" s="7">
        <v>1</v>
      </c>
      <c r="I199" s="7"/>
      <c r="J199" s="7"/>
      <c r="K199" s="76" t="s">
        <v>8203</v>
      </c>
      <c r="L199" s="7" t="s">
        <v>10615</v>
      </c>
      <c r="M199" s="78">
        <v>6</v>
      </c>
      <c r="N199" s="78">
        <v>146</v>
      </c>
      <c r="O199" s="77">
        <v>197</v>
      </c>
      <c r="P199" s="77" t="str">
        <f t="shared" si="6"/>
        <v>sky</v>
      </c>
      <c r="Q199" s="77" t="str">
        <f t="shared" si="7"/>
        <v>nam</v>
      </c>
    </row>
    <row r="200" spans="1:17" s="77" customFormat="1" ht="16.5">
      <c r="A200" s="76">
        <v>2354</v>
      </c>
      <c r="B200" s="78"/>
      <c r="C200" s="78"/>
      <c r="D200" s="92" t="s">
        <v>11593</v>
      </c>
      <c r="E200" s="46" t="s">
        <v>7</v>
      </c>
      <c r="F200" s="46" t="s">
        <v>6131</v>
      </c>
      <c r="G200" s="7"/>
      <c r="H200" s="62">
        <v>1</v>
      </c>
      <c r="I200" s="62"/>
      <c r="J200" s="62"/>
      <c r="K200" s="66" t="s">
        <v>8203</v>
      </c>
      <c r="L200" s="7" t="s">
        <v>10615</v>
      </c>
      <c r="M200" s="78">
        <v>6</v>
      </c>
      <c r="N200" s="78">
        <v>147</v>
      </c>
      <c r="O200" s="77">
        <v>198</v>
      </c>
      <c r="P200" s="77" t="str">
        <f t="shared" si="6"/>
        <v>wind</v>
      </c>
      <c r="Q200" s="77" t="str">
        <f t="shared" si="7"/>
        <v>lhapa</v>
      </c>
    </row>
    <row r="201" spans="1:17" s="77" customFormat="1" ht="16.5">
      <c r="A201" s="76">
        <v>760</v>
      </c>
      <c r="B201" s="78"/>
      <c r="C201" s="78"/>
      <c r="D201" s="91" t="s">
        <v>8581</v>
      </c>
      <c r="E201" s="46" t="s">
        <v>7</v>
      </c>
      <c r="F201" s="46" t="s">
        <v>1752</v>
      </c>
      <c r="G201" s="7"/>
      <c r="H201" s="7">
        <v>1</v>
      </c>
      <c r="I201" s="7"/>
      <c r="J201" s="7"/>
      <c r="K201" s="76" t="s">
        <v>8203</v>
      </c>
      <c r="L201" s="7" t="s">
        <v>10615</v>
      </c>
      <c r="M201" s="78">
        <v>6</v>
      </c>
      <c r="N201" s="78">
        <v>148</v>
      </c>
      <c r="O201" s="77">
        <v>199</v>
      </c>
      <c r="P201" s="77" t="str">
        <f t="shared" si="6"/>
        <v>sun</v>
      </c>
      <c r="Q201" s="77" t="str">
        <f t="shared" si="7"/>
        <v>nyã</v>
      </c>
    </row>
    <row r="202" spans="1:17" s="77" customFormat="1" ht="16.5">
      <c r="A202" s="76">
        <v>3135</v>
      </c>
      <c r="B202" s="78"/>
      <c r="C202" s="78"/>
      <c r="D202" s="92" t="s">
        <v>8796</v>
      </c>
      <c r="E202" s="46" t="s">
        <v>7</v>
      </c>
      <c r="F202" s="46" t="s">
        <v>11613</v>
      </c>
      <c r="G202" s="38"/>
      <c r="H202" s="38">
        <v>1</v>
      </c>
      <c r="I202" s="38"/>
      <c r="J202" s="38"/>
      <c r="K202" s="69" t="s">
        <v>8203</v>
      </c>
      <c r="L202" s="7" t="s">
        <v>10615</v>
      </c>
      <c r="M202" s="78">
        <v>6</v>
      </c>
      <c r="N202" s="78">
        <v>149</v>
      </c>
      <c r="O202" s="77">
        <v>200</v>
      </c>
      <c r="P202" s="77" t="str">
        <f t="shared" si="6"/>
        <v>moon</v>
      </c>
      <c r="Q202" s="77" t="str">
        <f t="shared" si="7"/>
        <v>dawa</v>
      </c>
    </row>
    <row r="203" spans="1:17" s="77" customFormat="1" ht="16.5">
      <c r="A203" s="76">
        <v>2781</v>
      </c>
      <c r="B203" s="78"/>
      <c r="C203" s="78"/>
      <c r="D203" s="93" t="s">
        <v>9760</v>
      </c>
      <c r="E203" s="73" t="s">
        <v>7</v>
      </c>
      <c r="F203" s="73" t="s">
        <v>10164</v>
      </c>
      <c r="G203" s="38"/>
      <c r="H203" s="38">
        <v>1</v>
      </c>
      <c r="I203" s="38"/>
      <c r="J203" s="38"/>
      <c r="K203" s="76" t="s">
        <v>834</v>
      </c>
      <c r="L203" s="78" t="s">
        <v>10615</v>
      </c>
      <c r="M203" s="78" t="s">
        <v>11857</v>
      </c>
      <c r="N203" s="78">
        <v>150</v>
      </c>
      <c r="O203" s="77">
        <v>201</v>
      </c>
      <c r="P203" s="77" t="str">
        <f t="shared" si="6"/>
        <v>day</v>
      </c>
      <c r="Q203" s="77" t="str">
        <f t="shared" si="7"/>
        <v>śakpa</v>
      </c>
    </row>
    <row r="204" spans="1:17" s="77" customFormat="1" ht="16.5">
      <c r="A204" s="76">
        <v>1848</v>
      </c>
      <c r="B204" s="78"/>
      <c r="C204" s="78"/>
      <c r="D204" s="92" t="s">
        <v>9087</v>
      </c>
      <c r="E204" s="46" t="s">
        <v>227</v>
      </c>
      <c r="F204" s="46" t="s">
        <v>4715</v>
      </c>
      <c r="G204" s="7"/>
      <c r="H204" s="7">
        <v>1</v>
      </c>
      <c r="I204" s="7"/>
      <c r="J204" s="7"/>
      <c r="K204" s="76" t="s">
        <v>834</v>
      </c>
      <c r="L204" s="7" t="s">
        <v>10619</v>
      </c>
      <c r="M204" s="78" t="s">
        <v>11857</v>
      </c>
      <c r="N204" s="78">
        <v>151</v>
      </c>
      <c r="O204" s="77">
        <v>202</v>
      </c>
      <c r="P204" s="77" t="str">
        <f t="shared" si="6"/>
        <v>evening, night</v>
      </c>
      <c r="Q204" s="77" t="str">
        <f t="shared" si="7"/>
        <v>numu</v>
      </c>
    </row>
    <row r="205" spans="1:17" s="77" customFormat="1" ht="16.5">
      <c r="A205" s="76">
        <v>2777</v>
      </c>
      <c r="B205" s="78"/>
      <c r="C205" s="78"/>
      <c r="D205" s="92" t="s">
        <v>8507</v>
      </c>
      <c r="E205" s="46" t="s">
        <v>227</v>
      </c>
      <c r="F205" s="46" t="s">
        <v>6814</v>
      </c>
      <c r="G205" s="7"/>
      <c r="H205" s="7">
        <v>1</v>
      </c>
      <c r="I205" s="62"/>
      <c r="J205" s="62"/>
      <c r="K205" s="76" t="s">
        <v>834</v>
      </c>
      <c r="L205" s="7" t="s">
        <v>10619</v>
      </c>
      <c r="M205" s="78" t="s">
        <v>11857</v>
      </c>
      <c r="N205" s="78">
        <v>152</v>
      </c>
      <c r="O205" s="77">
        <v>203</v>
      </c>
      <c r="P205" s="77" t="str">
        <f t="shared" si="6"/>
        <v>morning</v>
      </c>
      <c r="Q205" s="77" t="str">
        <f t="shared" si="7"/>
        <v>śo</v>
      </c>
    </row>
    <row r="206" spans="1:17" s="77" customFormat="1" ht="16.5">
      <c r="A206" s="76">
        <v>725</v>
      </c>
      <c r="B206" s="78"/>
      <c r="C206" s="78"/>
      <c r="D206" s="91" t="s">
        <v>8683</v>
      </c>
      <c r="E206" s="46" t="s">
        <v>7</v>
      </c>
      <c r="F206" s="46" t="s">
        <v>1649</v>
      </c>
      <c r="G206" s="7"/>
      <c r="H206" s="7">
        <v>1</v>
      </c>
      <c r="I206" s="7"/>
      <c r="J206" s="7"/>
      <c r="K206" s="76" t="s">
        <v>834</v>
      </c>
      <c r="L206" s="7" t="s">
        <v>10615</v>
      </c>
      <c r="M206" s="78" t="s">
        <v>11857</v>
      </c>
      <c r="N206" s="76">
        <v>152.5</v>
      </c>
      <c r="O206" s="77">
        <v>204</v>
      </c>
      <c r="P206" s="77" t="str">
        <f t="shared" si="6"/>
        <v>noon</v>
      </c>
      <c r="Q206" s="77" t="str">
        <f t="shared" si="7"/>
        <v>ngarkung</v>
      </c>
    </row>
    <row r="207" spans="1:17" s="77" customFormat="1" ht="16.5">
      <c r="A207" s="76">
        <v>794</v>
      </c>
      <c r="B207" s="78"/>
      <c r="C207" s="78"/>
      <c r="D207" s="92" t="s">
        <v>9359</v>
      </c>
      <c r="E207" s="46" t="s">
        <v>227</v>
      </c>
      <c r="F207" s="46" t="s">
        <v>1861</v>
      </c>
      <c r="G207" s="7"/>
      <c r="H207" s="62">
        <v>1</v>
      </c>
      <c r="I207" s="62"/>
      <c r="J207" s="62"/>
      <c r="K207" s="76" t="s">
        <v>834</v>
      </c>
      <c r="L207" s="7" t="s">
        <v>10619</v>
      </c>
      <c r="M207" s="78" t="s">
        <v>11857</v>
      </c>
      <c r="N207" s="78">
        <v>153</v>
      </c>
      <c r="O207" s="77">
        <v>205</v>
      </c>
      <c r="P207" s="77" t="str">
        <f t="shared" si="6"/>
        <v>midday</v>
      </c>
      <c r="Q207" s="77" t="str">
        <f t="shared" si="7"/>
        <v>nyinggung</v>
      </c>
    </row>
    <row r="208" spans="1:17" s="77" customFormat="1" ht="16.5">
      <c r="A208" s="76">
        <v>2755</v>
      </c>
      <c r="B208" s="78"/>
      <c r="C208" s="78"/>
      <c r="D208" s="92" t="s">
        <v>9784</v>
      </c>
      <c r="E208" s="46" t="s">
        <v>227</v>
      </c>
      <c r="F208" s="46" t="s">
        <v>1758</v>
      </c>
      <c r="G208" s="7"/>
      <c r="H208" s="7">
        <v>1</v>
      </c>
      <c r="I208" s="7"/>
      <c r="J208" s="7"/>
      <c r="K208" s="76" t="s">
        <v>834</v>
      </c>
      <c r="L208" s="7" t="s">
        <v>10619</v>
      </c>
      <c r="M208" s="78" t="s">
        <v>11857</v>
      </c>
      <c r="N208" s="78">
        <v>154</v>
      </c>
      <c r="O208" s="77">
        <v>206</v>
      </c>
      <c r="P208" s="77" t="str">
        <f t="shared" si="6"/>
        <v>afternoon</v>
      </c>
      <c r="Q208" s="77" t="str">
        <f t="shared" si="7"/>
        <v>ngimu</v>
      </c>
    </row>
    <row r="209" spans="1:17" s="77" customFormat="1" ht="16.5">
      <c r="A209" s="76">
        <v>366</v>
      </c>
      <c r="B209" s="78"/>
      <c r="C209" s="78"/>
      <c r="D209" s="91" t="s">
        <v>9002</v>
      </c>
      <c r="E209" s="46" t="s">
        <v>227</v>
      </c>
      <c r="F209" s="46" t="s">
        <v>622</v>
      </c>
      <c r="G209" s="7"/>
      <c r="H209" s="62">
        <v>1</v>
      </c>
      <c r="I209" s="62"/>
      <c r="J209" s="62"/>
      <c r="K209" s="76" t="s">
        <v>834</v>
      </c>
      <c r="L209" s="7" t="s">
        <v>10619</v>
      </c>
      <c r="M209" s="78" t="s">
        <v>11857</v>
      </c>
      <c r="N209" s="78">
        <v>155</v>
      </c>
      <c r="O209" s="77">
        <v>207</v>
      </c>
      <c r="P209" s="77" t="str">
        <f t="shared" si="6"/>
        <v>evening</v>
      </c>
      <c r="Q209" s="77" t="str">
        <f t="shared" si="7"/>
        <v>kungmu</v>
      </c>
    </row>
    <row r="210" spans="1:17" s="77" customFormat="1" ht="16.5">
      <c r="A210" s="76">
        <v>1591</v>
      </c>
      <c r="B210" s="78"/>
      <c r="C210" s="78"/>
      <c r="D210" s="92" t="s">
        <v>10676</v>
      </c>
      <c r="E210" s="46" t="s">
        <v>227</v>
      </c>
      <c r="F210" s="46" t="s">
        <v>4069</v>
      </c>
      <c r="G210" s="7"/>
      <c r="H210" s="7">
        <v>1</v>
      </c>
      <c r="I210" s="62"/>
      <c r="J210" s="62"/>
      <c r="K210" s="76" t="s">
        <v>834</v>
      </c>
      <c r="L210" s="7" t="s">
        <v>10619</v>
      </c>
      <c r="M210" s="78" t="s">
        <v>11857</v>
      </c>
      <c r="N210" s="78">
        <v>155.5</v>
      </c>
      <c r="O210" s="77">
        <v>208</v>
      </c>
      <c r="P210" s="77" t="str">
        <f t="shared" si="6"/>
        <v>now</v>
      </c>
      <c r="Q210" s="77" t="str">
        <f t="shared" si="7"/>
        <v>dalo</v>
      </c>
    </row>
    <row r="211" spans="1:17" s="77" customFormat="1" ht="16.5">
      <c r="A211" s="76">
        <v>1692</v>
      </c>
      <c r="B211" s="78"/>
      <c r="C211" s="78"/>
      <c r="D211" s="92" t="s">
        <v>11175</v>
      </c>
      <c r="E211" s="46" t="s">
        <v>227</v>
      </c>
      <c r="F211" s="46" t="s">
        <v>4069</v>
      </c>
      <c r="G211" s="7"/>
      <c r="H211" s="7">
        <v>1</v>
      </c>
      <c r="I211" s="62"/>
      <c r="J211" s="62"/>
      <c r="K211" s="76" t="s">
        <v>834</v>
      </c>
      <c r="L211" s="7" t="s">
        <v>10619</v>
      </c>
      <c r="M211" s="78" t="s">
        <v>11857</v>
      </c>
      <c r="N211" s="78">
        <v>155.69999999999999</v>
      </c>
      <c r="O211" s="77">
        <v>209</v>
      </c>
      <c r="P211" s="77" t="str">
        <f t="shared" si="6"/>
        <v>now</v>
      </c>
      <c r="Q211" s="77" t="str">
        <f t="shared" si="7"/>
        <v>tanta</v>
      </c>
    </row>
    <row r="212" spans="1:17" s="77" customFormat="1" ht="16.5">
      <c r="A212" s="76">
        <v>1716</v>
      </c>
      <c r="B212" s="78"/>
      <c r="C212" s="78"/>
      <c r="D212" s="92" t="s">
        <v>10699</v>
      </c>
      <c r="E212" s="46" t="s">
        <v>227</v>
      </c>
      <c r="F212" s="46" t="s">
        <v>4390</v>
      </c>
      <c r="G212" s="7"/>
      <c r="H212" s="7">
        <v>1</v>
      </c>
      <c r="I212" s="62"/>
      <c r="J212" s="62"/>
      <c r="K212" s="76" t="s">
        <v>834</v>
      </c>
      <c r="L212" s="7" t="s">
        <v>10619</v>
      </c>
      <c r="M212" s="78" t="s">
        <v>11857</v>
      </c>
      <c r="N212" s="78">
        <v>156</v>
      </c>
      <c r="O212" s="77">
        <v>210</v>
      </c>
      <c r="P212" s="77" t="str">
        <f t="shared" si="6"/>
        <v>today</v>
      </c>
      <c r="Q212" s="77" t="str">
        <f t="shared" si="7"/>
        <v>diring</v>
      </c>
    </row>
    <row r="213" spans="1:17" s="77" customFormat="1" ht="16.5">
      <c r="A213" s="76">
        <v>752</v>
      </c>
      <c r="B213" s="76"/>
      <c r="C213" s="76"/>
      <c r="D213" s="91" t="s">
        <v>9055</v>
      </c>
      <c r="E213" s="46" t="s">
        <v>227</v>
      </c>
      <c r="F213" s="46" t="s">
        <v>1727</v>
      </c>
      <c r="G213" s="7"/>
      <c r="H213" s="7">
        <v>1</v>
      </c>
      <c r="I213" s="7"/>
      <c r="J213" s="7"/>
      <c r="K213" s="76" t="s">
        <v>834</v>
      </c>
      <c r="L213" s="7" t="s">
        <v>10619</v>
      </c>
      <c r="M213" s="76" t="s">
        <v>11857</v>
      </c>
      <c r="N213" s="76">
        <v>157</v>
      </c>
      <c r="O213" s="77">
        <v>211</v>
      </c>
      <c r="P213" s="77" t="str">
        <f t="shared" si="6"/>
        <v>yesterday</v>
      </c>
      <c r="Q213" s="77" t="str">
        <f t="shared" si="7"/>
        <v>dang, ngarto</v>
      </c>
    </row>
    <row r="214" spans="1:17" s="77" customFormat="1" ht="16.5">
      <c r="A214" s="76">
        <v>751</v>
      </c>
      <c r="B214" s="78"/>
      <c r="C214" s="78"/>
      <c r="D214" s="92" t="s">
        <v>9086</v>
      </c>
      <c r="E214" s="46" t="s">
        <v>227</v>
      </c>
      <c r="F214" s="46" t="s">
        <v>8179</v>
      </c>
      <c r="G214" s="7"/>
      <c r="H214" s="62">
        <v>1</v>
      </c>
      <c r="I214" s="62"/>
      <c r="J214" s="62"/>
      <c r="K214" s="76" t="s">
        <v>834</v>
      </c>
      <c r="L214" s="7" t="s">
        <v>10619</v>
      </c>
      <c r="M214" s="78" t="s">
        <v>11857</v>
      </c>
      <c r="N214" s="78">
        <v>158</v>
      </c>
      <c r="O214" s="77">
        <v>212</v>
      </c>
      <c r="P214" s="77" t="str">
        <f t="shared" si="6"/>
        <v>tomorrow, yesterday</v>
      </c>
      <c r="Q214" s="77" t="str">
        <f t="shared" si="7"/>
        <v>ngarto</v>
      </c>
    </row>
    <row r="215" spans="1:17" s="77" customFormat="1" ht="16.5">
      <c r="A215" s="76">
        <v>1740</v>
      </c>
      <c r="B215" s="78"/>
      <c r="C215" s="78"/>
      <c r="D215" s="92" t="s">
        <v>11184</v>
      </c>
      <c r="E215" s="46" t="s">
        <v>7</v>
      </c>
      <c r="F215" s="46" t="s">
        <v>11185</v>
      </c>
      <c r="G215" s="7"/>
      <c r="H215" s="7">
        <v>1</v>
      </c>
      <c r="I215" s="62"/>
      <c r="J215" s="62"/>
      <c r="K215" s="76" t="s">
        <v>7140</v>
      </c>
      <c r="L215" s="7" t="s">
        <v>10615</v>
      </c>
      <c r="M215" s="78" t="s">
        <v>11857</v>
      </c>
      <c r="N215" s="78">
        <v>159</v>
      </c>
      <c r="O215" s="77">
        <v>213</v>
      </c>
      <c r="P215" s="77" t="str">
        <f t="shared" si="6"/>
        <v>week</v>
      </c>
      <c r="Q215" s="77" t="str">
        <f t="shared" si="7"/>
        <v>tönṭa</v>
      </c>
    </row>
    <row r="216" spans="1:17" s="77" customFormat="1" ht="16.5">
      <c r="A216" s="76">
        <v>447</v>
      </c>
      <c r="B216" s="76"/>
      <c r="C216" s="76"/>
      <c r="D216" s="91" t="s">
        <v>8319</v>
      </c>
      <c r="E216" s="46" t="s">
        <v>7</v>
      </c>
      <c r="F216" s="46" t="s">
        <v>871</v>
      </c>
      <c r="G216" s="7"/>
      <c r="H216" s="7">
        <v>1</v>
      </c>
      <c r="I216" s="7"/>
      <c r="J216" s="7"/>
      <c r="K216" s="76" t="s">
        <v>834</v>
      </c>
      <c r="L216" s="7" t="s">
        <v>10615</v>
      </c>
      <c r="M216" s="76" t="s">
        <v>11857</v>
      </c>
      <c r="N216" s="76">
        <v>160</v>
      </c>
      <c r="O216" s="77">
        <v>214</v>
      </c>
      <c r="P216" s="77" t="str">
        <f t="shared" si="6"/>
        <v>month</v>
      </c>
      <c r="Q216" s="77" t="str">
        <f t="shared" si="7"/>
        <v>da</v>
      </c>
    </row>
    <row r="217" spans="1:17" s="77" customFormat="1" ht="16.5">
      <c r="A217" s="76">
        <v>329</v>
      </c>
      <c r="B217" s="78"/>
      <c r="C217" s="78"/>
      <c r="D217" s="92" t="s">
        <v>8571</v>
      </c>
      <c r="E217" s="46" t="s">
        <v>7</v>
      </c>
      <c r="F217" s="46" t="s">
        <v>510</v>
      </c>
      <c r="G217" s="7"/>
      <c r="H217" s="7">
        <v>1</v>
      </c>
      <c r="I217" s="7"/>
      <c r="J217" s="7"/>
      <c r="K217" s="66" t="s">
        <v>8203</v>
      </c>
      <c r="L217" s="7" t="s">
        <v>10615</v>
      </c>
      <c r="M217" s="78">
        <v>6</v>
      </c>
      <c r="N217" s="78">
        <v>161</v>
      </c>
      <c r="O217" s="77">
        <v>215</v>
      </c>
      <c r="P217" s="77" t="str">
        <f t="shared" si="6"/>
        <v>star</v>
      </c>
      <c r="Q217" s="77" t="str">
        <f t="shared" si="7"/>
        <v>karma</v>
      </c>
    </row>
    <row r="218" spans="1:17" s="77" customFormat="1" ht="16.5">
      <c r="A218" s="76">
        <v>1154</v>
      </c>
      <c r="B218" s="78"/>
      <c r="C218" s="78"/>
      <c r="D218" s="92" t="s">
        <v>9114</v>
      </c>
      <c r="E218" s="46" t="s">
        <v>7</v>
      </c>
      <c r="F218" s="46" t="s">
        <v>2852</v>
      </c>
      <c r="G218" s="7"/>
      <c r="H218" s="78">
        <v>1</v>
      </c>
      <c r="I218" s="78"/>
      <c r="J218" s="78"/>
      <c r="K218" s="66" t="s">
        <v>8203</v>
      </c>
      <c r="L218" s="7" t="s">
        <v>10615</v>
      </c>
      <c r="M218" s="78">
        <v>6</v>
      </c>
      <c r="N218" s="78">
        <v>162</v>
      </c>
      <c r="O218" s="77">
        <v>216</v>
      </c>
      <c r="P218" s="77" t="str">
        <f t="shared" si="6"/>
        <v>rainbow</v>
      </c>
      <c r="Q218" s="77" t="str">
        <f t="shared" si="7"/>
        <v>dźa</v>
      </c>
    </row>
    <row r="219" spans="1:17" s="77" customFormat="1" ht="16.5">
      <c r="A219" s="76">
        <v>2186</v>
      </c>
      <c r="B219" s="78"/>
      <c r="C219" s="78"/>
      <c r="D219" s="92" t="s">
        <v>8558</v>
      </c>
      <c r="E219" s="46" t="s">
        <v>7</v>
      </c>
      <c r="F219" s="46" t="s">
        <v>5704</v>
      </c>
      <c r="G219" s="7"/>
      <c r="H219" s="7">
        <v>1</v>
      </c>
      <c r="I219" s="7"/>
      <c r="J219" s="7"/>
      <c r="K219" s="76" t="s">
        <v>8203</v>
      </c>
      <c r="L219" s="7" t="s">
        <v>10615</v>
      </c>
      <c r="M219" s="78">
        <v>6</v>
      </c>
      <c r="N219" s="78">
        <v>163</v>
      </c>
      <c r="O219" s="77">
        <v>217</v>
      </c>
      <c r="P219" s="77" t="str">
        <f t="shared" si="6"/>
        <v>fire</v>
      </c>
      <c r="Q219" s="77" t="str">
        <f t="shared" si="7"/>
        <v>me</v>
      </c>
    </row>
    <row r="220" spans="1:17" s="77" customFormat="1" ht="16.5">
      <c r="A220" s="76">
        <v>3137</v>
      </c>
      <c r="B220" s="78"/>
      <c r="C220" s="78"/>
      <c r="D220" s="92" t="s">
        <v>11617</v>
      </c>
      <c r="E220" s="46" t="s">
        <v>7</v>
      </c>
      <c r="F220" s="46" t="s">
        <v>11616</v>
      </c>
      <c r="G220" s="7"/>
      <c r="H220" s="7">
        <v>1</v>
      </c>
      <c r="I220" s="7"/>
      <c r="J220" s="7"/>
      <c r="K220" s="69" t="s">
        <v>8203</v>
      </c>
      <c r="L220" s="7" t="s">
        <v>10615</v>
      </c>
      <c r="M220" s="78">
        <v>6</v>
      </c>
      <c r="N220" s="78">
        <v>164</v>
      </c>
      <c r="O220" s="77">
        <v>218</v>
      </c>
      <c r="P220" s="77" t="str">
        <f t="shared" si="6"/>
        <v>smoke</v>
      </c>
      <c r="Q220" s="77" t="str">
        <f t="shared" si="7"/>
        <v>tukpa</v>
      </c>
    </row>
    <row r="221" spans="1:17" s="77" customFormat="1" ht="16.5">
      <c r="A221" s="76">
        <v>293</v>
      </c>
      <c r="B221" s="78"/>
      <c r="C221" s="78"/>
      <c r="D221" s="92" t="s">
        <v>8482</v>
      </c>
      <c r="E221" s="46" t="s">
        <v>7</v>
      </c>
      <c r="F221" s="46" t="s">
        <v>397</v>
      </c>
      <c r="G221" s="7"/>
      <c r="H221" s="7">
        <v>1</v>
      </c>
      <c r="I221" s="7"/>
      <c r="J221" s="7"/>
      <c r="K221" s="66" t="s">
        <v>8203</v>
      </c>
      <c r="L221" s="7" t="s">
        <v>10615</v>
      </c>
      <c r="M221" s="78">
        <v>6</v>
      </c>
      <c r="N221" s="78">
        <v>165</v>
      </c>
      <c r="O221" s="77">
        <v>219</v>
      </c>
      <c r="P221" s="77" t="str">
        <f t="shared" si="6"/>
        <v>mountain, hill</v>
      </c>
      <c r="Q221" s="77" t="str">
        <f t="shared" si="7"/>
        <v>kang</v>
      </c>
    </row>
    <row r="222" spans="1:17" s="77" customFormat="1" ht="16.5">
      <c r="A222" s="76">
        <v>305</v>
      </c>
      <c r="B222" s="78"/>
      <c r="C222" s="78"/>
      <c r="D222" s="92" t="s">
        <v>8570</v>
      </c>
      <c r="E222" s="46" t="s">
        <v>7</v>
      </c>
      <c r="F222" s="46" t="s">
        <v>441</v>
      </c>
      <c r="G222" s="7"/>
      <c r="H222" s="7">
        <v>1</v>
      </c>
      <c r="I222" s="7"/>
      <c r="J222" s="7"/>
      <c r="K222" s="66" t="s">
        <v>8203</v>
      </c>
      <c r="L222" s="7" t="s">
        <v>10615</v>
      </c>
      <c r="M222" s="78">
        <v>6</v>
      </c>
      <c r="N222" s="78">
        <v>166</v>
      </c>
      <c r="O222" s="77">
        <v>220</v>
      </c>
      <c r="P222" s="77" t="str">
        <f t="shared" si="6"/>
        <v>mountain</v>
      </c>
      <c r="Q222" s="77" t="str">
        <f t="shared" si="7"/>
        <v>kangri</v>
      </c>
    </row>
    <row r="223" spans="1:17" s="77" customFormat="1" ht="16.5">
      <c r="A223" s="76">
        <v>875</v>
      </c>
      <c r="B223" s="78"/>
      <c r="C223" s="78"/>
      <c r="D223" s="92" t="s">
        <v>8301</v>
      </c>
      <c r="E223" s="46" t="s">
        <v>7</v>
      </c>
      <c r="F223" s="46" t="s">
        <v>415</v>
      </c>
      <c r="G223" s="7"/>
      <c r="H223" s="7">
        <v>1</v>
      </c>
      <c r="I223" s="7"/>
      <c r="J223" s="7"/>
      <c r="K223" s="76" t="s">
        <v>8203</v>
      </c>
      <c r="L223" s="7" t="s">
        <v>10615</v>
      </c>
      <c r="M223" s="78">
        <v>6</v>
      </c>
      <c r="N223" s="78">
        <v>167</v>
      </c>
      <c r="O223" s="77">
        <v>221</v>
      </c>
      <c r="P223" s="77" t="str">
        <f t="shared" si="6"/>
        <v>peak</v>
      </c>
      <c r="Q223" s="77" t="str">
        <f t="shared" si="7"/>
        <v>tse</v>
      </c>
    </row>
    <row r="224" spans="1:17" s="77" customFormat="1" ht="16.5">
      <c r="A224" s="76">
        <v>1003</v>
      </c>
      <c r="B224" s="78"/>
      <c r="C224" s="78"/>
      <c r="D224" s="92" t="s">
        <v>9429</v>
      </c>
      <c r="E224" s="46" t="s">
        <v>7</v>
      </c>
      <c r="F224" s="46" t="s">
        <v>415</v>
      </c>
      <c r="G224" s="7"/>
      <c r="H224" s="78">
        <v>1</v>
      </c>
      <c r="I224" s="78"/>
      <c r="J224" s="78"/>
      <c r="K224" s="76" t="s">
        <v>8203</v>
      </c>
      <c r="L224" s="7" t="s">
        <v>10615</v>
      </c>
      <c r="M224" s="78">
        <v>6</v>
      </c>
      <c r="N224" s="78">
        <v>168</v>
      </c>
      <c r="O224" s="77">
        <v>222</v>
      </c>
      <c r="P224" s="77" t="str">
        <f t="shared" si="6"/>
        <v>peak</v>
      </c>
      <c r="Q224" s="77" t="str">
        <f t="shared" si="7"/>
        <v>tśhutso</v>
      </c>
    </row>
    <row r="225" spans="1:17" s="77" customFormat="1" ht="16.5">
      <c r="A225" s="76">
        <v>3136</v>
      </c>
      <c r="B225" s="78"/>
      <c r="C225" s="78"/>
      <c r="D225" s="92" t="s">
        <v>11614</v>
      </c>
      <c r="E225" s="46" t="s">
        <v>7</v>
      </c>
      <c r="F225" s="46" t="s">
        <v>11615</v>
      </c>
      <c r="G225" s="7"/>
      <c r="H225" s="7">
        <v>1</v>
      </c>
      <c r="I225" s="7"/>
      <c r="J225" s="7"/>
      <c r="K225" s="69" t="s">
        <v>8203</v>
      </c>
      <c r="L225" s="7" t="s">
        <v>10615</v>
      </c>
      <c r="M225" s="78">
        <v>6</v>
      </c>
      <c r="N225" s="78">
        <v>169</v>
      </c>
      <c r="O225" s="77">
        <v>223</v>
      </c>
      <c r="P225" s="77" t="str">
        <f t="shared" si="6"/>
        <v>pass (in mountain)</v>
      </c>
      <c r="Q225" s="77" t="str">
        <f t="shared" si="7"/>
        <v>lazo</v>
      </c>
    </row>
    <row r="226" spans="1:17" s="77" customFormat="1" ht="20.100000000000001" customHeight="1">
      <c r="A226" s="76">
        <v>298</v>
      </c>
      <c r="B226" s="78"/>
      <c r="C226" s="78"/>
      <c r="D226" s="92" t="s">
        <v>10182</v>
      </c>
      <c r="E226" s="46" t="s">
        <v>7</v>
      </c>
      <c r="F226" s="46" t="s">
        <v>10183</v>
      </c>
      <c r="G226" s="7"/>
      <c r="H226" s="7">
        <v>1</v>
      </c>
      <c r="I226" s="7"/>
      <c r="J226" s="7"/>
      <c r="K226" s="66" t="s">
        <v>8203</v>
      </c>
      <c r="L226" s="7" t="s">
        <v>10615</v>
      </c>
      <c r="M226" s="78">
        <v>6</v>
      </c>
      <c r="N226" s="78">
        <v>169.5</v>
      </c>
      <c r="O226" s="77">
        <v>224</v>
      </c>
      <c r="P226" s="77" t="str">
        <f t="shared" si="6"/>
        <v>peak, hill</v>
      </c>
      <c r="Q226" s="77" t="str">
        <f t="shared" si="7"/>
        <v>kangto'</v>
      </c>
    </row>
    <row r="227" spans="1:17" s="77" customFormat="1" ht="16.5">
      <c r="A227" s="76">
        <v>1964</v>
      </c>
      <c r="B227" s="78"/>
      <c r="C227" s="78"/>
      <c r="D227" s="92" t="s">
        <v>8584</v>
      </c>
      <c r="E227" s="46" t="s">
        <v>7</v>
      </c>
      <c r="F227" s="46" t="s">
        <v>5022</v>
      </c>
      <c r="G227" s="7"/>
      <c r="H227" s="7">
        <v>1</v>
      </c>
      <c r="I227" s="7"/>
      <c r="J227" s="7"/>
      <c r="K227" s="76" t="s">
        <v>8203</v>
      </c>
      <c r="L227" s="7" t="s">
        <v>10615</v>
      </c>
      <c r="M227" s="78">
        <v>6</v>
      </c>
      <c r="N227" s="78">
        <v>170</v>
      </c>
      <c r="O227" s="77">
        <v>225</v>
      </c>
      <c r="P227" s="77" t="str">
        <f t="shared" si="6"/>
        <v>hill</v>
      </c>
      <c r="Q227" s="77" t="str">
        <f t="shared" si="7"/>
        <v>prak</v>
      </c>
    </row>
    <row r="228" spans="1:17" s="77" customFormat="1" ht="16.5">
      <c r="A228" s="76">
        <v>2267</v>
      </c>
      <c r="B228" s="78"/>
      <c r="C228" s="78"/>
      <c r="D228" s="92" t="s">
        <v>9686</v>
      </c>
      <c r="E228" s="46" t="s">
        <v>7</v>
      </c>
      <c r="F228" s="46" t="s">
        <v>5022</v>
      </c>
      <c r="G228" s="7"/>
      <c r="H228" s="7">
        <v>1</v>
      </c>
      <c r="I228" s="7"/>
      <c r="J228" s="7"/>
      <c r="K228" s="76" t="s">
        <v>8203</v>
      </c>
      <c r="L228" s="7" t="s">
        <v>10615</v>
      </c>
      <c r="M228" s="78">
        <v>6</v>
      </c>
      <c r="N228" s="78">
        <v>171</v>
      </c>
      <c r="O228" s="77">
        <v>226</v>
      </c>
      <c r="P228" s="77" t="str">
        <f t="shared" si="6"/>
        <v>hill</v>
      </c>
      <c r="Q228" s="77" t="str">
        <f t="shared" si="7"/>
        <v>riga</v>
      </c>
    </row>
    <row r="229" spans="1:17" s="77" customFormat="1" ht="16.5">
      <c r="A229" s="76">
        <v>2874</v>
      </c>
      <c r="B229" s="78"/>
      <c r="C229" s="78"/>
      <c r="D229" s="92" t="s">
        <v>10417</v>
      </c>
      <c r="E229" s="46" t="s">
        <v>7</v>
      </c>
      <c r="F229" s="46" t="s">
        <v>5022</v>
      </c>
      <c r="G229" s="7"/>
      <c r="H229" s="7">
        <v>1</v>
      </c>
      <c r="I229" s="7"/>
      <c r="J229" s="7"/>
      <c r="K229" s="76" t="s">
        <v>8203</v>
      </c>
      <c r="L229" s="7" t="s">
        <v>10615</v>
      </c>
      <c r="M229" s="78">
        <v>6</v>
      </c>
      <c r="N229" s="78">
        <v>171</v>
      </c>
      <c r="O229" s="77">
        <v>227</v>
      </c>
      <c r="P229" s="77" t="str">
        <f t="shared" si="6"/>
        <v>hill</v>
      </c>
      <c r="Q229" s="77" t="str">
        <f t="shared" si="7"/>
        <v>ria</v>
      </c>
    </row>
    <row r="230" spans="1:17" s="77" customFormat="1" ht="16.5">
      <c r="A230" s="76">
        <v>2449</v>
      </c>
      <c r="B230" s="78"/>
      <c r="C230" s="78"/>
      <c r="D230" s="92" t="s">
        <v>8588</v>
      </c>
      <c r="E230" s="46" t="s">
        <v>7</v>
      </c>
      <c r="F230" s="46" t="s">
        <v>6393</v>
      </c>
      <c r="G230" s="7"/>
      <c r="H230" s="7">
        <v>1</v>
      </c>
      <c r="I230" s="62"/>
      <c r="J230" s="62"/>
      <c r="K230" s="76" t="s">
        <v>8203</v>
      </c>
      <c r="L230" s="7" t="s">
        <v>10615</v>
      </c>
      <c r="M230" s="78">
        <v>6</v>
      </c>
      <c r="N230" s="78">
        <v>172</v>
      </c>
      <c r="O230" s="77">
        <v>228</v>
      </c>
      <c r="P230" s="77" t="str">
        <f t="shared" si="6"/>
        <v>earthquake</v>
      </c>
      <c r="Q230" s="77" t="str">
        <f t="shared" si="7"/>
        <v>sangkul</v>
      </c>
    </row>
    <row r="231" spans="1:17" s="77" customFormat="1" ht="16.5">
      <c r="A231" s="76">
        <v>1078</v>
      </c>
      <c r="B231" s="78"/>
      <c r="C231" s="78"/>
      <c r="D231" s="92" t="s">
        <v>8604</v>
      </c>
      <c r="E231" s="46" t="s">
        <v>7</v>
      </c>
      <c r="F231" s="46" t="s">
        <v>8228</v>
      </c>
      <c r="G231" s="7"/>
      <c r="H231" s="78">
        <v>1</v>
      </c>
      <c r="I231" s="78"/>
      <c r="J231" s="78"/>
      <c r="K231" s="76" t="s">
        <v>8203</v>
      </c>
      <c r="L231" s="7" t="s">
        <v>10615</v>
      </c>
      <c r="M231" s="78">
        <v>6</v>
      </c>
      <c r="N231" s="78">
        <v>173</v>
      </c>
      <c r="O231" s="77">
        <v>229</v>
      </c>
      <c r="P231" s="77" t="str">
        <f t="shared" si="6"/>
        <v>waterfall</v>
      </c>
      <c r="Q231" s="77" t="str">
        <f t="shared" si="7"/>
        <v>tśhupyang</v>
      </c>
    </row>
    <row r="232" spans="1:17" s="77" customFormat="1" ht="16.5">
      <c r="A232" s="76">
        <v>1091</v>
      </c>
      <c r="B232" s="78"/>
      <c r="C232" s="78"/>
      <c r="D232" s="92" t="s">
        <v>10808</v>
      </c>
      <c r="E232" s="46" t="s">
        <v>7</v>
      </c>
      <c r="F232" s="46" t="s">
        <v>2663</v>
      </c>
      <c r="G232" s="7"/>
      <c r="H232" s="78">
        <v>1</v>
      </c>
      <c r="I232" s="78"/>
      <c r="J232" s="78"/>
      <c r="K232" s="66" t="s">
        <v>8203</v>
      </c>
      <c r="L232" s="7" t="s">
        <v>10615</v>
      </c>
      <c r="M232" s="78">
        <v>6</v>
      </c>
      <c r="N232" s="78">
        <v>174</v>
      </c>
      <c r="O232" s="77">
        <v>230</v>
      </c>
      <c r="P232" s="77" t="str">
        <f t="shared" si="6"/>
        <v>world, universe</v>
      </c>
      <c r="Q232" s="77" t="str">
        <f t="shared" si="7"/>
        <v>dźambuling</v>
      </c>
    </row>
    <row r="233" spans="1:17" s="77" customFormat="1" ht="16.5">
      <c r="A233" s="76">
        <v>483</v>
      </c>
      <c r="B233" s="78"/>
      <c r="C233" s="78"/>
      <c r="D233" s="92" t="s">
        <v>8359</v>
      </c>
      <c r="E233" s="46" t="s">
        <v>7</v>
      </c>
      <c r="F233" s="46" t="s">
        <v>989</v>
      </c>
      <c r="G233" s="7" t="s">
        <v>10098</v>
      </c>
      <c r="H233" s="7">
        <v>1</v>
      </c>
      <c r="I233" s="7"/>
      <c r="J233" s="7"/>
      <c r="K233" s="66" t="s">
        <v>989</v>
      </c>
      <c r="L233" s="7" t="s">
        <v>10615</v>
      </c>
      <c r="M233" s="78">
        <v>7</v>
      </c>
      <c r="N233" s="78">
        <v>175</v>
      </c>
      <c r="O233" s="77">
        <v>231</v>
      </c>
      <c r="P233" s="77" t="str">
        <f t="shared" si="6"/>
        <v>house</v>
      </c>
      <c r="Q233" s="77" t="str">
        <f t="shared" si="7"/>
        <v>khim</v>
      </c>
    </row>
    <row r="234" spans="1:17" s="77" customFormat="1" ht="16.5">
      <c r="A234" s="76">
        <v>663</v>
      </c>
      <c r="B234" s="78"/>
      <c r="C234" s="78"/>
      <c r="D234" s="91" t="s">
        <v>8372</v>
      </c>
      <c r="E234" s="46" t="s">
        <v>7</v>
      </c>
      <c r="F234" s="46" t="s">
        <v>989</v>
      </c>
      <c r="G234" s="7"/>
      <c r="H234" s="7">
        <v>1</v>
      </c>
      <c r="I234" s="62"/>
      <c r="J234" s="62"/>
      <c r="K234" s="66" t="s">
        <v>989</v>
      </c>
      <c r="L234" s="7" t="s">
        <v>10615</v>
      </c>
      <c r="M234" s="78">
        <v>7</v>
      </c>
      <c r="N234" s="78">
        <v>175</v>
      </c>
      <c r="O234" s="77">
        <v>232</v>
      </c>
      <c r="P234" s="77" t="str">
        <f t="shared" si="6"/>
        <v>house</v>
      </c>
      <c r="Q234" s="77" t="str">
        <f t="shared" si="7"/>
        <v>kotsa</v>
      </c>
    </row>
    <row r="235" spans="1:17" s="77" customFormat="1" ht="16.5">
      <c r="A235" s="76">
        <v>1456</v>
      </c>
      <c r="B235" s="76"/>
      <c r="C235" s="76"/>
      <c r="D235" s="92" t="s">
        <v>10707</v>
      </c>
      <c r="E235" s="46" t="s">
        <v>7</v>
      </c>
      <c r="F235" s="46" t="s">
        <v>989</v>
      </c>
      <c r="G235" s="7"/>
      <c r="H235" s="7">
        <v>1</v>
      </c>
      <c r="I235" s="62"/>
      <c r="J235" s="62"/>
      <c r="K235" s="76" t="s">
        <v>989</v>
      </c>
      <c r="L235" s="7" t="s">
        <v>10615</v>
      </c>
      <c r="M235" s="76">
        <v>7</v>
      </c>
      <c r="N235" s="78">
        <v>175</v>
      </c>
      <c r="O235" s="77">
        <v>233</v>
      </c>
      <c r="P235" s="77" t="str">
        <f t="shared" si="6"/>
        <v>house</v>
      </c>
      <c r="Q235" s="77" t="str">
        <f t="shared" si="7"/>
        <v>ḍongba</v>
      </c>
    </row>
    <row r="236" spans="1:17" s="77" customFormat="1" ht="16.5">
      <c r="A236" s="76">
        <v>462</v>
      </c>
      <c r="B236" s="78"/>
      <c r="C236" s="78"/>
      <c r="D236" s="92" t="s">
        <v>10199</v>
      </c>
      <c r="E236" s="46" t="s">
        <v>7</v>
      </c>
      <c r="F236" s="46" t="s">
        <v>331</v>
      </c>
      <c r="G236" s="7"/>
      <c r="H236" s="7">
        <v>1</v>
      </c>
      <c r="I236" s="7"/>
      <c r="J236" s="7"/>
      <c r="K236" s="66" t="s">
        <v>989</v>
      </c>
      <c r="L236" s="7" t="s">
        <v>10615</v>
      </c>
      <c r="M236" s="78" t="s">
        <v>11855</v>
      </c>
      <c r="N236" s="78">
        <v>176</v>
      </c>
      <c r="O236" s="77">
        <v>234</v>
      </c>
      <c r="P236" s="77" t="str">
        <f t="shared" si="6"/>
        <v>roof</v>
      </c>
      <c r="Q236" s="77" t="str">
        <f t="shared" si="7"/>
        <v>khantsok</v>
      </c>
    </row>
    <row r="237" spans="1:17" s="77" customFormat="1" ht="16.5">
      <c r="A237" s="76">
        <v>399</v>
      </c>
      <c r="B237" s="78"/>
      <c r="C237" s="78"/>
      <c r="D237" s="92" t="s">
        <v>11876</v>
      </c>
      <c r="E237" s="46" t="s">
        <v>7</v>
      </c>
      <c r="F237" s="46" t="s">
        <v>723</v>
      </c>
      <c r="G237" s="7"/>
      <c r="H237" s="7">
        <v>1</v>
      </c>
      <c r="I237" s="7"/>
      <c r="J237" s="7"/>
      <c r="K237" s="66" t="s">
        <v>989</v>
      </c>
      <c r="L237" s="7" t="s">
        <v>10615</v>
      </c>
      <c r="M237" s="78">
        <v>7</v>
      </c>
      <c r="N237" s="78">
        <v>176.5</v>
      </c>
      <c r="O237" s="77">
        <v>235</v>
      </c>
      <c r="P237" s="77" t="str">
        <f t="shared" si="6"/>
        <v>door</v>
      </c>
      <c r="Q237" s="77" t="str">
        <f t="shared" si="7"/>
        <v>ko</v>
      </c>
    </row>
    <row r="238" spans="1:17" s="77" customFormat="1" ht="16.5">
      <c r="A238" s="76">
        <v>2082</v>
      </c>
      <c r="B238" s="78"/>
      <c r="C238" s="78"/>
      <c r="D238" s="92" t="s">
        <v>10427</v>
      </c>
      <c r="E238" s="46" t="s">
        <v>7</v>
      </c>
      <c r="F238" s="46" t="s">
        <v>5380</v>
      </c>
      <c r="G238" s="7"/>
      <c r="H238" s="7">
        <v>1</v>
      </c>
      <c r="I238" s="7"/>
      <c r="J238" s="7"/>
      <c r="K238" s="76" t="s">
        <v>10501</v>
      </c>
      <c r="L238" s="7" t="s">
        <v>10615</v>
      </c>
      <c r="M238" s="78">
        <v>7</v>
      </c>
      <c r="N238" s="78">
        <v>177</v>
      </c>
      <c r="O238" s="77">
        <v>236</v>
      </c>
      <c r="P238" s="77" t="str">
        <f t="shared" si="6"/>
        <v>wool</v>
      </c>
      <c r="Q238" s="77" t="str">
        <f t="shared" si="7"/>
        <v>phal</v>
      </c>
    </row>
    <row r="239" spans="1:17" s="77" customFormat="1" ht="16.5">
      <c r="A239" s="76">
        <v>2238</v>
      </c>
      <c r="B239" s="78"/>
      <c r="C239" s="78"/>
      <c r="D239" s="92" t="s">
        <v>8335</v>
      </c>
      <c r="E239" s="46" t="s">
        <v>7</v>
      </c>
      <c r="F239" s="46" t="s">
        <v>5834</v>
      </c>
      <c r="G239" s="7"/>
      <c r="H239" s="7">
        <v>1</v>
      </c>
      <c r="I239" s="7"/>
      <c r="J239" s="7"/>
      <c r="K239" s="76" t="s">
        <v>7140</v>
      </c>
      <c r="L239" s="7" t="s">
        <v>10615</v>
      </c>
      <c r="M239" s="78">
        <v>7</v>
      </c>
      <c r="N239" s="78">
        <v>178</v>
      </c>
      <c r="O239" s="77">
        <v>237</v>
      </c>
      <c r="P239" s="77" t="str">
        <f t="shared" si="6"/>
        <v>village</v>
      </c>
      <c r="Q239" s="77" t="str">
        <f t="shared" si="7"/>
        <v>yul</v>
      </c>
    </row>
    <row r="240" spans="1:17" s="77" customFormat="1" ht="16.5">
      <c r="A240" s="76">
        <v>2861</v>
      </c>
      <c r="B240" s="78"/>
      <c r="C240" s="78"/>
      <c r="D240" s="92" t="s">
        <v>10360</v>
      </c>
      <c r="E240" s="46" t="s">
        <v>7</v>
      </c>
      <c r="F240" s="46" t="s">
        <v>5834</v>
      </c>
      <c r="G240" s="7"/>
      <c r="H240" s="7">
        <v>1</v>
      </c>
      <c r="I240" s="7"/>
      <c r="J240" s="7"/>
      <c r="K240" s="76" t="s">
        <v>7140</v>
      </c>
      <c r="L240" s="7" t="s">
        <v>10615</v>
      </c>
      <c r="M240" s="78">
        <v>7</v>
      </c>
      <c r="N240" s="78">
        <v>178</v>
      </c>
      <c r="O240" s="77">
        <v>238</v>
      </c>
      <c r="P240" s="77" t="str">
        <f t="shared" si="6"/>
        <v>village</v>
      </c>
      <c r="Q240" s="77" t="str">
        <f t="shared" si="7"/>
        <v>yuldö</v>
      </c>
    </row>
    <row r="241" spans="1:17" s="77" customFormat="1" ht="16.5">
      <c r="A241" s="76"/>
      <c r="B241" s="78"/>
      <c r="C241" s="78"/>
      <c r="D241" s="92" t="s">
        <v>8407</v>
      </c>
      <c r="E241" s="46"/>
      <c r="F241" s="46" t="s">
        <v>5279</v>
      </c>
      <c r="G241" s="7"/>
      <c r="H241" s="7"/>
      <c r="I241" s="7"/>
      <c r="J241" s="7"/>
      <c r="K241" s="76"/>
      <c r="L241" s="7"/>
      <c r="M241" s="78"/>
      <c r="N241" s="78">
        <v>179</v>
      </c>
      <c r="O241" s="77">
        <v>239</v>
      </c>
      <c r="P241" s="77" t="str">
        <f t="shared" si="6"/>
        <v>fence</v>
      </c>
      <c r="Q241" s="77" t="str">
        <f t="shared" si="7"/>
        <v>par</v>
      </c>
    </row>
    <row r="242" spans="1:17" s="77" customFormat="1" ht="16.5">
      <c r="A242" s="76">
        <v>1452</v>
      </c>
      <c r="B242" s="78"/>
      <c r="C242" s="78"/>
      <c r="D242" s="92" t="s">
        <v>9871</v>
      </c>
      <c r="E242" s="46" t="s">
        <v>7</v>
      </c>
      <c r="F242" s="46" t="s">
        <v>3656</v>
      </c>
      <c r="G242" s="7" t="s">
        <v>10381</v>
      </c>
      <c r="H242" s="7">
        <v>1</v>
      </c>
      <c r="I242" s="7"/>
      <c r="J242" s="7"/>
      <c r="K242" s="66" t="s">
        <v>10612</v>
      </c>
      <c r="L242" s="7" t="s">
        <v>10615</v>
      </c>
      <c r="M242" s="76">
        <v>7</v>
      </c>
      <c r="N242" s="78">
        <v>180</v>
      </c>
      <c r="O242" s="77">
        <v>240</v>
      </c>
      <c r="P242" s="77" t="str">
        <f t="shared" si="6"/>
        <v>rope</v>
      </c>
      <c r="Q242" s="77" t="str">
        <f t="shared" si="7"/>
        <v>ḍauri</v>
      </c>
    </row>
    <row r="243" spans="1:17" s="77" customFormat="1" ht="16.5">
      <c r="A243" s="76">
        <v>1567</v>
      </c>
      <c r="B243" s="78"/>
      <c r="C243" s="78"/>
      <c r="D243" s="92" t="s">
        <v>8449</v>
      </c>
      <c r="E243" s="46" t="s">
        <v>7</v>
      </c>
      <c r="F243" s="46" t="s">
        <v>3656</v>
      </c>
      <c r="G243" s="7"/>
      <c r="H243" s="7">
        <v>1</v>
      </c>
      <c r="I243" s="7"/>
      <c r="J243" s="7"/>
      <c r="K243" s="66" t="s">
        <v>10612</v>
      </c>
      <c r="L243" s="7" t="s">
        <v>10615</v>
      </c>
      <c r="M243" s="76">
        <v>7</v>
      </c>
      <c r="N243" s="78">
        <v>180</v>
      </c>
      <c r="O243" s="77">
        <v>241</v>
      </c>
      <c r="P243" s="77" t="str">
        <f t="shared" si="6"/>
        <v>rope</v>
      </c>
      <c r="Q243" s="77" t="str">
        <f t="shared" si="7"/>
        <v>thakpa</v>
      </c>
    </row>
    <row r="244" spans="1:17" s="77" customFormat="1" ht="16.5">
      <c r="A244" s="76"/>
      <c r="B244" s="78"/>
      <c r="C244" s="78"/>
      <c r="D244" s="92" t="s">
        <v>8353</v>
      </c>
      <c r="E244" s="46"/>
      <c r="F244" s="46" t="s">
        <v>11886</v>
      </c>
      <c r="G244" s="7"/>
      <c r="H244" s="7"/>
      <c r="I244" s="62"/>
      <c r="J244" s="62"/>
      <c r="K244" s="76"/>
      <c r="L244" s="7"/>
      <c r="M244" s="78"/>
      <c r="N244" s="78">
        <v>180.5</v>
      </c>
      <c r="O244" s="77">
        <v>242</v>
      </c>
      <c r="P244" s="77" t="str">
        <f t="shared" si="6"/>
        <v>needle</v>
      </c>
      <c r="Q244" s="77" t="str">
        <f t="shared" si="7"/>
        <v>khap</v>
      </c>
    </row>
    <row r="245" spans="1:17" s="77" customFormat="1" ht="16.5">
      <c r="A245" s="76">
        <v>372</v>
      </c>
      <c r="B245" s="78"/>
      <c r="C245" s="78"/>
      <c r="D245" s="91" t="s">
        <v>8378</v>
      </c>
      <c r="E245" s="46" t="s">
        <v>7</v>
      </c>
      <c r="F245" s="46" t="s">
        <v>641</v>
      </c>
      <c r="G245" s="7"/>
      <c r="H245" s="7">
        <v>1</v>
      </c>
      <c r="I245" s="7"/>
      <c r="J245" s="7"/>
      <c r="K245" s="66" t="s">
        <v>10501</v>
      </c>
      <c r="L245" s="7" t="s">
        <v>10615</v>
      </c>
      <c r="M245" s="78">
        <v>7</v>
      </c>
      <c r="N245" s="78">
        <v>181</v>
      </c>
      <c r="O245" s="77">
        <v>243</v>
      </c>
      <c r="P245" s="77" t="str">
        <f t="shared" si="6"/>
        <v>thread</v>
      </c>
      <c r="Q245" s="77" t="str">
        <f t="shared" si="7"/>
        <v>kurto'</v>
      </c>
    </row>
    <row r="246" spans="1:17" s="77" customFormat="1" ht="16.5">
      <c r="A246" s="76">
        <v>2566</v>
      </c>
      <c r="B246" s="78"/>
      <c r="C246" s="78"/>
      <c r="D246" s="92" t="s">
        <v>8427</v>
      </c>
      <c r="E246" s="46" t="s">
        <v>7</v>
      </c>
      <c r="F246" s="46" t="s">
        <v>6701</v>
      </c>
      <c r="G246" s="7"/>
      <c r="H246" s="7">
        <v>1</v>
      </c>
      <c r="I246" s="7"/>
      <c r="J246" s="7"/>
      <c r="K246" s="66" t="s">
        <v>10579</v>
      </c>
      <c r="L246" s="7" t="s">
        <v>10615</v>
      </c>
      <c r="M246" s="78">
        <v>7</v>
      </c>
      <c r="N246" s="78">
        <v>182</v>
      </c>
      <c r="O246" s="77">
        <v>244</v>
      </c>
      <c r="P246" s="77" t="str">
        <f t="shared" si="6"/>
        <v>gold</v>
      </c>
      <c r="Q246" s="77" t="str">
        <f t="shared" si="7"/>
        <v>ser</v>
      </c>
    </row>
    <row r="247" spans="1:17" s="77" customFormat="1" ht="16.5">
      <c r="A247" s="76">
        <v>2764</v>
      </c>
      <c r="B247" s="78"/>
      <c r="C247" s="78"/>
      <c r="D247" s="92" t="s">
        <v>9787</v>
      </c>
      <c r="E247" s="46" t="s">
        <v>7</v>
      </c>
      <c r="F247" s="46" t="s">
        <v>7177</v>
      </c>
      <c r="G247" s="7"/>
      <c r="H247" s="7">
        <v>1</v>
      </c>
      <c r="I247" s="7"/>
      <c r="J247" s="7"/>
      <c r="K247" s="66" t="s">
        <v>10579</v>
      </c>
      <c r="L247" s="7" t="s">
        <v>10615</v>
      </c>
      <c r="M247" s="78">
        <v>7</v>
      </c>
      <c r="N247" s="78">
        <v>183</v>
      </c>
      <c r="O247" s="77">
        <v>245</v>
      </c>
      <c r="P247" s="77" t="str">
        <f t="shared" si="6"/>
        <v>silver</v>
      </c>
      <c r="Q247" s="77" t="str">
        <f t="shared" si="7"/>
        <v>ngul</v>
      </c>
    </row>
    <row r="248" spans="1:17" s="77" customFormat="1" ht="16.5">
      <c r="A248" s="76">
        <v>1181</v>
      </c>
      <c r="B248" s="76"/>
      <c r="C248" s="76"/>
      <c r="D248" s="92" t="s">
        <v>8429</v>
      </c>
      <c r="E248" s="46" t="s">
        <v>7</v>
      </c>
      <c r="F248" s="46" t="s">
        <v>2934</v>
      </c>
      <c r="G248" s="7"/>
      <c r="H248" s="62">
        <v>1</v>
      </c>
      <c r="I248" s="62"/>
      <c r="J248" s="62"/>
      <c r="K248" s="66" t="s">
        <v>10501</v>
      </c>
      <c r="L248" s="7" t="s">
        <v>10615</v>
      </c>
      <c r="M248" s="76">
        <v>7</v>
      </c>
      <c r="N248" s="76">
        <v>184</v>
      </c>
      <c r="O248" s="77">
        <v>246</v>
      </c>
      <c r="P248" s="77" t="str">
        <f t="shared" si="6"/>
        <v>ring</v>
      </c>
      <c r="Q248" s="77" t="str">
        <f t="shared" si="7"/>
        <v>sotop</v>
      </c>
    </row>
    <row r="249" spans="1:17" s="77" customFormat="1" ht="16.5">
      <c r="A249" s="76">
        <v>1407</v>
      </c>
      <c r="B249" s="76"/>
      <c r="C249" s="76"/>
      <c r="D249" s="92" t="s">
        <v>10742</v>
      </c>
      <c r="E249" s="46" t="s">
        <v>7</v>
      </c>
      <c r="F249" s="46" t="s">
        <v>3526</v>
      </c>
      <c r="G249" s="7"/>
      <c r="H249" s="7">
        <v>1</v>
      </c>
      <c r="I249" s="7"/>
      <c r="J249" s="7"/>
      <c r="K249" s="66" t="s">
        <v>10612</v>
      </c>
      <c r="L249" s="7" t="s">
        <v>10615</v>
      </c>
      <c r="M249" s="76">
        <v>7</v>
      </c>
      <c r="N249" s="76">
        <v>185</v>
      </c>
      <c r="O249" s="77">
        <v>247</v>
      </c>
      <c r="P249" s="77" t="str">
        <f t="shared" si="6"/>
        <v>knife</v>
      </c>
      <c r="Q249" s="77" t="str">
        <f t="shared" si="7"/>
        <v>ṭiu</v>
      </c>
    </row>
    <row r="250" spans="1:17" s="77" customFormat="1" ht="16.5">
      <c r="A250" s="76">
        <v>1502</v>
      </c>
      <c r="B250" s="78"/>
      <c r="C250" s="78"/>
      <c r="D250" s="92" t="s">
        <v>8445</v>
      </c>
      <c r="E250" s="46" t="s">
        <v>7</v>
      </c>
      <c r="F250" s="46" t="s">
        <v>3791</v>
      </c>
      <c r="G250" s="7"/>
      <c r="H250" s="7">
        <v>1</v>
      </c>
      <c r="I250" s="7"/>
      <c r="J250" s="7"/>
      <c r="K250" s="66" t="s">
        <v>10612</v>
      </c>
      <c r="L250" s="7" t="s">
        <v>10615</v>
      </c>
      <c r="M250" s="78">
        <v>7</v>
      </c>
      <c r="N250" s="78">
        <v>186</v>
      </c>
      <c r="O250" s="77">
        <v>248</v>
      </c>
      <c r="P250" s="77" t="str">
        <f t="shared" si="6"/>
        <v>axe</v>
      </c>
      <c r="Q250" s="77" t="str">
        <f t="shared" si="7"/>
        <v>tari</v>
      </c>
    </row>
    <row r="251" spans="1:17" s="77" customFormat="1" ht="16.5">
      <c r="A251" s="76">
        <v>3124</v>
      </c>
      <c r="B251" s="78"/>
      <c r="C251" s="78"/>
      <c r="D251" s="92" t="s">
        <v>11619</v>
      </c>
      <c r="E251" s="46" t="s">
        <v>7</v>
      </c>
      <c r="F251" s="46" t="s">
        <v>11572</v>
      </c>
      <c r="G251" s="7"/>
      <c r="H251" s="7">
        <v>1</v>
      </c>
      <c r="I251" s="7"/>
      <c r="J251" s="7"/>
      <c r="K251" s="69" t="s">
        <v>10612</v>
      </c>
      <c r="L251" s="7" t="s">
        <v>10615</v>
      </c>
      <c r="M251" s="76">
        <v>7</v>
      </c>
      <c r="N251" s="78">
        <v>187</v>
      </c>
      <c r="O251" s="77">
        <v>249</v>
      </c>
      <c r="P251" s="77" t="str">
        <f t="shared" si="6"/>
        <v>mortar</v>
      </c>
      <c r="Q251" s="77" t="str">
        <f t="shared" si="7"/>
        <v>gombor</v>
      </c>
    </row>
    <row r="252" spans="1:17" s="77" customFormat="1" ht="16.5">
      <c r="A252" s="76">
        <v>3125</v>
      </c>
      <c r="B252" s="78"/>
      <c r="C252" s="78"/>
      <c r="D252" s="92" t="s">
        <v>11620</v>
      </c>
      <c r="E252" s="46" t="s">
        <v>7</v>
      </c>
      <c r="F252" s="46" t="s">
        <v>11573</v>
      </c>
      <c r="G252" s="7"/>
      <c r="H252" s="7">
        <v>1</v>
      </c>
      <c r="I252" s="7"/>
      <c r="J252" s="7"/>
      <c r="K252" s="69" t="s">
        <v>10612</v>
      </c>
      <c r="L252" s="7" t="s">
        <v>10615</v>
      </c>
      <c r="M252" s="76">
        <v>7</v>
      </c>
      <c r="N252" s="78">
        <v>188</v>
      </c>
      <c r="O252" s="77">
        <v>250</v>
      </c>
      <c r="P252" s="77" t="str">
        <f t="shared" si="6"/>
        <v>pestle</v>
      </c>
      <c r="Q252" s="77" t="str">
        <f t="shared" si="7"/>
        <v>chhiu</v>
      </c>
    </row>
    <row r="253" spans="1:17" s="77" customFormat="1" ht="16.5">
      <c r="A253" s="76">
        <v>1646</v>
      </c>
      <c r="B253" s="78"/>
      <c r="C253" s="78"/>
      <c r="D253" s="92" t="s">
        <v>8455</v>
      </c>
      <c r="E253" s="46" t="s">
        <v>7</v>
      </c>
      <c r="F253" s="46" t="s">
        <v>4171</v>
      </c>
      <c r="G253" s="7"/>
      <c r="H253" s="62">
        <v>1</v>
      </c>
      <c r="I253" s="62"/>
      <c r="J253" s="62"/>
      <c r="K253" s="66" t="s">
        <v>10612</v>
      </c>
      <c r="L253" s="7" t="s">
        <v>10615</v>
      </c>
      <c r="M253" s="76">
        <v>7</v>
      </c>
      <c r="N253" s="76">
        <v>188.5</v>
      </c>
      <c r="O253" s="77">
        <v>251</v>
      </c>
      <c r="P253" s="77" t="str">
        <f t="shared" si="6"/>
        <v>hammer</v>
      </c>
      <c r="Q253" s="77" t="str">
        <f t="shared" si="7"/>
        <v>thowa</v>
      </c>
    </row>
    <row r="254" spans="1:17" s="77" customFormat="1" ht="16.5">
      <c r="A254" s="76">
        <v>1204</v>
      </c>
      <c r="B254" s="76"/>
      <c r="C254" s="76"/>
      <c r="D254" s="92" t="s">
        <v>11297</v>
      </c>
      <c r="E254" s="46" t="s">
        <v>7</v>
      </c>
      <c r="F254" s="46" t="s">
        <v>2993</v>
      </c>
      <c r="G254" s="7"/>
      <c r="H254" s="62">
        <v>1</v>
      </c>
      <c r="I254" s="62"/>
      <c r="J254" s="62"/>
      <c r="K254" s="66" t="s">
        <v>10612</v>
      </c>
      <c r="L254" s="7" t="s">
        <v>10615</v>
      </c>
      <c r="M254" s="76">
        <v>7</v>
      </c>
      <c r="N254" s="76">
        <v>188.7</v>
      </c>
      <c r="O254" s="77">
        <v>252</v>
      </c>
      <c r="P254" s="77" t="str">
        <f t="shared" si="6"/>
        <v>scissors</v>
      </c>
      <c r="Q254" s="77" t="str">
        <f t="shared" si="7"/>
        <v>dźaptse</v>
      </c>
    </row>
    <row r="255" spans="1:17" s="77" customFormat="1" ht="16.5">
      <c r="A255" s="76">
        <v>358</v>
      </c>
      <c r="B255" s="76"/>
      <c r="C255" s="76"/>
      <c r="D255" s="91" t="s">
        <v>8376</v>
      </c>
      <c r="E255" s="46" t="s">
        <v>7</v>
      </c>
      <c r="F255" s="46" t="s">
        <v>594</v>
      </c>
      <c r="G255" s="7"/>
      <c r="H255" s="62">
        <v>1</v>
      </c>
      <c r="I255" s="62"/>
      <c r="J255" s="62"/>
      <c r="K255" s="66" t="s">
        <v>10612</v>
      </c>
      <c r="L255" s="7" t="s">
        <v>10615</v>
      </c>
      <c r="M255" s="76">
        <v>7</v>
      </c>
      <c r="N255" s="76">
        <v>189</v>
      </c>
      <c r="O255" s="77">
        <v>253</v>
      </c>
      <c r="P255" s="77" t="str">
        <f t="shared" si="6"/>
        <v>basket</v>
      </c>
      <c r="Q255" s="77" t="str">
        <f t="shared" si="7"/>
        <v>kunma</v>
      </c>
    </row>
    <row r="256" spans="1:17" s="77" customFormat="1" ht="16.5">
      <c r="A256" s="76">
        <v>582</v>
      </c>
      <c r="B256" s="76"/>
      <c r="C256" s="76"/>
      <c r="D256" s="92" t="s">
        <v>10155</v>
      </c>
      <c r="E256" s="46" t="s">
        <v>7</v>
      </c>
      <c r="F256" s="46" t="s">
        <v>594</v>
      </c>
      <c r="G256" s="7"/>
      <c r="H256" s="7">
        <v>1</v>
      </c>
      <c r="I256" s="62"/>
      <c r="J256" s="62"/>
      <c r="K256" s="66" t="s">
        <v>10612</v>
      </c>
      <c r="L256" s="7" t="s">
        <v>10615</v>
      </c>
      <c r="M256" s="76">
        <v>7</v>
      </c>
      <c r="N256" s="76">
        <v>189</v>
      </c>
      <c r="O256" s="77">
        <v>254</v>
      </c>
      <c r="P256" s="77" t="str">
        <f t="shared" si="6"/>
        <v>basket</v>
      </c>
      <c r="Q256" s="77" t="str">
        <f t="shared" si="7"/>
        <v>kamdzel</v>
      </c>
    </row>
    <row r="257" spans="1:17" s="77" customFormat="1" ht="16.5">
      <c r="A257" s="76">
        <v>2095</v>
      </c>
      <c r="B257" s="78"/>
      <c r="C257" s="78"/>
      <c r="D257" s="92" t="s">
        <v>10653</v>
      </c>
      <c r="E257" s="46" t="s">
        <v>7</v>
      </c>
      <c r="F257" s="46" t="s">
        <v>594</v>
      </c>
      <c r="G257" s="7"/>
      <c r="H257" s="7">
        <v>1</v>
      </c>
      <c r="I257" s="7"/>
      <c r="J257" s="7"/>
      <c r="K257" s="66" t="s">
        <v>10612</v>
      </c>
      <c r="L257" s="7" t="s">
        <v>10615</v>
      </c>
      <c r="M257" s="76">
        <v>7</v>
      </c>
      <c r="N257" s="76">
        <v>189</v>
      </c>
      <c r="O257" s="77">
        <v>255</v>
      </c>
      <c r="P257" s="77" t="str">
        <f t="shared" si="6"/>
        <v>basket</v>
      </c>
      <c r="Q257" s="77" t="str">
        <f t="shared" si="7"/>
        <v>benggön</v>
      </c>
    </row>
    <row r="258" spans="1:17" s="77" customFormat="1" ht="16.5">
      <c r="A258" s="76">
        <v>846</v>
      </c>
      <c r="B258" s="76"/>
      <c r="C258" s="76"/>
      <c r="D258" s="92" t="s">
        <v>8468</v>
      </c>
      <c r="E258" s="46" t="s">
        <v>7</v>
      </c>
      <c r="F258" s="46" t="s">
        <v>11539</v>
      </c>
      <c r="G258" s="7"/>
      <c r="H258" s="62">
        <v>1</v>
      </c>
      <c r="I258" s="62"/>
      <c r="J258" s="62"/>
      <c r="K258" s="66" t="s">
        <v>10612</v>
      </c>
      <c r="L258" s="7" t="s">
        <v>10615</v>
      </c>
      <c r="M258" s="76">
        <v>7</v>
      </c>
      <c r="N258" s="76">
        <v>189</v>
      </c>
      <c r="O258" s="77">
        <v>256</v>
      </c>
      <c r="P258" s="77" t="str">
        <f t="shared" si="6"/>
        <v>basket (made from bamboo)</v>
      </c>
      <c r="Q258" s="77" t="str">
        <f t="shared" si="7"/>
        <v>tsilbu</v>
      </c>
    </row>
    <row r="259" spans="1:17" s="77" customFormat="1" ht="16.5">
      <c r="A259" s="76">
        <v>2362</v>
      </c>
      <c r="B259" s="78"/>
      <c r="C259" s="78"/>
      <c r="D259" s="92" t="s">
        <v>8379</v>
      </c>
      <c r="E259" s="46" t="s">
        <v>7</v>
      </c>
      <c r="F259" s="46" t="s">
        <v>3694</v>
      </c>
      <c r="G259" s="7"/>
      <c r="H259" s="7">
        <v>1</v>
      </c>
      <c r="I259" s="7"/>
      <c r="J259" s="7"/>
      <c r="K259" s="66" t="s">
        <v>10612</v>
      </c>
      <c r="L259" s="7" t="s">
        <v>10615</v>
      </c>
      <c r="M259" s="76">
        <v>7</v>
      </c>
      <c r="N259" s="78">
        <v>190</v>
      </c>
      <c r="O259" s="77">
        <v>257</v>
      </c>
      <c r="P259" s="77" t="str">
        <f t="shared" si="6"/>
        <v>road</v>
      </c>
      <c r="Q259" s="77" t="str">
        <f t="shared" si="7"/>
        <v>lam</v>
      </c>
    </row>
    <row r="260" spans="1:17" s="77" customFormat="1">
      <c r="A260" s="62"/>
      <c r="B260" s="62"/>
      <c r="C260" s="62"/>
      <c r="D260" s="94" t="s">
        <v>10406</v>
      </c>
      <c r="E260" s="94"/>
      <c r="F260" s="94" t="s">
        <v>4208</v>
      </c>
      <c r="G260" s="62"/>
      <c r="H260" s="62"/>
      <c r="I260" s="62"/>
      <c r="J260" s="62"/>
      <c r="K260" s="62"/>
      <c r="L260" s="62"/>
      <c r="M260" s="62"/>
      <c r="N260" s="76">
        <v>191</v>
      </c>
      <c r="O260" s="77">
        <v>258</v>
      </c>
      <c r="P260" s="77" t="str">
        <f t="shared" ref="P260:P323" si="8">F260</f>
        <v>bow</v>
      </c>
      <c r="Q260" s="77" t="str">
        <f t="shared" ref="Q260:Q323" si="9">D260</f>
        <v>daśu</v>
      </c>
    </row>
    <row r="261" spans="1:17" s="77" customFormat="1">
      <c r="A261" s="62"/>
      <c r="B261" s="62"/>
      <c r="C261" s="62"/>
      <c r="D261" s="94" t="s">
        <v>11164</v>
      </c>
      <c r="E261" s="94"/>
      <c r="F261" s="94" t="s">
        <v>4230</v>
      </c>
      <c r="G261" s="62"/>
      <c r="H261" s="62"/>
      <c r="I261" s="62"/>
      <c r="J261" s="62"/>
      <c r="K261" s="62"/>
      <c r="L261" s="62"/>
      <c r="M261" s="62"/>
      <c r="N261" s="62">
        <v>192</v>
      </c>
      <c r="O261" s="77">
        <v>259</v>
      </c>
      <c r="P261" s="77" t="str">
        <f t="shared" si="8"/>
        <v>arrow</v>
      </c>
      <c r="Q261" s="77" t="str">
        <f t="shared" si="9"/>
        <v>danyo'</v>
      </c>
    </row>
    <row r="262" spans="1:17" s="77" customFormat="1" ht="16.5">
      <c r="A262" s="76">
        <v>1662</v>
      </c>
      <c r="B262" s="78"/>
      <c r="C262" s="78"/>
      <c r="D262" s="92" t="s">
        <v>8649</v>
      </c>
      <c r="E262" s="46" t="s">
        <v>7</v>
      </c>
      <c r="F262" s="46" t="s">
        <v>4252</v>
      </c>
      <c r="G262" s="7"/>
      <c r="H262" s="7">
        <v>1</v>
      </c>
      <c r="I262" s="7"/>
      <c r="J262" s="7"/>
      <c r="K262" s="76" t="s">
        <v>10104</v>
      </c>
      <c r="L262" s="7" t="s">
        <v>10615</v>
      </c>
      <c r="M262" s="78">
        <v>3</v>
      </c>
      <c r="N262" s="78">
        <v>193</v>
      </c>
      <c r="O262" s="77">
        <v>260</v>
      </c>
      <c r="P262" s="77" t="str">
        <f t="shared" si="8"/>
        <v>this</v>
      </c>
      <c r="Q262" s="77" t="str">
        <f t="shared" si="9"/>
        <v>di</v>
      </c>
    </row>
    <row r="263" spans="1:17" s="77" customFormat="1" ht="16.5">
      <c r="A263" s="76">
        <v>2718</v>
      </c>
      <c r="B263" s="78"/>
      <c r="C263" s="78"/>
      <c r="D263" s="92" t="s">
        <v>10106</v>
      </c>
      <c r="E263" s="46" t="s">
        <v>341</v>
      </c>
      <c r="F263" s="46" t="s">
        <v>342</v>
      </c>
      <c r="G263" s="7"/>
      <c r="H263" s="7">
        <v>1</v>
      </c>
      <c r="I263" s="7"/>
      <c r="J263" s="7"/>
      <c r="K263" s="66" t="s">
        <v>10104</v>
      </c>
      <c r="L263" s="7" t="s">
        <v>10731</v>
      </c>
      <c r="M263" s="78">
        <v>3</v>
      </c>
      <c r="N263" s="78">
        <v>194</v>
      </c>
      <c r="O263" s="77">
        <v>261</v>
      </c>
      <c r="P263" s="77" t="str">
        <f t="shared" si="8"/>
        <v>that</v>
      </c>
      <c r="Q263" s="77" t="str">
        <f t="shared" si="9"/>
        <v>o</v>
      </c>
    </row>
    <row r="264" spans="1:17" s="77" customFormat="1" ht="16.5">
      <c r="A264" s="76">
        <v>2351</v>
      </c>
      <c r="B264" s="78"/>
      <c r="C264" s="78"/>
      <c r="D264" s="92" t="s">
        <v>8574</v>
      </c>
      <c r="E264" s="46" t="s">
        <v>227</v>
      </c>
      <c r="F264" s="46" t="s">
        <v>6124</v>
      </c>
      <c r="G264" s="7"/>
      <c r="H264" s="7">
        <v>1</v>
      </c>
      <c r="I264" s="7"/>
      <c r="J264" s="7"/>
      <c r="K264" s="76" t="s">
        <v>8217</v>
      </c>
      <c r="L264" s="7" t="s">
        <v>10619</v>
      </c>
      <c r="M264" s="78" t="s">
        <v>11855</v>
      </c>
      <c r="N264" s="78">
        <v>195</v>
      </c>
      <c r="O264" s="77">
        <v>262</v>
      </c>
      <c r="P264" s="77" t="str">
        <f t="shared" si="8"/>
        <v>above</v>
      </c>
      <c r="Q264" s="77" t="str">
        <f t="shared" si="9"/>
        <v>la</v>
      </c>
    </row>
    <row r="265" spans="1:17" s="77" customFormat="1" ht="16.5">
      <c r="A265" s="76">
        <v>400</v>
      </c>
      <c r="B265" s="76"/>
      <c r="C265" s="76"/>
      <c r="D265" s="91" t="s">
        <v>8771</v>
      </c>
      <c r="E265" s="46" t="s">
        <v>7205</v>
      </c>
      <c r="F265" s="46" t="s">
        <v>725</v>
      </c>
      <c r="G265" s="7"/>
      <c r="H265" s="62">
        <v>1</v>
      </c>
      <c r="I265" s="62"/>
      <c r="J265" s="62"/>
      <c r="K265" s="76" t="s">
        <v>8217</v>
      </c>
      <c r="L265" s="7"/>
      <c r="M265" s="76" t="s">
        <v>11855</v>
      </c>
      <c r="N265" s="76">
        <v>196</v>
      </c>
      <c r="O265" s="77">
        <v>263</v>
      </c>
      <c r="P265" s="77" t="str">
        <f t="shared" si="8"/>
        <v>below</v>
      </c>
      <c r="Q265" s="77" t="str">
        <f t="shared" si="9"/>
        <v>hwal</v>
      </c>
    </row>
    <row r="266" spans="1:17" s="77" customFormat="1" ht="16.5">
      <c r="A266" s="76">
        <v>1806</v>
      </c>
      <c r="B266" s="78"/>
      <c r="C266" s="78"/>
      <c r="D266" s="92" t="s">
        <v>8773</v>
      </c>
      <c r="E266" s="46" t="s">
        <v>7205</v>
      </c>
      <c r="F266" s="46" t="s">
        <v>11545</v>
      </c>
      <c r="G266" s="7"/>
      <c r="H266" s="7">
        <v>1</v>
      </c>
      <c r="I266" s="7"/>
      <c r="J266" s="7"/>
      <c r="K266" s="76" t="s">
        <v>8217</v>
      </c>
      <c r="L266" s="7"/>
      <c r="M266" s="76" t="s">
        <v>11855</v>
      </c>
      <c r="N266" s="78">
        <v>197</v>
      </c>
      <c r="O266" s="77">
        <v>264</v>
      </c>
      <c r="P266" s="77" t="str">
        <f t="shared" si="8"/>
        <v>inside</v>
      </c>
      <c r="Q266" s="77" t="str">
        <f t="shared" si="9"/>
        <v>nangla</v>
      </c>
    </row>
    <row r="267" spans="1:17" s="77" customFormat="1" ht="16.5">
      <c r="A267" s="76"/>
      <c r="B267" s="78"/>
      <c r="C267" s="78"/>
      <c r="D267" s="92" t="s">
        <v>9617</v>
      </c>
      <c r="E267" s="46"/>
      <c r="F267" s="46" t="s">
        <v>5166</v>
      </c>
      <c r="G267" s="7"/>
      <c r="H267" s="7"/>
      <c r="I267" s="7"/>
      <c r="J267" s="7"/>
      <c r="K267" s="76"/>
      <c r="L267" s="7"/>
      <c r="M267" s="78"/>
      <c r="N267" s="78">
        <v>198</v>
      </c>
      <c r="O267" s="77">
        <v>265</v>
      </c>
      <c r="P267" s="77" t="str">
        <f t="shared" si="8"/>
        <v>outside</v>
      </c>
      <c r="Q267" s="77" t="str">
        <f t="shared" si="9"/>
        <v>philo'</v>
      </c>
    </row>
    <row r="268" spans="1:17" s="77" customFormat="1" ht="16.5">
      <c r="A268" s="76"/>
      <c r="B268" s="78"/>
      <c r="C268" s="78"/>
      <c r="D268" s="92" t="s">
        <v>9084</v>
      </c>
      <c r="E268" s="46"/>
      <c r="F268" s="46" t="s">
        <v>11887</v>
      </c>
      <c r="G268" s="7"/>
      <c r="H268" s="7"/>
      <c r="I268" s="7"/>
      <c r="J268" s="7"/>
      <c r="K268" s="76"/>
      <c r="L268" s="7"/>
      <c r="M268" s="78"/>
      <c r="N268" s="78">
        <v>199</v>
      </c>
      <c r="O268" s="77">
        <v>266</v>
      </c>
      <c r="P268" s="77" t="str">
        <f t="shared" si="8"/>
        <v>front</v>
      </c>
      <c r="Q268" s="77" t="str">
        <f t="shared" si="9"/>
        <v>ngala</v>
      </c>
    </row>
    <row r="269" spans="1:17" s="77" customFormat="1" ht="16.5">
      <c r="A269" s="76">
        <v>694</v>
      </c>
      <c r="B269" s="78"/>
      <c r="C269" s="78"/>
      <c r="D269" s="91" t="s">
        <v>9075</v>
      </c>
      <c r="E269" s="46" t="s">
        <v>227</v>
      </c>
      <c r="F269" s="46" t="s">
        <v>1568</v>
      </c>
      <c r="G269" s="7"/>
      <c r="H269" s="7">
        <v>1</v>
      </c>
      <c r="I269" s="7"/>
      <c r="J269" s="7"/>
      <c r="K269" s="76" t="s">
        <v>8217</v>
      </c>
      <c r="L269" s="7" t="s">
        <v>10619</v>
      </c>
      <c r="M269" s="78" t="s">
        <v>11855</v>
      </c>
      <c r="N269" s="78">
        <v>200</v>
      </c>
      <c r="O269" s="77">
        <v>267</v>
      </c>
      <c r="P269" s="77" t="str">
        <f t="shared" si="8"/>
        <v>behind</v>
      </c>
      <c r="Q269" s="77" t="str">
        <f t="shared" si="9"/>
        <v>kyabla</v>
      </c>
    </row>
    <row r="270" spans="1:17" s="77" customFormat="1" ht="16.5">
      <c r="A270" s="76">
        <v>3128</v>
      </c>
      <c r="B270" s="78"/>
      <c r="C270" s="78"/>
      <c r="D270" s="92" t="s">
        <v>11621</v>
      </c>
      <c r="E270" s="46" t="s">
        <v>245</v>
      </c>
      <c r="F270" s="46" t="s">
        <v>11559</v>
      </c>
      <c r="G270" s="7"/>
      <c r="H270" s="7">
        <v>1</v>
      </c>
      <c r="I270" s="7"/>
      <c r="J270" s="7"/>
      <c r="K270" s="69" t="s">
        <v>8217</v>
      </c>
      <c r="L270" s="7"/>
      <c r="M270" s="76" t="s">
        <v>11855</v>
      </c>
      <c r="N270" s="78">
        <v>201</v>
      </c>
      <c r="O270" s="77">
        <v>268</v>
      </c>
      <c r="P270" s="77" t="str">
        <f t="shared" si="8"/>
        <v>left</v>
      </c>
      <c r="Q270" s="77" t="str">
        <f t="shared" si="9"/>
        <v>yoma</v>
      </c>
    </row>
    <row r="271" spans="1:17" s="77" customFormat="1" ht="16.5">
      <c r="A271" s="76">
        <v>3129</v>
      </c>
      <c r="B271" s="78"/>
      <c r="C271" s="78"/>
      <c r="D271" s="92" t="s">
        <v>11622</v>
      </c>
      <c r="E271" s="46" t="s">
        <v>245</v>
      </c>
      <c r="F271" s="46" t="s">
        <v>11560</v>
      </c>
      <c r="G271" s="7"/>
      <c r="H271" s="7">
        <v>1</v>
      </c>
      <c r="I271" s="7"/>
      <c r="J271" s="7"/>
      <c r="K271" s="69" t="s">
        <v>8217</v>
      </c>
      <c r="L271" s="7"/>
      <c r="M271" s="76" t="s">
        <v>8210</v>
      </c>
      <c r="N271" s="78">
        <v>202</v>
      </c>
      <c r="O271" s="77">
        <v>269</v>
      </c>
      <c r="P271" s="77" t="str">
        <f t="shared" si="8"/>
        <v>right</v>
      </c>
      <c r="Q271" s="77" t="str">
        <f t="shared" si="9"/>
        <v>yeba</v>
      </c>
    </row>
    <row r="272" spans="1:17" s="77" customFormat="1" ht="16.5">
      <c r="A272" s="76">
        <v>1800</v>
      </c>
      <c r="B272" s="78"/>
      <c r="C272" s="78"/>
      <c r="D272" s="92" t="s">
        <v>9009</v>
      </c>
      <c r="E272" s="46" t="s">
        <v>7</v>
      </c>
      <c r="F272" s="46" t="s">
        <v>4576</v>
      </c>
      <c r="G272" s="7"/>
      <c r="H272" s="7">
        <v>1</v>
      </c>
      <c r="I272" s="7"/>
      <c r="J272" s="7"/>
      <c r="K272" s="76" t="s">
        <v>10472</v>
      </c>
      <c r="L272" s="7" t="s">
        <v>10615</v>
      </c>
      <c r="M272" s="76" t="s">
        <v>11854</v>
      </c>
      <c r="N272" s="78">
        <v>203</v>
      </c>
      <c r="O272" s="77">
        <v>270</v>
      </c>
      <c r="P272" s="77" t="str">
        <f t="shared" si="8"/>
        <v>black</v>
      </c>
      <c r="Q272" s="77" t="str">
        <f t="shared" si="9"/>
        <v>nakpo</v>
      </c>
    </row>
    <row r="273" spans="1:17" s="77" customFormat="1" ht="16.5">
      <c r="A273" s="76">
        <v>1801</v>
      </c>
      <c r="B273" s="78"/>
      <c r="C273" s="78"/>
      <c r="D273" s="92" t="s">
        <v>9008</v>
      </c>
      <c r="E273" s="46" t="s">
        <v>245</v>
      </c>
      <c r="F273" s="46" t="s">
        <v>4576</v>
      </c>
      <c r="G273" s="7"/>
      <c r="H273" s="7">
        <v>1</v>
      </c>
      <c r="I273" s="7"/>
      <c r="J273" s="7"/>
      <c r="K273" s="76" t="s">
        <v>10472</v>
      </c>
      <c r="L273" s="7" t="s">
        <v>10616</v>
      </c>
      <c r="M273" s="76" t="s">
        <v>11854</v>
      </c>
      <c r="N273" s="78">
        <v>203</v>
      </c>
      <c r="O273" s="77">
        <v>271</v>
      </c>
      <c r="P273" s="77" t="str">
        <f t="shared" si="8"/>
        <v>black</v>
      </c>
      <c r="Q273" s="77" t="str">
        <f t="shared" si="9"/>
        <v>nakya</v>
      </c>
    </row>
    <row r="274" spans="1:17" s="77" customFormat="1" ht="16.5">
      <c r="A274" s="76">
        <v>328</v>
      </c>
      <c r="B274" s="78"/>
      <c r="C274" s="78"/>
      <c r="D274" s="92" t="s">
        <v>8989</v>
      </c>
      <c r="E274" s="46" t="s">
        <v>245</v>
      </c>
      <c r="F274" s="46" t="s">
        <v>506</v>
      </c>
      <c r="G274" s="7"/>
      <c r="H274" s="7">
        <v>1</v>
      </c>
      <c r="I274" s="7"/>
      <c r="J274" s="7"/>
      <c r="K274" s="76" t="s">
        <v>10472</v>
      </c>
      <c r="L274" s="7" t="s">
        <v>10616</v>
      </c>
      <c r="M274" s="76" t="s">
        <v>11854</v>
      </c>
      <c r="N274" s="78">
        <v>204</v>
      </c>
      <c r="O274" s="77">
        <v>272</v>
      </c>
      <c r="P274" s="77" t="str">
        <f t="shared" si="8"/>
        <v>white</v>
      </c>
      <c r="Q274" s="77" t="str">
        <f t="shared" si="9"/>
        <v>karbo</v>
      </c>
    </row>
    <row r="275" spans="1:17" s="77" customFormat="1" ht="16.5">
      <c r="A275" s="76">
        <v>2137</v>
      </c>
      <c r="B275" s="78"/>
      <c r="C275" s="78"/>
      <c r="D275" s="92" t="s">
        <v>11233</v>
      </c>
      <c r="E275" s="46" t="s">
        <v>245</v>
      </c>
      <c r="F275" s="46" t="s">
        <v>5535</v>
      </c>
      <c r="G275" s="7"/>
      <c r="H275" s="7">
        <v>1</v>
      </c>
      <c r="I275" s="7"/>
      <c r="J275" s="7"/>
      <c r="K275" s="76" t="s">
        <v>10472</v>
      </c>
      <c r="L275" s="7" t="s">
        <v>10616</v>
      </c>
      <c r="M275" s="76" t="s">
        <v>11854</v>
      </c>
      <c r="N275" s="78">
        <v>205</v>
      </c>
      <c r="O275" s="77">
        <v>273</v>
      </c>
      <c r="P275" s="77" t="str">
        <f t="shared" si="8"/>
        <v>red</v>
      </c>
      <c r="Q275" s="77" t="str">
        <f t="shared" si="9"/>
        <v>marmo</v>
      </c>
    </row>
    <row r="276" spans="1:17" s="77" customFormat="1" ht="30" customHeight="1">
      <c r="A276" s="76">
        <v>1139</v>
      </c>
      <c r="B276" s="76"/>
      <c r="C276" s="76"/>
      <c r="D276" s="92" t="s">
        <v>8976</v>
      </c>
      <c r="E276" s="46" t="s">
        <v>245</v>
      </c>
      <c r="F276" s="46" t="s">
        <v>2802</v>
      </c>
      <c r="G276" s="7"/>
      <c r="H276" s="7">
        <v>1</v>
      </c>
      <c r="I276" s="7"/>
      <c r="J276" s="7"/>
      <c r="K276" s="66" t="s">
        <v>10472</v>
      </c>
      <c r="L276" s="7" t="s">
        <v>10616</v>
      </c>
      <c r="M276" s="76" t="s">
        <v>11854</v>
      </c>
      <c r="N276" s="76">
        <v>206</v>
      </c>
      <c r="O276" s="77">
        <v>274</v>
      </c>
      <c r="P276" s="77" t="str">
        <f t="shared" si="8"/>
        <v>green</v>
      </c>
      <c r="Q276" s="77" t="str">
        <f t="shared" si="9"/>
        <v>dźanggu</v>
      </c>
    </row>
    <row r="277" spans="1:17" s="77" customFormat="1" ht="16.5">
      <c r="A277" s="76">
        <v>1140</v>
      </c>
      <c r="B277" s="76"/>
      <c r="C277" s="76"/>
      <c r="D277" s="92" t="s">
        <v>9472</v>
      </c>
      <c r="E277" s="46" t="s">
        <v>245</v>
      </c>
      <c r="F277" s="46" t="s">
        <v>2806</v>
      </c>
      <c r="G277" s="7"/>
      <c r="H277" s="7">
        <v>1</v>
      </c>
      <c r="I277" s="7"/>
      <c r="J277" s="7"/>
      <c r="K277" s="76" t="s">
        <v>10472</v>
      </c>
      <c r="L277" s="7" t="s">
        <v>10616</v>
      </c>
      <c r="M277" s="76" t="s">
        <v>11854</v>
      </c>
      <c r="N277" s="76">
        <v>207</v>
      </c>
      <c r="O277" s="77">
        <v>275</v>
      </c>
      <c r="P277" s="77" t="str">
        <f t="shared" si="8"/>
        <v>dark green</v>
      </c>
      <c r="Q277" s="77" t="str">
        <f t="shared" si="9"/>
        <v>dźangna'</v>
      </c>
    </row>
    <row r="278" spans="1:17" s="77" customFormat="1" ht="16.5">
      <c r="A278" s="76">
        <v>1141</v>
      </c>
      <c r="B278" s="76"/>
      <c r="C278" s="76"/>
      <c r="D278" s="92" t="s">
        <v>9473</v>
      </c>
      <c r="E278" s="46" t="s">
        <v>245</v>
      </c>
      <c r="F278" s="46" t="s">
        <v>2808</v>
      </c>
      <c r="G278" s="7"/>
      <c r="H278" s="7">
        <v>1</v>
      </c>
      <c r="I278" s="7"/>
      <c r="J278" s="7"/>
      <c r="K278" s="76" t="s">
        <v>10472</v>
      </c>
      <c r="L278" s="7" t="s">
        <v>10616</v>
      </c>
      <c r="M278" s="76" t="s">
        <v>11854</v>
      </c>
      <c r="N278" s="76">
        <v>208</v>
      </c>
      <c r="O278" s="77">
        <v>276</v>
      </c>
      <c r="P278" s="77" t="str">
        <f t="shared" si="8"/>
        <v>light green</v>
      </c>
      <c r="Q278" s="77" t="str">
        <f t="shared" si="9"/>
        <v>dźangkya</v>
      </c>
    </row>
    <row r="279" spans="1:17" s="77" customFormat="1" ht="16.5">
      <c r="A279" s="76">
        <v>766</v>
      </c>
      <c r="B279" s="78"/>
      <c r="C279" s="78"/>
      <c r="D279" s="91" t="s">
        <v>9014</v>
      </c>
      <c r="E279" s="46" t="s">
        <v>245</v>
      </c>
      <c r="F279" s="46" t="s">
        <v>1770</v>
      </c>
      <c r="G279" s="7"/>
      <c r="H279" s="7">
        <v>1</v>
      </c>
      <c r="I279" s="7"/>
      <c r="J279" s="7"/>
      <c r="K279" s="76" t="s">
        <v>10472</v>
      </c>
      <c r="L279" s="7" t="s">
        <v>10616</v>
      </c>
      <c r="M279" s="76" t="s">
        <v>11854</v>
      </c>
      <c r="N279" s="78">
        <v>209</v>
      </c>
      <c r="O279" s="77">
        <v>277</v>
      </c>
      <c r="P279" s="77" t="str">
        <f t="shared" si="8"/>
        <v>blue</v>
      </c>
      <c r="Q279" s="77" t="str">
        <f t="shared" si="9"/>
        <v>ngumbo</v>
      </c>
    </row>
    <row r="280" spans="1:17" s="77" customFormat="1" ht="33" customHeight="1">
      <c r="A280" s="76">
        <v>770</v>
      </c>
      <c r="B280" s="78"/>
      <c r="C280" s="78"/>
      <c r="D280" s="92" t="s">
        <v>9015</v>
      </c>
      <c r="E280" s="46" t="s">
        <v>245</v>
      </c>
      <c r="F280" s="46" t="s">
        <v>1785</v>
      </c>
      <c r="G280" s="7"/>
      <c r="H280" s="7">
        <v>1</v>
      </c>
      <c r="I280" s="7"/>
      <c r="J280" s="7"/>
      <c r="K280" s="76" t="s">
        <v>10472</v>
      </c>
      <c r="L280" s="7" t="s">
        <v>10616</v>
      </c>
      <c r="M280" s="76" t="s">
        <v>11854</v>
      </c>
      <c r="N280" s="76">
        <v>210</v>
      </c>
      <c r="O280" s="77">
        <v>278</v>
      </c>
      <c r="P280" s="77" t="str">
        <f t="shared" si="8"/>
        <v>light blue</v>
      </c>
      <c r="Q280" s="77" t="str">
        <f t="shared" si="9"/>
        <v>nguna</v>
      </c>
    </row>
    <row r="281" spans="1:17" s="77" customFormat="1" ht="16.5">
      <c r="A281" s="76">
        <v>2569</v>
      </c>
      <c r="B281" s="78"/>
      <c r="C281" s="78"/>
      <c r="D281" s="92" t="s">
        <v>9028</v>
      </c>
      <c r="E281" s="46" t="s">
        <v>245</v>
      </c>
      <c r="F281" s="46" t="s">
        <v>6708</v>
      </c>
      <c r="G281" s="7"/>
      <c r="H281" s="7">
        <v>1</v>
      </c>
      <c r="I281" s="7"/>
      <c r="J281" s="7"/>
      <c r="K281" s="76" t="s">
        <v>10472</v>
      </c>
      <c r="L281" s="7" t="s">
        <v>10616</v>
      </c>
      <c r="M281" s="76" t="s">
        <v>11854</v>
      </c>
      <c r="N281" s="78">
        <v>211</v>
      </c>
      <c r="O281" s="77">
        <v>279</v>
      </c>
      <c r="P281" s="77" t="str">
        <f t="shared" si="8"/>
        <v>yellow</v>
      </c>
      <c r="Q281" s="77" t="str">
        <f t="shared" si="9"/>
        <v>serbo</v>
      </c>
    </row>
    <row r="282" spans="1:17" s="77" customFormat="1" ht="16.5">
      <c r="A282" s="76">
        <v>820</v>
      </c>
      <c r="B282" s="78"/>
      <c r="C282" s="78"/>
      <c r="D282" s="92" t="s">
        <v>8764</v>
      </c>
      <c r="E282" s="46" t="s">
        <v>718</v>
      </c>
      <c r="F282" s="46" t="s">
        <v>1942</v>
      </c>
      <c r="G282" s="7"/>
      <c r="H282" s="78">
        <v>1</v>
      </c>
      <c r="I282" s="78"/>
      <c r="J282" s="78"/>
      <c r="K282" s="76" t="s">
        <v>8229</v>
      </c>
      <c r="L282" s="62">
        <v>1</v>
      </c>
      <c r="M282" s="76" t="s">
        <v>11856</v>
      </c>
      <c r="N282" s="76">
        <v>212</v>
      </c>
      <c r="O282" s="77">
        <v>280</v>
      </c>
      <c r="P282" s="77" t="str">
        <f t="shared" si="8"/>
        <v>one</v>
      </c>
      <c r="Q282" s="77" t="str">
        <f t="shared" si="9"/>
        <v>tśik</v>
      </c>
    </row>
    <row r="283" spans="1:17" s="77" customFormat="1" ht="16.5">
      <c r="A283" s="76">
        <v>1234</v>
      </c>
      <c r="B283" s="78"/>
      <c r="C283" s="78"/>
      <c r="D283" s="92" t="s">
        <v>8753</v>
      </c>
      <c r="E283" s="46" t="s">
        <v>718</v>
      </c>
      <c r="F283" s="46" t="s">
        <v>3069</v>
      </c>
      <c r="G283" s="7"/>
      <c r="H283" s="7">
        <v>1</v>
      </c>
      <c r="I283" s="7"/>
      <c r="J283" s="7"/>
      <c r="K283" s="76" t="s">
        <v>8229</v>
      </c>
      <c r="L283" s="7">
        <v>2</v>
      </c>
      <c r="M283" s="76" t="s">
        <v>11856</v>
      </c>
      <c r="N283" s="76">
        <v>213</v>
      </c>
      <c r="O283" s="77">
        <v>281</v>
      </c>
      <c r="P283" s="77" t="str">
        <f t="shared" si="8"/>
        <v>two</v>
      </c>
      <c r="Q283" s="77" t="str">
        <f t="shared" si="9"/>
        <v>nyi</v>
      </c>
    </row>
    <row r="284" spans="1:17" s="77" customFormat="1" ht="16.5">
      <c r="A284" s="76">
        <v>2525</v>
      </c>
      <c r="B284" s="78"/>
      <c r="C284" s="78"/>
      <c r="D284" s="92" t="s">
        <v>8754</v>
      </c>
      <c r="E284" s="46" t="s">
        <v>718</v>
      </c>
      <c r="F284" s="46" t="s">
        <v>2681</v>
      </c>
      <c r="G284" s="7"/>
      <c r="H284" s="7">
        <v>1</v>
      </c>
      <c r="I284" s="7"/>
      <c r="J284" s="7"/>
      <c r="K284" s="76" t="s">
        <v>8229</v>
      </c>
      <c r="L284" s="7">
        <v>3</v>
      </c>
      <c r="M284" s="76" t="s">
        <v>11856</v>
      </c>
      <c r="N284" s="76">
        <v>214</v>
      </c>
      <c r="O284" s="77">
        <v>282</v>
      </c>
      <c r="P284" s="77" t="str">
        <f t="shared" si="8"/>
        <v>three</v>
      </c>
      <c r="Q284" s="77" t="str">
        <f t="shared" si="9"/>
        <v>sum</v>
      </c>
    </row>
    <row r="285" spans="1:17" s="77" customFormat="1" ht="16.5">
      <c r="A285" s="76">
        <v>1096</v>
      </c>
      <c r="B285" s="78"/>
      <c r="C285" s="78"/>
      <c r="D285" s="92" t="s">
        <v>10762</v>
      </c>
      <c r="E285" s="46" t="s">
        <v>718</v>
      </c>
      <c r="F285" s="46" t="s">
        <v>9463</v>
      </c>
      <c r="G285" s="7"/>
      <c r="H285" s="78">
        <v>1</v>
      </c>
      <c r="I285" s="78"/>
      <c r="J285" s="7"/>
      <c r="K285" s="76" t="s">
        <v>8229</v>
      </c>
      <c r="L285" s="62">
        <v>4</v>
      </c>
      <c r="M285" s="76" t="s">
        <v>11856</v>
      </c>
      <c r="N285" s="76">
        <v>215</v>
      </c>
      <c r="O285" s="77">
        <v>283</v>
      </c>
      <c r="P285" s="77" t="str">
        <f t="shared" si="8"/>
        <v>four</v>
      </c>
      <c r="Q285" s="77" t="str">
        <f t="shared" si="9"/>
        <v>źi</v>
      </c>
    </row>
    <row r="286" spans="1:17" s="77" customFormat="1" ht="16.5">
      <c r="A286" s="76">
        <v>719</v>
      </c>
      <c r="B286" s="78"/>
      <c r="C286" s="78"/>
      <c r="D286" s="92" t="s">
        <v>8233</v>
      </c>
      <c r="E286" s="46" t="s">
        <v>718</v>
      </c>
      <c r="F286" s="46" t="s">
        <v>1633</v>
      </c>
      <c r="G286" s="7"/>
      <c r="H286" s="7">
        <v>1</v>
      </c>
      <c r="I286" s="7"/>
      <c r="J286" s="7"/>
      <c r="K286" s="76" t="s">
        <v>8229</v>
      </c>
      <c r="L286" s="7">
        <v>5</v>
      </c>
      <c r="M286" s="76" t="s">
        <v>11856</v>
      </c>
      <c r="N286" s="76">
        <v>216</v>
      </c>
      <c r="O286" s="77">
        <v>284</v>
      </c>
      <c r="P286" s="77" t="str">
        <f t="shared" si="8"/>
        <v>five</v>
      </c>
      <c r="Q286" s="77" t="str">
        <f t="shared" si="9"/>
        <v>nga</v>
      </c>
    </row>
    <row r="287" spans="1:17" s="77" customFormat="1" ht="16.5">
      <c r="A287" s="76">
        <v>1304</v>
      </c>
      <c r="B287" s="78"/>
      <c r="C287" s="78"/>
      <c r="D287" s="92" t="s">
        <v>9901</v>
      </c>
      <c r="E287" s="46" t="s">
        <v>718</v>
      </c>
      <c r="F287" s="46" t="s">
        <v>3279</v>
      </c>
      <c r="G287" s="7"/>
      <c r="H287" s="7">
        <v>1</v>
      </c>
      <c r="I287" s="7"/>
      <c r="J287" s="7"/>
      <c r="K287" s="76" t="s">
        <v>8229</v>
      </c>
      <c r="L287" s="62">
        <v>6</v>
      </c>
      <c r="M287" s="76" t="s">
        <v>11856</v>
      </c>
      <c r="N287" s="76">
        <v>217</v>
      </c>
      <c r="O287" s="77">
        <v>285</v>
      </c>
      <c r="P287" s="77" t="str">
        <f t="shared" si="8"/>
        <v>six</v>
      </c>
      <c r="Q287" s="77" t="str">
        <f t="shared" si="9"/>
        <v>ṭu'</v>
      </c>
    </row>
    <row r="288" spans="1:17" s="77" customFormat="1" ht="16.5">
      <c r="A288" s="76">
        <v>1596</v>
      </c>
      <c r="B288" s="78"/>
      <c r="C288" s="78"/>
      <c r="D288" s="92" t="s">
        <v>11115</v>
      </c>
      <c r="E288" s="46" t="s">
        <v>718</v>
      </c>
      <c r="F288" s="46" t="s">
        <v>4087</v>
      </c>
      <c r="G288" s="7"/>
      <c r="H288" s="7">
        <v>1</v>
      </c>
      <c r="I288" s="7"/>
      <c r="J288" s="7"/>
      <c r="K288" s="76" t="s">
        <v>8229</v>
      </c>
      <c r="L288" s="62">
        <v>7</v>
      </c>
      <c r="M288" s="76" t="s">
        <v>11856</v>
      </c>
      <c r="N288" s="76">
        <v>218</v>
      </c>
      <c r="O288" s="77">
        <v>286</v>
      </c>
      <c r="P288" s="77" t="str">
        <f t="shared" si="8"/>
        <v>seven</v>
      </c>
      <c r="Q288" s="77" t="str">
        <f t="shared" si="9"/>
        <v>dün</v>
      </c>
    </row>
    <row r="289" spans="1:17" s="77" customFormat="1" ht="16.5">
      <c r="A289" s="76">
        <v>398</v>
      </c>
      <c r="B289" s="78"/>
      <c r="C289" s="78"/>
      <c r="D289" s="91" t="s">
        <v>11525</v>
      </c>
      <c r="E289" s="46" t="s">
        <v>718</v>
      </c>
      <c r="F289" s="46" t="s">
        <v>719</v>
      </c>
      <c r="G289" s="7"/>
      <c r="H289" s="7">
        <v>1</v>
      </c>
      <c r="I289" s="7"/>
      <c r="J289" s="7"/>
      <c r="K289" s="76" t="s">
        <v>8229</v>
      </c>
      <c r="L289" s="7">
        <v>8</v>
      </c>
      <c r="M289" s="76" t="s">
        <v>11856</v>
      </c>
      <c r="N289" s="76">
        <v>219</v>
      </c>
      <c r="O289" s="77">
        <v>287</v>
      </c>
      <c r="P289" s="77" t="str">
        <f t="shared" si="8"/>
        <v>eight</v>
      </c>
      <c r="Q289" s="77" t="str">
        <f t="shared" si="9"/>
        <v>kye'</v>
      </c>
    </row>
    <row r="290" spans="1:17" s="77" customFormat="1" ht="16.5">
      <c r="A290" s="76">
        <v>591</v>
      </c>
      <c r="B290" s="78"/>
      <c r="C290" s="78"/>
      <c r="D290" s="91" t="s">
        <v>8634</v>
      </c>
      <c r="E290" s="46" t="s">
        <v>718</v>
      </c>
      <c r="F290" s="46" t="s">
        <v>1299</v>
      </c>
      <c r="G290" s="7"/>
      <c r="H290" s="7">
        <v>1</v>
      </c>
      <c r="I290" s="7"/>
      <c r="J290" s="7"/>
      <c r="K290" s="76" t="s">
        <v>8229</v>
      </c>
      <c r="L290" s="62">
        <v>9</v>
      </c>
      <c r="M290" s="76" t="s">
        <v>11856</v>
      </c>
      <c r="N290" s="76">
        <v>220</v>
      </c>
      <c r="O290" s="77">
        <v>288</v>
      </c>
      <c r="P290" s="77" t="str">
        <f t="shared" si="8"/>
        <v>nine</v>
      </c>
      <c r="Q290" s="77" t="str">
        <f t="shared" si="9"/>
        <v>ku</v>
      </c>
    </row>
    <row r="291" spans="1:17" s="77" customFormat="1" ht="16.5">
      <c r="A291" s="76">
        <v>851</v>
      </c>
      <c r="B291" s="78"/>
      <c r="C291" s="78"/>
      <c r="D291" s="92" t="s">
        <v>8765</v>
      </c>
      <c r="E291" s="46" t="s">
        <v>718</v>
      </c>
      <c r="F291" s="46" t="s">
        <v>2025</v>
      </c>
      <c r="G291" s="7"/>
      <c r="H291" s="78">
        <v>1</v>
      </c>
      <c r="I291" s="78"/>
      <c r="J291" s="78"/>
      <c r="K291" s="76" t="s">
        <v>8229</v>
      </c>
      <c r="L291" s="62">
        <v>10</v>
      </c>
      <c r="M291" s="76" t="s">
        <v>11856</v>
      </c>
      <c r="N291" s="76">
        <v>221</v>
      </c>
      <c r="O291" s="77">
        <v>289</v>
      </c>
      <c r="P291" s="77" t="str">
        <f t="shared" si="8"/>
        <v>ten</v>
      </c>
      <c r="Q291" s="77" t="str">
        <f t="shared" si="9"/>
        <v>tśu</v>
      </c>
    </row>
    <row r="292" spans="1:17" s="77" customFormat="1" ht="16.5">
      <c r="A292" s="76">
        <v>858</v>
      </c>
      <c r="B292" s="78"/>
      <c r="C292" s="78"/>
      <c r="D292" s="92" t="s">
        <v>9382</v>
      </c>
      <c r="E292" s="46" t="s">
        <v>718</v>
      </c>
      <c r="F292" s="46" t="s">
        <v>2043</v>
      </c>
      <c r="G292" s="7"/>
      <c r="H292" s="78">
        <v>1</v>
      </c>
      <c r="I292" s="78"/>
      <c r="J292" s="78"/>
      <c r="K292" s="76" t="s">
        <v>8229</v>
      </c>
      <c r="L292" s="62">
        <v>11</v>
      </c>
      <c r="M292" s="76" t="s">
        <v>11856</v>
      </c>
      <c r="N292" s="76">
        <v>222</v>
      </c>
      <c r="O292" s="77">
        <v>290</v>
      </c>
      <c r="P292" s="77" t="str">
        <f t="shared" si="8"/>
        <v>eleven</v>
      </c>
      <c r="Q292" s="77" t="str">
        <f t="shared" si="9"/>
        <v>tśutśik</v>
      </c>
    </row>
    <row r="293" spans="1:17" s="77" customFormat="1" ht="16.5">
      <c r="A293" s="76">
        <v>856</v>
      </c>
      <c r="B293" s="78"/>
      <c r="C293" s="78"/>
      <c r="D293" s="92" t="s">
        <v>8767</v>
      </c>
      <c r="E293" s="46" t="s">
        <v>718</v>
      </c>
      <c r="F293" s="46" t="s">
        <v>9338</v>
      </c>
      <c r="G293" s="7"/>
      <c r="H293" s="78">
        <v>1</v>
      </c>
      <c r="I293" s="78"/>
      <c r="J293" s="78"/>
      <c r="K293" s="76" t="s">
        <v>8229</v>
      </c>
      <c r="L293" s="62">
        <v>12</v>
      </c>
      <c r="M293" s="76" t="s">
        <v>11856</v>
      </c>
      <c r="N293" s="76">
        <v>223</v>
      </c>
      <c r="O293" s="77">
        <v>291</v>
      </c>
      <c r="P293" s="77" t="str">
        <f t="shared" si="8"/>
        <v>twelve</v>
      </c>
      <c r="Q293" s="77" t="str">
        <f t="shared" si="9"/>
        <v>tśunyi</v>
      </c>
    </row>
    <row r="294" spans="1:17" s="77" customFormat="1" ht="16.5">
      <c r="A294" s="76">
        <v>860.5</v>
      </c>
      <c r="B294" s="78"/>
      <c r="C294" s="78"/>
      <c r="D294" s="92" t="s">
        <v>9383</v>
      </c>
      <c r="E294" s="46" t="s">
        <v>718</v>
      </c>
      <c r="F294" s="46" t="s">
        <v>2051</v>
      </c>
      <c r="G294" s="7"/>
      <c r="H294" s="7">
        <v>1</v>
      </c>
      <c r="I294" s="7"/>
      <c r="J294" s="7"/>
      <c r="K294" s="76" t="s">
        <v>8229</v>
      </c>
      <c r="L294" s="62">
        <v>13</v>
      </c>
      <c r="M294" s="76" t="s">
        <v>11856</v>
      </c>
      <c r="N294" s="76">
        <v>224</v>
      </c>
      <c r="O294" s="77">
        <v>292</v>
      </c>
      <c r="P294" s="77" t="str">
        <f t="shared" si="8"/>
        <v>thirteen</v>
      </c>
      <c r="Q294" s="77" t="str">
        <f t="shared" si="9"/>
        <v>tśusum</v>
      </c>
    </row>
    <row r="295" spans="1:17" s="77" customFormat="1" ht="16.5">
      <c r="A295" s="76">
        <v>860</v>
      </c>
      <c r="B295" s="78"/>
      <c r="C295" s="78"/>
      <c r="D295" s="92" t="s">
        <v>10768</v>
      </c>
      <c r="E295" s="46" t="s">
        <v>718</v>
      </c>
      <c r="F295" s="46" t="s">
        <v>9384</v>
      </c>
      <c r="G295" s="7"/>
      <c r="H295" s="7">
        <v>1</v>
      </c>
      <c r="I295" s="7"/>
      <c r="J295" s="7"/>
      <c r="K295" s="76" t="s">
        <v>8229</v>
      </c>
      <c r="L295" s="62">
        <v>14</v>
      </c>
      <c r="M295" s="76" t="s">
        <v>11856</v>
      </c>
      <c r="N295" s="76">
        <v>225</v>
      </c>
      <c r="O295" s="77">
        <v>293</v>
      </c>
      <c r="P295" s="77" t="str">
        <f t="shared" si="8"/>
        <v>fourteen</v>
      </c>
      <c r="Q295" s="77" t="str">
        <f t="shared" si="9"/>
        <v>tśubźi</v>
      </c>
    </row>
    <row r="296" spans="1:17" s="77" customFormat="1" ht="16.5">
      <c r="A296" s="76">
        <v>855</v>
      </c>
      <c r="B296" s="78"/>
      <c r="C296" s="78"/>
      <c r="D296" s="92" t="s">
        <v>9381</v>
      </c>
      <c r="E296" s="46" t="s">
        <v>718</v>
      </c>
      <c r="F296" s="46" t="s">
        <v>2039</v>
      </c>
      <c r="G296" s="7"/>
      <c r="H296" s="78">
        <v>1</v>
      </c>
      <c r="I296" s="78"/>
      <c r="J296" s="78"/>
      <c r="K296" s="76" t="s">
        <v>8229</v>
      </c>
      <c r="L296" s="62">
        <v>15</v>
      </c>
      <c r="M296" s="76" t="s">
        <v>11856</v>
      </c>
      <c r="N296" s="76">
        <v>226</v>
      </c>
      <c r="O296" s="77">
        <v>294</v>
      </c>
      <c r="P296" s="77" t="str">
        <f t="shared" si="8"/>
        <v>fifteen</v>
      </c>
      <c r="Q296" s="77" t="str">
        <f t="shared" si="9"/>
        <v>tsönga</v>
      </c>
    </row>
    <row r="297" spans="1:17" s="77" customFormat="1" ht="16.5">
      <c r="A297" s="76">
        <v>862</v>
      </c>
      <c r="B297" s="78"/>
      <c r="C297" s="78"/>
      <c r="D297" s="92" t="s">
        <v>9887</v>
      </c>
      <c r="E297" s="46" t="s">
        <v>718</v>
      </c>
      <c r="F297" s="46" t="s">
        <v>2058</v>
      </c>
      <c r="G297" s="7"/>
      <c r="H297" s="78">
        <v>1</v>
      </c>
      <c r="I297" s="78"/>
      <c r="J297" s="78"/>
      <c r="K297" s="76" t="s">
        <v>8229</v>
      </c>
      <c r="L297" s="62">
        <v>16</v>
      </c>
      <c r="M297" s="76" t="s">
        <v>11856</v>
      </c>
      <c r="N297" s="76">
        <v>227</v>
      </c>
      <c r="O297" s="77">
        <v>295</v>
      </c>
      <c r="P297" s="77" t="str">
        <f t="shared" si="8"/>
        <v>sixteen</v>
      </c>
      <c r="Q297" s="77" t="str">
        <f t="shared" si="9"/>
        <v>tśuṭu'</v>
      </c>
    </row>
    <row r="298" spans="1:17" s="77" customFormat="1" ht="16.5">
      <c r="A298" s="76">
        <v>912</v>
      </c>
      <c r="B298" s="78"/>
      <c r="C298" s="78"/>
      <c r="D298" s="92" t="s">
        <v>9404</v>
      </c>
      <c r="E298" s="46" t="s">
        <v>718</v>
      </c>
      <c r="F298" s="46" t="s">
        <v>2185</v>
      </c>
      <c r="G298" s="7"/>
      <c r="H298" s="78">
        <v>1</v>
      </c>
      <c r="I298" s="78"/>
      <c r="J298" s="78"/>
      <c r="K298" s="76" t="s">
        <v>8229</v>
      </c>
      <c r="L298" s="7">
        <v>18</v>
      </c>
      <c r="M298" s="76" t="s">
        <v>11856</v>
      </c>
      <c r="N298" s="76">
        <v>228</v>
      </c>
      <c r="O298" s="77">
        <v>296</v>
      </c>
      <c r="P298" s="77" t="str">
        <f t="shared" si="8"/>
        <v>eighteen</v>
      </c>
      <c r="Q298" s="77" t="str">
        <f t="shared" si="9"/>
        <v>tśopke'</v>
      </c>
    </row>
    <row r="299" spans="1:17" s="77" customFormat="1" ht="16.5">
      <c r="A299" s="76">
        <v>869</v>
      </c>
      <c r="B299" s="78"/>
      <c r="C299" s="78"/>
      <c r="D299" s="92" t="s">
        <v>9388</v>
      </c>
      <c r="E299" s="46" t="s">
        <v>718</v>
      </c>
      <c r="F299" s="46" t="s">
        <v>2076</v>
      </c>
      <c r="G299" s="7"/>
      <c r="H299" s="7">
        <v>1</v>
      </c>
      <c r="I299" s="7"/>
      <c r="J299" s="7"/>
      <c r="K299" s="76" t="s">
        <v>8229</v>
      </c>
      <c r="L299" s="62">
        <v>19</v>
      </c>
      <c r="M299" s="76" t="s">
        <v>11856</v>
      </c>
      <c r="N299" s="76">
        <v>229</v>
      </c>
      <c r="O299" s="77">
        <v>297</v>
      </c>
      <c r="P299" s="77" t="str">
        <f t="shared" si="8"/>
        <v>nineteen</v>
      </c>
      <c r="Q299" s="77" t="str">
        <f t="shared" si="9"/>
        <v>tśurku</v>
      </c>
    </row>
    <row r="300" spans="1:17" s="77" customFormat="1" ht="16.5">
      <c r="A300" s="76">
        <v>1252</v>
      </c>
      <c r="B300" s="78"/>
      <c r="C300" s="78"/>
      <c r="D300" s="92" t="s">
        <v>11134</v>
      </c>
      <c r="E300" s="46" t="s">
        <v>718</v>
      </c>
      <c r="F300" s="46" t="s">
        <v>3128</v>
      </c>
      <c r="G300" s="7"/>
      <c r="H300" s="7">
        <v>1</v>
      </c>
      <c r="I300" s="7"/>
      <c r="J300" s="7"/>
      <c r="K300" s="76" t="s">
        <v>8229</v>
      </c>
      <c r="L300" s="7">
        <v>20</v>
      </c>
      <c r="M300" s="76" t="s">
        <v>11856</v>
      </c>
      <c r="N300" s="76">
        <v>230</v>
      </c>
      <c r="O300" s="77">
        <v>298</v>
      </c>
      <c r="P300" s="77" t="str">
        <f t="shared" si="8"/>
        <v>twenty</v>
      </c>
      <c r="Q300" s="77" t="str">
        <f t="shared" si="9"/>
        <v>nyiśu</v>
      </c>
    </row>
    <row r="301" spans="1:17" s="77" customFormat="1" ht="16.5">
      <c r="A301" s="76">
        <v>684</v>
      </c>
      <c r="B301" s="78"/>
      <c r="C301" s="78"/>
      <c r="D301" s="91" t="s">
        <v>8723</v>
      </c>
      <c r="E301" s="46" t="s">
        <v>718</v>
      </c>
      <c r="F301" s="46" t="s">
        <v>1541</v>
      </c>
      <c r="G301" s="7"/>
      <c r="H301" s="7">
        <v>1</v>
      </c>
      <c r="I301" s="7"/>
      <c r="J301" s="7"/>
      <c r="K301" s="76" t="s">
        <v>8229</v>
      </c>
      <c r="L301" s="62">
        <v>100</v>
      </c>
      <c r="M301" s="76" t="s">
        <v>11856</v>
      </c>
      <c r="N301" s="76">
        <v>231</v>
      </c>
      <c r="O301" s="77">
        <v>299</v>
      </c>
      <c r="P301" s="77" t="str">
        <f t="shared" si="8"/>
        <v>hundred</v>
      </c>
      <c r="Q301" s="77" t="str">
        <f t="shared" si="9"/>
        <v>gya</v>
      </c>
    </row>
    <row r="302" spans="1:17" s="77" customFormat="1" ht="16.5">
      <c r="A302" s="76">
        <v>1549</v>
      </c>
      <c r="B302" s="78"/>
      <c r="C302" s="78"/>
      <c r="D302" s="92" t="s">
        <v>8759</v>
      </c>
      <c r="E302" s="46" t="s">
        <v>718</v>
      </c>
      <c r="F302" s="46" t="s">
        <v>1541</v>
      </c>
      <c r="G302" s="7"/>
      <c r="H302" s="7">
        <v>1</v>
      </c>
      <c r="I302" s="7"/>
      <c r="J302" s="7"/>
      <c r="K302" s="76" t="s">
        <v>8229</v>
      </c>
      <c r="L302" s="7">
        <v>100</v>
      </c>
      <c r="M302" s="76" t="s">
        <v>11856</v>
      </c>
      <c r="N302" s="76">
        <v>232</v>
      </c>
      <c r="O302" s="77">
        <v>300</v>
      </c>
      <c r="P302" s="77" t="str">
        <f t="shared" si="8"/>
        <v>hundred</v>
      </c>
      <c r="Q302" s="77" t="str">
        <f t="shared" si="9"/>
        <v>tong</v>
      </c>
    </row>
    <row r="303" spans="1:17" s="77" customFormat="1" ht="16.5">
      <c r="A303" s="76">
        <v>1342</v>
      </c>
      <c r="B303" s="78"/>
      <c r="C303" s="78"/>
      <c r="D303" s="92" t="s">
        <v>9916</v>
      </c>
      <c r="E303" s="46" t="s">
        <v>718</v>
      </c>
      <c r="F303" s="46" t="s">
        <v>3374</v>
      </c>
      <c r="G303" s="7"/>
      <c r="H303" s="7">
        <v>1</v>
      </c>
      <c r="I303" s="7"/>
      <c r="J303" s="7"/>
      <c r="K303" s="76" t="s">
        <v>8229</v>
      </c>
      <c r="L303" s="7">
        <v>10000</v>
      </c>
      <c r="M303" s="76" t="s">
        <v>11856</v>
      </c>
      <c r="N303" s="76">
        <v>233</v>
      </c>
      <c r="O303" s="77">
        <v>301</v>
      </c>
      <c r="P303" s="77" t="str">
        <f t="shared" si="8"/>
        <v>ten thousand</v>
      </c>
      <c r="Q303" s="77" t="str">
        <f t="shared" si="9"/>
        <v>ṭhi</v>
      </c>
    </row>
    <row r="304" spans="1:17" s="77" customFormat="1" ht="16.5">
      <c r="A304" s="76">
        <v>2056</v>
      </c>
      <c r="B304" s="78"/>
      <c r="C304" s="78"/>
      <c r="D304" s="92" t="s">
        <v>8722</v>
      </c>
      <c r="E304" s="46" t="s">
        <v>718</v>
      </c>
      <c r="F304" s="46" t="s">
        <v>5303</v>
      </c>
      <c r="G304" s="7"/>
      <c r="H304" s="7">
        <v>1</v>
      </c>
      <c r="I304" s="7"/>
      <c r="J304" s="7"/>
      <c r="K304" s="76" t="s">
        <v>8229</v>
      </c>
      <c r="L304" s="62">
        <v>100000</v>
      </c>
      <c r="M304" s="76" t="s">
        <v>11856</v>
      </c>
      <c r="N304" s="76">
        <v>234</v>
      </c>
      <c r="O304" s="77">
        <v>302</v>
      </c>
      <c r="P304" s="77" t="str">
        <f t="shared" si="8"/>
        <v>hundred thousand</v>
      </c>
      <c r="Q304" s="77" t="str">
        <f t="shared" si="9"/>
        <v>bum</v>
      </c>
    </row>
    <row r="305" spans="1:17" s="77" customFormat="1" ht="16.5">
      <c r="A305" s="76"/>
      <c r="B305" s="76"/>
      <c r="C305" s="76"/>
      <c r="D305" s="91" t="s">
        <v>11888</v>
      </c>
      <c r="E305" s="46"/>
      <c r="F305" s="46" t="s">
        <v>11889</v>
      </c>
      <c r="G305" s="7"/>
      <c r="H305" s="7"/>
      <c r="I305" s="7"/>
      <c r="J305" s="7"/>
      <c r="K305" s="66"/>
      <c r="L305" s="7"/>
      <c r="M305" s="76"/>
      <c r="N305" s="76">
        <v>235</v>
      </c>
      <c r="O305" s="77">
        <v>303</v>
      </c>
      <c r="P305" s="77" t="str">
        <f t="shared" si="8"/>
        <v>many, much</v>
      </c>
      <c r="Q305" s="77" t="str">
        <f t="shared" si="9"/>
        <v>mangpo</v>
      </c>
    </row>
    <row r="306" spans="1:17" s="77" customFormat="1" ht="16.5">
      <c r="A306" s="76">
        <v>568</v>
      </c>
      <c r="B306" s="76"/>
      <c r="C306" s="76"/>
      <c r="D306" s="91" t="s">
        <v>8977</v>
      </c>
      <c r="E306" s="46" t="s">
        <v>245</v>
      </c>
      <c r="F306" s="46" t="s">
        <v>1249</v>
      </c>
      <c r="G306" s="7"/>
      <c r="H306" s="7">
        <v>1</v>
      </c>
      <c r="I306" s="7"/>
      <c r="J306" s="7"/>
      <c r="K306" s="66" t="s">
        <v>10579</v>
      </c>
      <c r="L306" s="7" t="s">
        <v>10616</v>
      </c>
      <c r="M306" s="76" t="s">
        <v>11856</v>
      </c>
      <c r="N306" s="76">
        <v>236</v>
      </c>
      <c r="O306" s="77">
        <v>304</v>
      </c>
      <c r="P306" s="77" t="str">
        <f t="shared" si="8"/>
        <v>all</v>
      </c>
      <c r="Q306" s="77" t="str">
        <f t="shared" si="9"/>
        <v>dźop</v>
      </c>
    </row>
    <row r="307" spans="1:17" s="77" customFormat="1" ht="16.5">
      <c r="A307" s="76">
        <v>918</v>
      </c>
      <c r="B307" s="78"/>
      <c r="C307" s="78"/>
      <c r="D307" s="92" t="s">
        <v>9049</v>
      </c>
      <c r="E307" s="46" t="s">
        <v>245</v>
      </c>
      <c r="F307" s="46" t="s">
        <v>2201</v>
      </c>
      <c r="G307" s="7"/>
      <c r="H307" s="78">
        <v>1</v>
      </c>
      <c r="I307" s="78"/>
      <c r="J307" s="78"/>
      <c r="K307" s="66" t="s">
        <v>10502</v>
      </c>
      <c r="L307" s="7" t="s">
        <v>10616</v>
      </c>
      <c r="M307" s="76" t="s">
        <v>8210</v>
      </c>
      <c r="N307" s="78">
        <v>236.5</v>
      </c>
      <c r="O307" s="77">
        <v>305</v>
      </c>
      <c r="P307" s="77" t="str">
        <f t="shared" si="8"/>
        <v>some</v>
      </c>
      <c r="Q307" s="77" t="str">
        <f t="shared" si="9"/>
        <v>tśang</v>
      </c>
    </row>
    <row r="308" spans="1:17" s="77" customFormat="1" ht="16.5">
      <c r="A308" s="76">
        <v>2849</v>
      </c>
      <c r="B308" s="78"/>
      <c r="C308" s="78"/>
      <c r="D308" s="93" t="s">
        <v>10565</v>
      </c>
      <c r="E308" s="46" t="s">
        <v>245</v>
      </c>
      <c r="F308" s="73" t="s">
        <v>11554</v>
      </c>
      <c r="G308" s="38"/>
      <c r="H308" s="38">
        <v>1</v>
      </c>
      <c r="I308" s="38"/>
      <c r="J308" s="38"/>
      <c r="K308" s="76" t="s">
        <v>10502</v>
      </c>
      <c r="L308" s="7" t="s">
        <v>10616</v>
      </c>
      <c r="M308" s="76" t="s">
        <v>8210</v>
      </c>
      <c r="N308" s="78">
        <v>237</v>
      </c>
      <c r="O308" s="77">
        <v>306</v>
      </c>
      <c r="P308" s="77" t="str">
        <f t="shared" si="8"/>
        <v>little, a; not many</v>
      </c>
      <c r="Q308" s="77" t="str">
        <f t="shared" si="9"/>
        <v>apitśik</v>
      </c>
    </row>
    <row r="309" spans="1:17" s="77" customFormat="1" ht="16.5">
      <c r="A309" s="76">
        <v>1524</v>
      </c>
      <c r="B309" s="78"/>
      <c r="C309" s="78"/>
      <c r="D309" s="92" t="s">
        <v>8768</v>
      </c>
      <c r="E309" s="46" t="s">
        <v>718</v>
      </c>
      <c r="F309" s="46" t="s">
        <v>3860</v>
      </c>
      <c r="G309" s="7"/>
      <c r="H309" s="7">
        <v>1</v>
      </c>
      <c r="I309" s="7"/>
      <c r="J309" s="7"/>
      <c r="K309" s="76" t="s">
        <v>8229</v>
      </c>
      <c r="L309" s="7" t="s">
        <v>3860</v>
      </c>
      <c r="M309" s="76" t="s">
        <v>11856</v>
      </c>
      <c r="N309" s="66">
        <v>237.5</v>
      </c>
      <c r="O309" s="77">
        <v>307</v>
      </c>
      <c r="P309" s="77" t="str">
        <f t="shared" si="8"/>
        <v>both</v>
      </c>
      <c r="Q309" s="77" t="str">
        <f t="shared" si="9"/>
        <v>tüso</v>
      </c>
    </row>
    <row r="310" spans="1:17" s="77" customFormat="1" ht="16.5">
      <c r="A310" s="76">
        <v>1022</v>
      </c>
      <c r="B310" s="76"/>
      <c r="C310" s="76"/>
      <c r="D310" s="92" t="s">
        <v>10342</v>
      </c>
      <c r="E310" s="46" t="s">
        <v>245</v>
      </c>
      <c r="F310" s="46" t="s">
        <v>2245</v>
      </c>
      <c r="G310" s="7"/>
      <c r="H310" s="7">
        <v>1</v>
      </c>
      <c r="I310" s="7"/>
      <c r="J310" s="7"/>
      <c r="K310" s="76" t="s">
        <v>10502</v>
      </c>
      <c r="L310" s="7" t="s">
        <v>10616</v>
      </c>
      <c r="M310" s="76" t="s">
        <v>8210</v>
      </c>
      <c r="N310" s="76">
        <v>238</v>
      </c>
      <c r="O310" s="77">
        <v>308</v>
      </c>
      <c r="P310" s="77" t="str">
        <f t="shared" si="8"/>
        <v>big</v>
      </c>
      <c r="Q310" s="77" t="str">
        <f t="shared" si="9"/>
        <v>tśhenmo</v>
      </c>
    </row>
    <row r="311" spans="1:17" s="77" customFormat="1" ht="16.5">
      <c r="A311" s="76">
        <v>2855</v>
      </c>
      <c r="B311" s="76"/>
      <c r="C311" s="76"/>
      <c r="D311" s="92" t="s">
        <v>10343</v>
      </c>
      <c r="E311" s="46" t="s">
        <v>245</v>
      </c>
      <c r="F311" s="46" t="s">
        <v>2245</v>
      </c>
      <c r="G311" s="7"/>
      <c r="H311" s="7">
        <v>1</v>
      </c>
      <c r="I311" s="7"/>
      <c r="J311" s="7"/>
      <c r="K311" s="76" t="s">
        <v>10502</v>
      </c>
      <c r="L311" s="7" t="s">
        <v>10616</v>
      </c>
      <c r="M311" s="76" t="s">
        <v>8210</v>
      </c>
      <c r="N311" s="76">
        <v>238</v>
      </c>
      <c r="O311" s="77">
        <v>309</v>
      </c>
      <c r="P311" s="77" t="str">
        <f t="shared" si="8"/>
        <v>big</v>
      </c>
      <c r="Q311" s="77" t="str">
        <f t="shared" si="9"/>
        <v>tśhembo</v>
      </c>
    </row>
    <row r="312" spans="1:17" s="77" customFormat="1" ht="16.5">
      <c r="A312" s="76">
        <v>2856</v>
      </c>
      <c r="B312" s="78"/>
      <c r="C312" s="78"/>
      <c r="D312" s="92" t="s">
        <v>9518</v>
      </c>
      <c r="E312" s="46" t="s">
        <v>245</v>
      </c>
      <c r="F312" s="46" t="s">
        <v>2245</v>
      </c>
      <c r="G312" s="38"/>
      <c r="H312" s="38">
        <v>1</v>
      </c>
      <c r="I312" s="38"/>
      <c r="J312" s="38"/>
      <c r="K312" s="76" t="s">
        <v>10502</v>
      </c>
      <c r="L312" s="7" t="s">
        <v>10616</v>
      </c>
      <c r="M312" s="76" t="s">
        <v>8210</v>
      </c>
      <c r="N312" s="76">
        <v>238</v>
      </c>
      <c r="O312" s="77">
        <v>310</v>
      </c>
      <c r="P312" s="77" t="str">
        <f t="shared" si="8"/>
        <v>big</v>
      </c>
      <c r="Q312" s="77" t="str">
        <f t="shared" si="9"/>
        <v>tśikpo</v>
      </c>
    </row>
    <row r="313" spans="1:17" s="77" customFormat="1" ht="16.5">
      <c r="A313" s="76">
        <v>1563</v>
      </c>
      <c r="B313" s="78"/>
      <c r="C313" s="78"/>
      <c r="D313" s="92" t="s">
        <v>8448</v>
      </c>
      <c r="E313" s="46" t="s">
        <v>245</v>
      </c>
      <c r="F313" s="46" t="s">
        <v>246</v>
      </c>
      <c r="G313" s="7"/>
      <c r="H313" s="7">
        <v>1</v>
      </c>
      <c r="I313" s="7"/>
      <c r="J313" s="7"/>
      <c r="K313" s="76" t="s">
        <v>10502</v>
      </c>
      <c r="L313" s="7" t="s">
        <v>10616</v>
      </c>
      <c r="M313" s="76" t="s">
        <v>8210</v>
      </c>
      <c r="N313" s="78">
        <v>239</v>
      </c>
      <c r="O313" s="77">
        <v>311</v>
      </c>
      <c r="P313" s="77" t="str">
        <f t="shared" si="8"/>
        <v>little</v>
      </c>
      <c r="Q313" s="77" t="str">
        <f t="shared" si="9"/>
        <v>tha</v>
      </c>
    </row>
    <row r="314" spans="1:17" s="77" customFormat="1" ht="16.5">
      <c r="A314" s="76">
        <v>1079</v>
      </c>
      <c r="B314" s="76"/>
      <c r="C314" s="76"/>
      <c r="D314" s="92" t="s">
        <v>9459</v>
      </c>
      <c r="E314" s="46" t="s">
        <v>245</v>
      </c>
      <c r="F314" s="46" t="s">
        <v>2637</v>
      </c>
      <c r="G314" s="7"/>
      <c r="H314" s="7">
        <v>1</v>
      </c>
      <c r="I314" s="7"/>
      <c r="J314" s="7"/>
      <c r="K314" s="66" t="s">
        <v>10502</v>
      </c>
      <c r="L314" s="7" t="s">
        <v>10616</v>
      </c>
      <c r="M314" s="76" t="s">
        <v>8210</v>
      </c>
      <c r="N314" s="76">
        <v>240</v>
      </c>
      <c r="O314" s="77">
        <v>312</v>
      </c>
      <c r="P314" s="77" t="str">
        <f t="shared" si="8"/>
        <v>small</v>
      </c>
      <c r="Q314" s="77" t="str">
        <f t="shared" si="9"/>
        <v>tśhürma</v>
      </c>
    </row>
    <row r="315" spans="1:17" s="77" customFormat="1" ht="16.5">
      <c r="A315" s="76">
        <v>881</v>
      </c>
      <c r="B315" s="78"/>
      <c r="C315" s="78"/>
      <c r="D315" s="92" t="s">
        <v>9393</v>
      </c>
      <c r="E315" s="46" t="s">
        <v>245</v>
      </c>
      <c r="F315" s="46" t="s">
        <v>2103</v>
      </c>
      <c r="G315" s="7"/>
      <c r="H315" s="78">
        <v>1</v>
      </c>
      <c r="I315" s="78"/>
      <c r="J315" s="78"/>
      <c r="K315" s="66" t="s">
        <v>10502</v>
      </c>
      <c r="L315" s="7" t="s">
        <v>10616</v>
      </c>
      <c r="M315" s="76" t="s">
        <v>8210</v>
      </c>
      <c r="N315" s="78">
        <v>241</v>
      </c>
      <c r="O315" s="77">
        <v>313</v>
      </c>
      <c r="P315" s="77" t="str">
        <f t="shared" si="8"/>
        <v>heavy</v>
      </c>
      <c r="Q315" s="77" t="str">
        <f t="shared" si="9"/>
        <v>tśende</v>
      </c>
    </row>
    <row r="316" spans="1:17" s="77" customFormat="1" ht="16.5">
      <c r="A316" s="76">
        <v>3127</v>
      </c>
      <c r="B316" s="78"/>
      <c r="C316" s="78"/>
      <c r="D316" s="92" t="s">
        <v>11310</v>
      </c>
      <c r="E316" s="46" t="s">
        <v>245</v>
      </c>
      <c r="F316" s="46" t="s">
        <v>5800</v>
      </c>
      <c r="G316" s="7"/>
      <c r="H316" s="7">
        <v>1</v>
      </c>
      <c r="I316" s="7"/>
      <c r="J316" s="7"/>
      <c r="K316" s="69" t="s">
        <v>10579</v>
      </c>
      <c r="L316" s="7" t="s">
        <v>10616</v>
      </c>
      <c r="M316" s="78" t="s">
        <v>8210</v>
      </c>
      <c r="N316" s="78">
        <v>242</v>
      </c>
      <c r="O316" s="77">
        <v>314</v>
      </c>
      <c r="P316" s="77" t="str">
        <f t="shared" si="8"/>
        <v>light</v>
      </c>
      <c r="Q316" s="77" t="str">
        <f t="shared" si="9"/>
        <v>yangpo</v>
      </c>
    </row>
    <row r="317" spans="1:17" s="77" customFormat="1" ht="16.5">
      <c r="A317" s="76">
        <v>3138</v>
      </c>
      <c r="B317" s="78"/>
      <c r="C317" s="78"/>
      <c r="D317" s="92" t="s">
        <v>11623</v>
      </c>
      <c r="E317" s="46" t="s">
        <v>7</v>
      </c>
      <c r="F317" s="46" t="s">
        <v>1393</v>
      </c>
      <c r="G317" s="7"/>
      <c r="H317" s="7">
        <v>1</v>
      </c>
      <c r="I317" s="7"/>
      <c r="J317" s="7"/>
      <c r="K317" s="69" t="s">
        <v>10579</v>
      </c>
      <c r="L317" s="7" t="s">
        <v>10616</v>
      </c>
      <c r="M317" s="78" t="s">
        <v>8210</v>
      </c>
      <c r="N317" s="78">
        <v>243</v>
      </c>
      <c r="O317" s="77">
        <v>315</v>
      </c>
      <c r="P317" s="77" t="str">
        <f t="shared" si="8"/>
        <v>old</v>
      </c>
      <c r="Q317" s="77" t="str">
        <f t="shared" si="9"/>
        <v>genggun</v>
      </c>
    </row>
    <row r="318" spans="1:17" s="77" customFormat="1" ht="16.5">
      <c r="A318" s="76">
        <v>2479</v>
      </c>
      <c r="B318" s="78"/>
      <c r="C318" s="78"/>
      <c r="D318" s="92" t="s">
        <v>8423</v>
      </c>
      <c r="E318" s="46" t="s">
        <v>245</v>
      </c>
      <c r="F318" s="46" t="s">
        <v>6461</v>
      </c>
      <c r="G318" s="7"/>
      <c r="H318" s="7">
        <v>1</v>
      </c>
      <c r="I318" s="62"/>
      <c r="J318" s="62"/>
      <c r="K318" s="66" t="s">
        <v>10579</v>
      </c>
      <c r="L318" s="7" t="s">
        <v>10616</v>
      </c>
      <c r="M318" s="78" t="s">
        <v>8210</v>
      </c>
      <c r="N318" s="78">
        <v>243.5</v>
      </c>
      <c r="O318" s="77">
        <v>316</v>
      </c>
      <c r="P318" s="77" t="str">
        <f t="shared" si="8"/>
        <v>new</v>
      </c>
      <c r="Q318" s="77" t="str">
        <f t="shared" si="9"/>
        <v>sampa</v>
      </c>
    </row>
    <row r="319" spans="1:17" s="77" customFormat="1" ht="16.5">
      <c r="A319" s="76">
        <v>3139</v>
      </c>
      <c r="B319" s="78"/>
      <c r="C319" s="78"/>
      <c r="D319" s="92" t="s">
        <v>11633</v>
      </c>
      <c r="E319" s="46" t="s">
        <v>7</v>
      </c>
      <c r="F319" s="46" t="s">
        <v>7251</v>
      </c>
      <c r="G319" s="7"/>
      <c r="H319" s="7">
        <v>1</v>
      </c>
      <c r="I319" s="7"/>
      <c r="J319" s="7"/>
      <c r="K319" s="69" t="s">
        <v>10579</v>
      </c>
      <c r="L319" s="7" t="s">
        <v>10616</v>
      </c>
      <c r="M319" s="78" t="s">
        <v>8210</v>
      </c>
      <c r="N319" s="78">
        <v>244</v>
      </c>
      <c r="O319" s="77">
        <v>317</v>
      </c>
      <c r="P319" s="77" t="str">
        <f t="shared" si="8"/>
        <v>young</v>
      </c>
      <c r="Q319" s="77" t="str">
        <f t="shared" si="9"/>
        <v>źombo</v>
      </c>
    </row>
    <row r="320" spans="1:17" s="77" customFormat="1" ht="16.5">
      <c r="A320" s="76">
        <v>978</v>
      </c>
      <c r="B320" s="78"/>
      <c r="C320" s="78"/>
      <c r="D320" s="92" t="s">
        <v>9415</v>
      </c>
      <c r="E320" s="46" t="s">
        <v>245</v>
      </c>
      <c r="F320" s="46" t="s">
        <v>2352</v>
      </c>
      <c r="G320" s="7"/>
      <c r="H320" s="62">
        <v>1</v>
      </c>
      <c r="I320" s="62"/>
      <c r="J320" s="62"/>
      <c r="K320" s="66" t="s">
        <v>10579</v>
      </c>
      <c r="L320" s="7" t="s">
        <v>10616</v>
      </c>
      <c r="M320" s="78" t="s">
        <v>8210</v>
      </c>
      <c r="N320" s="78">
        <v>245</v>
      </c>
      <c r="O320" s="77">
        <v>318</v>
      </c>
      <c r="P320" s="77" t="str">
        <f t="shared" si="8"/>
        <v>hot</v>
      </c>
      <c r="Q320" s="77" t="str">
        <f t="shared" si="9"/>
        <v>tshande</v>
      </c>
    </row>
    <row r="321" spans="1:17" s="77" customFormat="1" ht="16.5">
      <c r="A321" s="76">
        <v>1390</v>
      </c>
      <c r="B321" s="76"/>
      <c r="C321" s="76"/>
      <c r="D321" s="92" t="s">
        <v>10671</v>
      </c>
      <c r="E321" s="46" t="s">
        <v>245</v>
      </c>
      <c r="F321" s="46" t="s">
        <v>1121</v>
      </c>
      <c r="G321" s="7" t="s">
        <v>10351</v>
      </c>
      <c r="H321" s="7">
        <v>1</v>
      </c>
      <c r="I321" s="7"/>
      <c r="J321" s="7"/>
      <c r="K321" s="76" t="s">
        <v>10472</v>
      </c>
      <c r="L321" s="7" t="s">
        <v>10616</v>
      </c>
      <c r="M321" s="76" t="s">
        <v>8210</v>
      </c>
      <c r="N321" s="78">
        <v>246</v>
      </c>
      <c r="O321" s="77">
        <v>319</v>
      </c>
      <c r="P321" s="77" t="str">
        <f t="shared" si="8"/>
        <v>cold</v>
      </c>
      <c r="Q321" s="77" t="str">
        <f t="shared" si="9"/>
        <v>ḍangmu</v>
      </c>
    </row>
    <row r="322" spans="1:17" s="77" customFormat="1" ht="16.5">
      <c r="A322" s="76">
        <v>2257</v>
      </c>
      <c r="B322" s="78"/>
      <c r="C322" s="78"/>
      <c r="D322" s="92" t="s">
        <v>9683</v>
      </c>
      <c r="E322" s="46" t="s">
        <v>245</v>
      </c>
      <c r="F322" s="46" t="s">
        <v>1121</v>
      </c>
      <c r="G322" s="7"/>
      <c r="H322" s="7">
        <v>1</v>
      </c>
      <c r="I322" s="7"/>
      <c r="J322" s="7"/>
      <c r="K322" s="76" t="s">
        <v>10472</v>
      </c>
      <c r="L322" s="7" t="s">
        <v>10616</v>
      </c>
      <c r="M322" s="76" t="s">
        <v>8210</v>
      </c>
      <c r="N322" s="29">
        <v>246</v>
      </c>
      <c r="O322" s="77">
        <v>320</v>
      </c>
      <c r="P322" s="77" t="str">
        <f t="shared" si="8"/>
        <v>cold</v>
      </c>
      <c r="Q322" s="77" t="str">
        <f t="shared" si="9"/>
        <v>rangta'</v>
      </c>
    </row>
    <row r="323" spans="1:17" s="77" customFormat="1" ht="16.5">
      <c r="A323" s="76">
        <v>2259</v>
      </c>
      <c r="B323" s="78"/>
      <c r="C323" s="78"/>
      <c r="D323" s="92" t="s">
        <v>9024</v>
      </c>
      <c r="E323" s="46" t="s">
        <v>245</v>
      </c>
      <c r="F323" s="46" t="s">
        <v>1121</v>
      </c>
      <c r="G323" s="7"/>
      <c r="H323" s="7">
        <v>1</v>
      </c>
      <c r="I323" s="7"/>
      <c r="J323" s="7"/>
      <c r="K323" s="76" t="s">
        <v>10472</v>
      </c>
      <c r="L323" s="7" t="s">
        <v>10616</v>
      </c>
      <c r="M323" s="76" t="s">
        <v>8210</v>
      </c>
      <c r="N323" s="29">
        <v>246</v>
      </c>
      <c r="O323" s="77">
        <v>321</v>
      </c>
      <c r="P323" s="77" t="str">
        <f t="shared" si="8"/>
        <v>cold</v>
      </c>
      <c r="Q323" s="77" t="str">
        <f t="shared" si="9"/>
        <v>rangmo</v>
      </c>
    </row>
    <row r="324" spans="1:17" s="77" customFormat="1" ht="16.5">
      <c r="A324" s="76">
        <v>529</v>
      </c>
      <c r="B324" s="78"/>
      <c r="C324" s="78"/>
      <c r="D324" s="92" t="s">
        <v>11096</v>
      </c>
      <c r="E324" s="46" t="s">
        <v>245</v>
      </c>
      <c r="F324" s="46" t="s">
        <v>1125</v>
      </c>
      <c r="G324" s="7"/>
      <c r="H324" s="7">
        <v>1</v>
      </c>
      <c r="I324" s="7"/>
      <c r="J324" s="7"/>
      <c r="K324" s="76" t="s">
        <v>10472</v>
      </c>
      <c r="L324" s="7" t="s">
        <v>10616</v>
      </c>
      <c r="M324" s="76" t="s">
        <v>8210</v>
      </c>
      <c r="N324" s="29">
        <v>246</v>
      </c>
      <c r="O324" s="77">
        <v>322</v>
      </c>
      <c r="P324" s="77" t="str">
        <f t="shared" ref="P324:P387" si="10">F324</f>
        <v>cold, cool</v>
      </c>
      <c r="Q324" s="77" t="str">
        <f t="shared" ref="Q324:Q387" si="11">D324</f>
        <v>khyapo</v>
      </c>
    </row>
    <row r="325" spans="1:17" s="77" customFormat="1" ht="16.5">
      <c r="A325" s="76">
        <v>2221</v>
      </c>
      <c r="B325" s="78"/>
      <c r="C325" s="78"/>
      <c r="D325" s="92" t="s">
        <v>8985</v>
      </c>
      <c r="E325" s="46" t="s">
        <v>245</v>
      </c>
      <c r="F325" s="46" t="s">
        <v>5804</v>
      </c>
      <c r="G325" s="7"/>
      <c r="H325" s="7">
        <v>1</v>
      </c>
      <c r="I325" s="7"/>
      <c r="J325" s="7"/>
      <c r="K325" s="66" t="s">
        <v>10579</v>
      </c>
      <c r="L325" s="7" t="s">
        <v>10616</v>
      </c>
      <c r="M325" s="78" t="s">
        <v>8210</v>
      </c>
      <c r="N325" s="78">
        <v>247</v>
      </c>
      <c r="O325" s="77">
        <v>323</v>
      </c>
      <c r="P325" s="77" t="str">
        <f t="shared" si="10"/>
        <v>good</v>
      </c>
      <c r="Q325" s="77" t="str">
        <f t="shared" si="11"/>
        <v>yamu</v>
      </c>
    </row>
    <row r="326" spans="1:17" s="77" customFormat="1" ht="16.5">
      <c r="A326" s="76">
        <v>1859</v>
      </c>
      <c r="B326" s="78"/>
      <c r="C326" s="78"/>
      <c r="D326" s="92" t="s">
        <v>9011</v>
      </c>
      <c r="E326" s="46" t="s">
        <v>245</v>
      </c>
      <c r="F326" s="46" t="s">
        <v>4750</v>
      </c>
      <c r="G326" s="7"/>
      <c r="H326" s="7">
        <v>1</v>
      </c>
      <c r="I326" s="7"/>
      <c r="J326" s="7"/>
      <c r="K326" s="66" t="s">
        <v>10579</v>
      </c>
      <c r="L326" s="7" t="s">
        <v>10616</v>
      </c>
      <c r="M326" s="76" t="s">
        <v>8210</v>
      </c>
      <c r="N326" s="78">
        <v>248</v>
      </c>
      <c r="O326" s="77">
        <v>324</v>
      </c>
      <c r="P326" s="77" t="str">
        <f t="shared" si="10"/>
        <v>bad</v>
      </c>
      <c r="Q326" s="77" t="str">
        <f t="shared" si="11"/>
        <v>nepo</v>
      </c>
    </row>
    <row r="327" spans="1:17" s="77" customFormat="1" ht="16.5">
      <c r="A327" s="76">
        <v>1781</v>
      </c>
      <c r="B327" s="78"/>
      <c r="C327" s="78"/>
      <c r="D327" s="92" t="s">
        <v>9573</v>
      </c>
      <c r="E327" s="46" t="s">
        <v>245</v>
      </c>
      <c r="F327" s="46" t="s">
        <v>4294</v>
      </c>
      <c r="G327" s="7"/>
      <c r="H327" s="78">
        <v>1</v>
      </c>
      <c r="I327" s="78"/>
      <c r="J327" s="78"/>
      <c r="K327" s="66" t="s">
        <v>10579</v>
      </c>
      <c r="L327" s="7" t="s">
        <v>10616</v>
      </c>
      <c r="M327" s="78" t="s">
        <v>8210</v>
      </c>
      <c r="N327" s="78">
        <v>249</v>
      </c>
      <c r="O327" s="77">
        <v>325</v>
      </c>
      <c r="P327" s="77" t="str">
        <f t="shared" si="10"/>
        <v>wet</v>
      </c>
      <c r="Q327" s="77" t="str">
        <f t="shared" si="11"/>
        <v>dompa'</v>
      </c>
    </row>
    <row r="328" spans="1:17" s="77" customFormat="1" ht="16.5">
      <c r="A328" s="76">
        <v>2075</v>
      </c>
      <c r="B328" s="78"/>
      <c r="C328" s="78"/>
      <c r="D328" s="92" t="s">
        <v>9625</v>
      </c>
      <c r="E328" s="46" t="s">
        <v>170</v>
      </c>
      <c r="F328" s="46" t="s">
        <v>4294</v>
      </c>
      <c r="G328" s="7"/>
      <c r="H328" s="78">
        <v>1</v>
      </c>
      <c r="I328" s="78"/>
      <c r="J328" s="7"/>
      <c r="K328" s="66" t="s">
        <v>10579</v>
      </c>
      <c r="L328" s="7" t="s">
        <v>10620</v>
      </c>
      <c r="M328" s="78" t="s">
        <v>11652</v>
      </c>
      <c r="N328" s="78">
        <v>249.5</v>
      </c>
      <c r="O328" s="77">
        <v>326</v>
      </c>
      <c r="P328" s="77" t="str">
        <f t="shared" si="10"/>
        <v>wet</v>
      </c>
      <c r="Q328" s="77" t="str">
        <f t="shared" si="11"/>
        <v>bangwa</v>
      </c>
    </row>
    <row r="329" spans="1:17" s="77" customFormat="1" ht="16.5">
      <c r="A329" s="76">
        <v>323</v>
      </c>
      <c r="B329" s="76"/>
      <c r="C329" s="76"/>
      <c r="D329" s="91" t="s">
        <v>8978</v>
      </c>
      <c r="E329" s="46" t="s">
        <v>245</v>
      </c>
      <c r="F329" s="46" t="s">
        <v>489</v>
      </c>
      <c r="G329" s="7"/>
      <c r="H329" s="62">
        <v>1</v>
      </c>
      <c r="I329" s="62"/>
      <c r="J329" s="62"/>
      <c r="K329" s="76" t="s">
        <v>10579</v>
      </c>
      <c r="L329" s="7" t="s">
        <v>10616</v>
      </c>
      <c r="M329" s="76" t="s">
        <v>8210</v>
      </c>
      <c r="N329" s="76">
        <v>250</v>
      </c>
      <c r="O329" s="77">
        <v>327</v>
      </c>
      <c r="P329" s="77" t="str">
        <f t="shared" si="10"/>
        <v>dry, dried dry; dried</v>
      </c>
      <c r="Q329" s="77" t="str">
        <f t="shared" si="11"/>
        <v>gamgulung</v>
      </c>
    </row>
    <row r="330" spans="1:17" s="77" customFormat="1" ht="16.5">
      <c r="A330" s="76">
        <v>2273</v>
      </c>
      <c r="B330" s="78"/>
      <c r="C330" s="78"/>
      <c r="D330" s="92" t="s">
        <v>9092</v>
      </c>
      <c r="E330" s="46" t="s">
        <v>245</v>
      </c>
      <c r="F330" s="46" t="s">
        <v>5929</v>
      </c>
      <c r="G330" s="7"/>
      <c r="H330" s="7">
        <v>1</v>
      </c>
      <c r="I330" s="7"/>
      <c r="J330" s="7"/>
      <c r="K330" s="76" t="s">
        <v>10502</v>
      </c>
      <c r="L330" s="7" t="s">
        <v>10616</v>
      </c>
      <c r="M330" s="76" t="s">
        <v>8210</v>
      </c>
      <c r="N330" s="78">
        <v>251</v>
      </c>
      <c r="O330" s="77">
        <v>328</v>
      </c>
      <c r="P330" s="77" t="str">
        <f t="shared" si="10"/>
        <v>long</v>
      </c>
      <c r="Q330" s="77" t="str">
        <f t="shared" si="11"/>
        <v>ringbo</v>
      </c>
    </row>
    <row r="331" spans="1:17" s="77" customFormat="1" ht="16.5">
      <c r="A331" s="76">
        <v>2196</v>
      </c>
      <c r="B331" s="78"/>
      <c r="C331" s="78"/>
      <c r="D331" s="92" t="s">
        <v>9661</v>
      </c>
      <c r="E331" s="46" t="s">
        <v>245</v>
      </c>
      <c r="F331" s="46" t="s">
        <v>2659</v>
      </c>
      <c r="G331" s="7"/>
      <c r="H331" s="62">
        <v>1</v>
      </c>
      <c r="I331" s="62"/>
      <c r="J331" s="62"/>
      <c r="K331" s="66" t="s">
        <v>10502</v>
      </c>
      <c r="L331" s="7" t="s">
        <v>10616</v>
      </c>
      <c r="M331" s="76" t="s">
        <v>8210</v>
      </c>
      <c r="N331" s="78">
        <v>252</v>
      </c>
      <c r="O331" s="77">
        <v>329</v>
      </c>
      <c r="P331" s="77" t="str">
        <f t="shared" si="10"/>
        <v>short</v>
      </c>
      <c r="Q331" s="77" t="str">
        <f t="shared" si="11"/>
        <v>mema</v>
      </c>
    </row>
    <row r="332" spans="1:17" s="77" customFormat="1" ht="16.5">
      <c r="A332" s="76">
        <v>837</v>
      </c>
      <c r="B332" s="76"/>
      <c r="C332" s="76"/>
      <c r="D332" s="92" t="s">
        <v>9375</v>
      </c>
      <c r="E332" s="46" t="s">
        <v>245</v>
      </c>
      <c r="F332" s="46" t="s">
        <v>1991</v>
      </c>
      <c r="G332" s="7"/>
      <c r="H332" s="7">
        <v>1</v>
      </c>
      <c r="I332" s="7"/>
      <c r="J332" s="7"/>
      <c r="K332" s="66" t="s">
        <v>10502</v>
      </c>
      <c r="L332" s="7" t="s">
        <v>10616</v>
      </c>
      <c r="M332" s="76" t="s">
        <v>8210</v>
      </c>
      <c r="N332" s="76">
        <v>252</v>
      </c>
      <c r="O332" s="77">
        <v>330</v>
      </c>
      <c r="P332" s="77" t="str">
        <f t="shared" si="10"/>
        <v>small, short</v>
      </c>
      <c r="Q332" s="77" t="str">
        <f t="shared" si="11"/>
        <v>thü'ma</v>
      </c>
    </row>
    <row r="333" spans="1:17" s="77" customFormat="1" ht="16.5">
      <c r="A333" s="76">
        <v>1611</v>
      </c>
      <c r="B333" s="78"/>
      <c r="C333" s="78"/>
      <c r="D333" s="92" t="s">
        <v>11162</v>
      </c>
      <c r="E333" s="46" t="s">
        <v>245</v>
      </c>
      <c r="F333" s="46" t="s">
        <v>4125</v>
      </c>
      <c r="G333" s="7"/>
      <c r="H333" s="7">
        <v>1</v>
      </c>
      <c r="I333" s="7"/>
      <c r="J333" s="7"/>
      <c r="K333" s="66" t="s">
        <v>10502</v>
      </c>
      <c r="L333" s="7" t="s">
        <v>10616</v>
      </c>
      <c r="M333" s="76" t="s">
        <v>8210</v>
      </c>
      <c r="N333" s="78">
        <v>253</v>
      </c>
      <c r="O333" s="77">
        <v>331</v>
      </c>
      <c r="P333" s="77" t="str">
        <f t="shared" si="10"/>
        <v>tall</v>
      </c>
      <c r="Q333" s="77" t="str">
        <f t="shared" si="11"/>
        <v>thombo</v>
      </c>
    </row>
    <row r="334" spans="1:17" s="77" customFormat="1" ht="16.5">
      <c r="A334" s="76">
        <v>3039</v>
      </c>
      <c r="B334" s="78"/>
      <c r="C334" s="78"/>
      <c r="D334" s="92" t="s">
        <v>11340</v>
      </c>
      <c r="E334" s="46" t="s">
        <v>245</v>
      </c>
      <c r="F334" s="46" t="s">
        <v>4125</v>
      </c>
      <c r="G334" s="7"/>
      <c r="H334" s="7">
        <v>1</v>
      </c>
      <c r="I334" s="7"/>
      <c r="J334" s="7"/>
      <c r="K334" s="66" t="s">
        <v>10502</v>
      </c>
      <c r="L334" s="7" t="s">
        <v>10616</v>
      </c>
      <c r="M334" s="76" t="s">
        <v>8210</v>
      </c>
      <c r="N334" s="78">
        <v>253</v>
      </c>
      <c r="O334" s="77">
        <v>332</v>
      </c>
      <c r="P334" s="77" t="str">
        <f t="shared" si="10"/>
        <v>tall</v>
      </c>
      <c r="Q334" s="77" t="str">
        <f t="shared" si="11"/>
        <v>ringpo</v>
      </c>
    </row>
    <row r="335" spans="1:17" s="77" customFormat="1" ht="16.5">
      <c r="A335" s="76">
        <v>1273</v>
      </c>
      <c r="B335" s="76"/>
      <c r="C335" s="76"/>
      <c r="D335" s="92" t="s">
        <v>11337</v>
      </c>
      <c r="E335" s="46" t="s">
        <v>227</v>
      </c>
      <c r="F335" s="46" t="s">
        <v>3187</v>
      </c>
      <c r="G335" s="7"/>
      <c r="H335" s="7">
        <v>1</v>
      </c>
      <c r="I335" s="7"/>
      <c r="J335" s="7"/>
      <c r="K335" s="76" t="s">
        <v>8217</v>
      </c>
      <c r="L335" s="7" t="s">
        <v>10619</v>
      </c>
      <c r="M335" s="76" t="s">
        <v>8210</v>
      </c>
      <c r="N335" s="76">
        <v>254</v>
      </c>
      <c r="O335" s="77">
        <v>333</v>
      </c>
      <c r="P335" s="77" t="str">
        <f t="shared" si="10"/>
        <v>near</v>
      </c>
      <c r="Q335" s="77" t="str">
        <f t="shared" si="11"/>
        <v>nyemo</v>
      </c>
    </row>
    <row r="336" spans="1:17" s="77" customFormat="1" ht="16.5">
      <c r="A336" s="76">
        <v>1399</v>
      </c>
      <c r="B336" s="76"/>
      <c r="C336" s="76"/>
      <c r="D336" s="92" t="s">
        <v>10675</v>
      </c>
      <c r="E336" s="46" t="s">
        <v>227</v>
      </c>
      <c r="F336" s="46" t="s">
        <v>3187</v>
      </c>
      <c r="G336" s="7"/>
      <c r="H336" s="7">
        <v>1</v>
      </c>
      <c r="I336" s="62"/>
      <c r="J336" s="62"/>
      <c r="K336" s="76" t="s">
        <v>8217</v>
      </c>
      <c r="L336" s="7" t="s">
        <v>10619</v>
      </c>
      <c r="M336" s="76" t="s">
        <v>8210</v>
      </c>
      <c r="N336" s="76">
        <v>254</v>
      </c>
      <c r="O336" s="77">
        <v>334</v>
      </c>
      <c r="P336" s="77" t="str">
        <f t="shared" si="10"/>
        <v>near</v>
      </c>
      <c r="Q336" s="77" t="str">
        <f t="shared" si="11"/>
        <v>ḍala</v>
      </c>
    </row>
    <row r="337" spans="1:17" s="77" customFormat="1" ht="16.5">
      <c r="A337" s="76">
        <v>3033</v>
      </c>
      <c r="B337" s="76"/>
      <c r="C337" s="76"/>
      <c r="D337" s="92" t="s">
        <v>9894</v>
      </c>
      <c r="E337" s="46" t="s">
        <v>227</v>
      </c>
      <c r="F337" s="46" t="s">
        <v>3187</v>
      </c>
      <c r="G337" s="7"/>
      <c r="H337" s="7">
        <v>1</v>
      </c>
      <c r="I337" s="7"/>
      <c r="J337" s="7"/>
      <c r="K337" s="76" t="s">
        <v>8217</v>
      </c>
      <c r="L337" s="7" t="s">
        <v>10619</v>
      </c>
      <c r="M337" s="76" t="s">
        <v>8210</v>
      </c>
      <c r="N337" s="76">
        <v>254</v>
      </c>
      <c r="O337" s="77">
        <v>335</v>
      </c>
      <c r="P337" s="77" t="str">
        <f t="shared" si="10"/>
        <v>near</v>
      </c>
      <c r="Q337" s="77" t="str">
        <f t="shared" si="11"/>
        <v>ṭa</v>
      </c>
    </row>
    <row r="338" spans="1:17" s="77" customFormat="1" ht="16.5">
      <c r="A338" s="76"/>
      <c r="B338" s="76"/>
      <c r="C338" s="76"/>
      <c r="D338" s="76" t="s">
        <v>9058</v>
      </c>
      <c r="E338" s="46"/>
      <c r="F338" s="46" t="s">
        <v>1548</v>
      </c>
      <c r="G338" s="7"/>
      <c r="H338" s="7"/>
      <c r="I338" s="7"/>
      <c r="J338" s="7"/>
      <c r="K338" s="76"/>
      <c r="L338" s="7"/>
      <c r="M338" s="76"/>
      <c r="N338" s="76">
        <v>255</v>
      </c>
      <c r="O338" s="77">
        <v>336</v>
      </c>
      <c r="P338" s="77" t="str">
        <f t="shared" si="10"/>
        <v>far</v>
      </c>
      <c r="Q338" s="77" t="str">
        <f t="shared" si="11"/>
        <v>gyang</v>
      </c>
    </row>
    <row r="339" spans="1:17" s="77" customFormat="1" ht="16.5">
      <c r="A339" s="76"/>
      <c r="B339" s="76"/>
      <c r="C339" s="76"/>
      <c r="D339" s="76" t="s">
        <v>11240</v>
      </c>
      <c r="E339" s="46"/>
      <c r="F339" s="46" t="s">
        <v>1548</v>
      </c>
      <c r="G339" s="7"/>
      <c r="H339" s="7"/>
      <c r="I339" s="7"/>
      <c r="J339" s="7"/>
      <c r="K339" s="76"/>
      <c r="L339" s="7"/>
      <c r="M339" s="76"/>
      <c r="N339" s="76">
        <v>255</v>
      </c>
      <c r="O339" s="77">
        <v>337</v>
      </c>
      <c r="P339" s="77" t="str">
        <f t="shared" si="10"/>
        <v>far</v>
      </c>
      <c r="Q339" s="77" t="str">
        <f t="shared" si="11"/>
        <v>tha ringbo</v>
      </c>
    </row>
    <row r="340" spans="1:17" s="77" customFormat="1" ht="16.5">
      <c r="A340" s="76">
        <v>2992</v>
      </c>
      <c r="B340" s="76"/>
      <c r="C340" s="76"/>
      <c r="D340" s="92" t="s">
        <v>11351</v>
      </c>
      <c r="E340" s="46" t="s">
        <v>170</v>
      </c>
      <c r="F340" s="46" t="s">
        <v>11352</v>
      </c>
      <c r="G340" s="7"/>
      <c r="H340" s="7">
        <v>1</v>
      </c>
      <c r="I340" s="7"/>
      <c r="J340" s="7"/>
      <c r="K340" s="66" t="s">
        <v>10579</v>
      </c>
      <c r="L340" s="7" t="s">
        <v>10620</v>
      </c>
      <c r="M340" s="78" t="s">
        <v>11652</v>
      </c>
      <c r="N340" s="76">
        <v>256</v>
      </c>
      <c r="O340" s="77">
        <v>338</v>
      </c>
      <c r="P340" s="77" t="str">
        <f t="shared" si="10"/>
        <v>same, be the same</v>
      </c>
      <c r="Q340" s="77" t="str">
        <f t="shared" si="11"/>
        <v>dzaũ</v>
      </c>
    </row>
    <row r="341" spans="1:17" s="77" customFormat="1" ht="16.5">
      <c r="A341" s="76"/>
      <c r="B341" s="76"/>
      <c r="C341" s="76"/>
      <c r="D341" s="92" t="s">
        <v>11092</v>
      </c>
      <c r="E341" s="46"/>
      <c r="F341" s="46" t="s">
        <v>1048</v>
      </c>
      <c r="G341" s="7"/>
      <c r="H341" s="7"/>
      <c r="I341" s="7"/>
      <c r="J341" s="7"/>
      <c r="K341" s="66"/>
      <c r="L341" s="7"/>
      <c r="M341" s="78"/>
      <c r="N341" s="76">
        <v>257</v>
      </c>
      <c r="O341" s="77">
        <v>339</v>
      </c>
      <c r="P341" s="77" t="str">
        <f t="shared" si="10"/>
        <v>different</v>
      </c>
      <c r="Q341" s="77" t="str">
        <f t="shared" si="11"/>
        <v>khyepar</v>
      </c>
    </row>
    <row r="342" spans="1:17" s="77" customFormat="1" ht="16.5">
      <c r="A342" s="76">
        <v>304</v>
      </c>
      <c r="B342" s="76"/>
      <c r="C342" s="76"/>
      <c r="D342" s="92" t="s">
        <v>8988</v>
      </c>
      <c r="E342" s="46" t="s">
        <v>245</v>
      </c>
      <c r="F342" s="46" t="s">
        <v>438</v>
      </c>
      <c r="G342" s="7"/>
      <c r="H342" s="62">
        <v>1</v>
      </c>
      <c r="I342" s="62"/>
      <c r="J342" s="62"/>
      <c r="K342" s="76" t="s">
        <v>10502</v>
      </c>
      <c r="L342" s="7" t="s">
        <v>10616</v>
      </c>
      <c r="M342" s="76" t="s">
        <v>8210</v>
      </c>
      <c r="N342" s="76">
        <v>258</v>
      </c>
      <c r="O342" s="77">
        <v>340</v>
      </c>
      <c r="P342" s="77" t="str">
        <f t="shared" si="10"/>
        <v>full</v>
      </c>
      <c r="Q342" s="77" t="str">
        <f t="shared" si="11"/>
        <v>kangme</v>
      </c>
    </row>
    <row r="343" spans="1:17" s="77" customFormat="1" ht="16.5">
      <c r="A343" s="76">
        <v>565</v>
      </c>
      <c r="B343" s="76"/>
      <c r="C343" s="76"/>
      <c r="D343" s="92" t="s">
        <v>8482</v>
      </c>
      <c r="E343" s="46" t="s">
        <v>245</v>
      </c>
      <c r="F343" s="46" t="s">
        <v>438</v>
      </c>
      <c r="G343" s="7"/>
      <c r="H343" s="62">
        <v>1</v>
      </c>
      <c r="I343" s="62"/>
      <c r="J343" s="62"/>
      <c r="K343" s="76" t="s">
        <v>10502</v>
      </c>
      <c r="L343" s="7" t="s">
        <v>10616</v>
      </c>
      <c r="M343" s="76" t="s">
        <v>8210</v>
      </c>
      <c r="N343" s="76">
        <v>258</v>
      </c>
      <c r="O343" s="77">
        <v>341</v>
      </c>
      <c r="P343" s="77" t="str">
        <f t="shared" si="10"/>
        <v>full</v>
      </c>
      <c r="Q343" s="77" t="str">
        <f t="shared" si="11"/>
        <v>kang</v>
      </c>
    </row>
    <row r="344" spans="1:17" s="77" customFormat="1" ht="16.5">
      <c r="A344" s="76">
        <v>891</v>
      </c>
      <c r="B344" s="78"/>
      <c r="C344" s="78"/>
      <c r="D344" s="92" t="s">
        <v>9398</v>
      </c>
      <c r="E344" s="46" t="s">
        <v>245</v>
      </c>
      <c r="F344" s="46" t="s">
        <v>438</v>
      </c>
      <c r="G344" s="7"/>
      <c r="H344" s="78">
        <v>1</v>
      </c>
      <c r="I344" s="78"/>
      <c r="J344" s="78"/>
      <c r="K344" s="76" t="s">
        <v>10502</v>
      </c>
      <c r="L344" s="7" t="s">
        <v>10616</v>
      </c>
      <c r="M344" s="76" t="s">
        <v>8210</v>
      </c>
      <c r="N344" s="76">
        <v>258</v>
      </c>
      <c r="O344" s="77">
        <v>342</v>
      </c>
      <c r="P344" s="77" t="str">
        <f t="shared" si="10"/>
        <v>full</v>
      </c>
      <c r="Q344" s="77" t="str">
        <f t="shared" si="11"/>
        <v>tserka'</v>
      </c>
    </row>
    <row r="345" spans="1:17" s="77" customFormat="1" ht="16.5">
      <c r="A345" s="76">
        <v>660</v>
      </c>
      <c r="B345" s="78"/>
      <c r="C345" s="78"/>
      <c r="D345" s="91" t="s">
        <v>10494</v>
      </c>
      <c r="E345" s="46" t="s">
        <v>245</v>
      </c>
      <c r="F345" s="46" t="s">
        <v>1474</v>
      </c>
      <c r="G345" s="7"/>
      <c r="H345" s="7">
        <v>1</v>
      </c>
      <c r="I345" s="7"/>
      <c r="J345" s="7"/>
      <c r="K345" s="66" t="s">
        <v>10579</v>
      </c>
      <c r="L345" s="7" t="s">
        <v>10616</v>
      </c>
      <c r="M345" s="78" t="s">
        <v>8210</v>
      </c>
      <c r="N345" s="78">
        <v>259</v>
      </c>
      <c r="O345" s="77">
        <v>343</v>
      </c>
      <c r="P345" s="77" t="str">
        <f t="shared" si="10"/>
        <v>round</v>
      </c>
      <c r="Q345" s="77" t="str">
        <f t="shared" si="11"/>
        <v>kokor</v>
      </c>
    </row>
    <row r="346" spans="1:17" s="77" customFormat="1" ht="16.5">
      <c r="A346" s="76">
        <v>2284</v>
      </c>
      <c r="B346" s="78"/>
      <c r="C346" s="78"/>
      <c r="D346" s="92" t="s">
        <v>9689</v>
      </c>
      <c r="E346" s="46" t="s">
        <v>245</v>
      </c>
      <c r="F346" s="46" t="s">
        <v>1474</v>
      </c>
      <c r="G346" s="7"/>
      <c r="H346" s="62">
        <v>1</v>
      </c>
      <c r="I346" s="62"/>
      <c r="J346" s="62"/>
      <c r="K346" s="66" t="s">
        <v>10579</v>
      </c>
      <c r="L346" s="7" t="s">
        <v>10616</v>
      </c>
      <c r="M346" s="78" t="s">
        <v>8210</v>
      </c>
      <c r="N346" s="78">
        <v>259</v>
      </c>
      <c r="O346" s="77">
        <v>344</v>
      </c>
      <c r="P346" s="77" t="str">
        <f t="shared" si="10"/>
        <v>round</v>
      </c>
      <c r="Q346" s="77" t="str">
        <f t="shared" si="11"/>
        <v>riril</v>
      </c>
    </row>
    <row r="347" spans="1:17" s="77" customFormat="1" ht="16.5">
      <c r="A347" s="76">
        <v>3140</v>
      </c>
      <c r="B347" s="78"/>
      <c r="C347" s="78"/>
      <c r="D347" s="92" t="s">
        <v>11628</v>
      </c>
      <c r="E347" s="46" t="s">
        <v>7</v>
      </c>
      <c r="F347" s="46" t="s">
        <v>11625</v>
      </c>
      <c r="G347" s="7"/>
      <c r="H347" s="7">
        <v>1</v>
      </c>
      <c r="I347" s="7"/>
      <c r="J347" s="7"/>
      <c r="K347" s="69" t="s">
        <v>10579</v>
      </c>
      <c r="L347" s="7" t="s">
        <v>10616</v>
      </c>
      <c r="M347" s="78" t="s">
        <v>8210</v>
      </c>
      <c r="N347" s="78">
        <v>260</v>
      </c>
      <c r="O347" s="77">
        <v>345</v>
      </c>
      <c r="P347" s="77" t="str">
        <f t="shared" si="10"/>
        <v>whole</v>
      </c>
      <c r="Q347" s="77" t="str">
        <f t="shared" si="11"/>
        <v>tśako</v>
      </c>
    </row>
    <row r="348" spans="1:17" s="77" customFormat="1" ht="16.5">
      <c r="A348" s="76">
        <v>3141</v>
      </c>
      <c r="B348" s="78"/>
      <c r="C348" s="78"/>
      <c r="D348" s="90" t="s">
        <v>11624</v>
      </c>
      <c r="E348" s="46" t="s">
        <v>7</v>
      </c>
      <c r="F348" s="48" t="s">
        <v>2586</v>
      </c>
      <c r="G348" s="7"/>
      <c r="H348" s="7">
        <v>1</v>
      </c>
      <c r="I348" s="7"/>
      <c r="J348" s="7"/>
      <c r="K348" s="69" t="s">
        <v>10579</v>
      </c>
      <c r="L348" s="7" t="s">
        <v>10616</v>
      </c>
      <c r="M348" s="78" t="s">
        <v>8210</v>
      </c>
      <c r="N348" s="78">
        <v>261</v>
      </c>
      <c r="O348" s="77">
        <v>346</v>
      </c>
      <c r="P348" s="77" t="str">
        <f t="shared" si="10"/>
        <v>broken</v>
      </c>
      <c r="Q348" s="77" t="str">
        <f t="shared" si="11"/>
        <v>hortung</v>
      </c>
    </row>
    <row r="349" spans="1:17" s="77" customFormat="1" ht="16.5">
      <c r="A349" s="76">
        <v>1465</v>
      </c>
      <c r="B349" s="78"/>
      <c r="C349" s="78"/>
      <c r="D349" s="92" t="s">
        <v>9872</v>
      </c>
      <c r="E349" s="46" t="s">
        <v>170</v>
      </c>
      <c r="F349" s="46" t="s">
        <v>4184</v>
      </c>
      <c r="G349" s="7"/>
      <c r="H349" s="78">
        <v>1</v>
      </c>
      <c r="I349" s="78"/>
      <c r="J349" s="78"/>
      <c r="K349" s="66" t="s">
        <v>10579</v>
      </c>
      <c r="L349" s="7" t="s">
        <v>10620</v>
      </c>
      <c r="M349" s="78" t="s">
        <v>11652</v>
      </c>
      <c r="N349" s="78">
        <v>262</v>
      </c>
      <c r="O349" s="77">
        <v>347</v>
      </c>
      <c r="P349" s="77" t="str">
        <f t="shared" si="10"/>
        <v>see</v>
      </c>
      <c r="Q349" s="77" t="str">
        <f t="shared" si="11"/>
        <v>ḍowa</v>
      </c>
    </row>
    <row r="350" spans="1:17" s="77" customFormat="1" ht="16.5">
      <c r="A350" s="76">
        <v>1636</v>
      </c>
      <c r="B350" s="78"/>
      <c r="C350" s="78"/>
      <c r="D350" s="92" t="s">
        <v>8933</v>
      </c>
      <c r="E350" s="46" t="s">
        <v>170</v>
      </c>
      <c r="F350" s="46" t="s">
        <v>4184</v>
      </c>
      <c r="G350" s="7"/>
      <c r="H350" s="7">
        <v>1</v>
      </c>
      <c r="I350" s="7"/>
      <c r="J350" s="7"/>
      <c r="K350" s="76" t="s">
        <v>10474</v>
      </c>
      <c r="L350" s="7" t="s">
        <v>10620</v>
      </c>
      <c r="M350" s="76" t="s">
        <v>11652</v>
      </c>
      <c r="N350" s="78">
        <v>262.5</v>
      </c>
      <c r="O350" s="77">
        <v>348</v>
      </c>
      <c r="P350" s="77" t="str">
        <f t="shared" si="10"/>
        <v>see</v>
      </c>
      <c r="Q350" s="77" t="str">
        <f t="shared" si="11"/>
        <v>thongwa</v>
      </c>
    </row>
    <row r="351" spans="1:17" s="77" customFormat="1" ht="16.5">
      <c r="A351" s="76">
        <v>1511</v>
      </c>
      <c r="B351" s="78"/>
      <c r="C351" s="78"/>
      <c r="D351" s="92" t="s">
        <v>8924</v>
      </c>
      <c r="E351" s="46" t="s">
        <v>170</v>
      </c>
      <c r="F351" s="46" t="s">
        <v>9221</v>
      </c>
      <c r="G351" s="7"/>
      <c r="H351" s="7">
        <v>1</v>
      </c>
      <c r="I351" s="7"/>
      <c r="J351" s="7"/>
      <c r="K351" s="76" t="s">
        <v>10472</v>
      </c>
      <c r="L351" s="7" t="s">
        <v>10620</v>
      </c>
      <c r="M351" s="76" t="s">
        <v>11652</v>
      </c>
      <c r="N351" s="78">
        <v>263</v>
      </c>
      <c r="O351" s="77">
        <v>349</v>
      </c>
      <c r="P351" s="77" t="str">
        <f t="shared" si="10"/>
        <v>look</v>
      </c>
      <c r="Q351" s="77" t="str">
        <f t="shared" si="11"/>
        <v>tawa</v>
      </c>
    </row>
    <row r="352" spans="1:17" s="77" customFormat="1" ht="16.5">
      <c r="A352" s="76">
        <v>780</v>
      </c>
      <c r="B352" s="76"/>
      <c r="C352" s="76"/>
      <c r="D352" s="92" t="s">
        <v>10403</v>
      </c>
      <c r="E352" s="46" t="s">
        <v>170</v>
      </c>
      <c r="F352" s="46" t="s">
        <v>9814</v>
      </c>
      <c r="G352" s="7"/>
      <c r="H352" s="7">
        <v>1</v>
      </c>
      <c r="I352" s="62"/>
      <c r="J352" s="62"/>
      <c r="K352" s="76" t="s">
        <v>10472</v>
      </c>
      <c r="L352" s="7" t="s">
        <v>10620</v>
      </c>
      <c r="M352" s="76" t="s">
        <v>11652</v>
      </c>
      <c r="N352" s="76">
        <v>263.5</v>
      </c>
      <c r="O352" s="77">
        <v>350</v>
      </c>
      <c r="P352" s="77" t="str">
        <f t="shared" si="10"/>
        <v>listen, hear, obey; agree</v>
      </c>
      <c r="Q352" s="77" t="str">
        <f t="shared" si="11"/>
        <v>nyenpa</v>
      </c>
    </row>
    <row r="353" spans="1:17" s="77" customFormat="1" ht="16.5">
      <c r="A353" s="76">
        <v>2570</v>
      </c>
      <c r="B353" s="78"/>
      <c r="C353" s="78"/>
      <c r="D353" s="92" t="s">
        <v>9953</v>
      </c>
      <c r="E353" s="46" t="s">
        <v>170</v>
      </c>
      <c r="F353" s="46" t="s">
        <v>9743</v>
      </c>
      <c r="G353" s="7"/>
      <c r="H353" s="7">
        <v>1</v>
      </c>
      <c r="I353" s="7"/>
      <c r="J353" s="7"/>
      <c r="K353" s="66" t="s">
        <v>10475</v>
      </c>
      <c r="L353" s="7" t="s">
        <v>10620</v>
      </c>
      <c r="M353" s="78" t="s">
        <v>11652</v>
      </c>
      <c r="N353" s="78">
        <v>264</v>
      </c>
      <c r="O353" s="77">
        <v>351</v>
      </c>
      <c r="P353" s="77" t="str">
        <f t="shared" si="10"/>
        <v>know, understand</v>
      </c>
      <c r="Q353" s="77" t="str">
        <f t="shared" si="11"/>
        <v>śewa</v>
      </c>
    </row>
    <row r="354" spans="1:17" s="77" customFormat="1" ht="16.5">
      <c r="A354" s="76"/>
      <c r="B354" s="78"/>
      <c r="C354" s="78"/>
      <c r="D354" s="92" t="s">
        <v>9638</v>
      </c>
      <c r="E354" s="46"/>
      <c r="F354" s="46" t="s">
        <v>8864</v>
      </c>
      <c r="G354" s="7"/>
      <c r="H354" s="7"/>
      <c r="I354" s="7"/>
      <c r="J354" s="7"/>
      <c r="K354" s="76"/>
      <c r="L354" s="7"/>
      <c r="M354" s="76"/>
      <c r="N354" s="78">
        <v>265</v>
      </c>
      <c r="O354" s="77">
        <v>352</v>
      </c>
      <c r="P354" s="77" t="str">
        <f t="shared" si="10"/>
        <v>mawa</v>
      </c>
      <c r="Q354" s="77" t="str">
        <f t="shared" si="11"/>
        <v>say, speak</v>
      </c>
    </row>
    <row r="355" spans="1:17" s="77" customFormat="1" ht="16.5">
      <c r="A355" s="76">
        <v>1569</v>
      </c>
      <c r="B355" s="78"/>
      <c r="C355" s="78"/>
      <c r="D355" s="92" t="s">
        <v>8926</v>
      </c>
      <c r="E355" s="46" t="s">
        <v>170</v>
      </c>
      <c r="F355" s="46" t="s">
        <v>10507</v>
      </c>
      <c r="G355" s="7"/>
      <c r="H355" s="7">
        <v>1</v>
      </c>
      <c r="I355" s="7"/>
      <c r="J355" s="7"/>
      <c r="K355" s="76" t="s">
        <v>10474</v>
      </c>
      <c r="L355" s="7" t="s">
        <v>10620</v>
      </c>
      <c r="M355" s="76" t="s">
        <v>8210</v>
      </c>
      <c r="N355" s="78">
        <v>266</v>
      </c>
      <c r="O355" s="77">
        <v>353</v>
      </c>
      <c r="P355" s="77" t="str">
        <f t="shared" si="10"/>
        <v>tired</v>
      </c>
      <c r="Q355" s="77" t="str">
        <f t="shared" si="11"/>
        <v>thang tsheba</v>
      </c>
    </row>
    <row r="356" spans="1:17" s="77" customFormat="1" ht="16.5">
      <c r="A356" s="76">
        <v>1231</v>
      </c>
      <c r="B356" s="78"/>
      <c r="C356" s="78"/>
      <c r="D356" s="92" t="s">
        <v>8883</v>
      </c>
      <c r="E356" s="46" t="s">
        <v>170</v>
      </c>
      <c r="F356" s="46" t="s">
        <v>9280</v>
      </c>
      <c r="G356" s="7"/>
      <c r="H356" s="7">
        <v>1</v>
      </c>
      <c r="I356" s="7"/>
      <c r="J356" s="7"/>
      <c r="K356" s="66" t="s">
        <v>10579</v>
      </c>
      <c r="L356" s="7" t="s">
        <v>10620</v>
      </c>
      <c r="M356" s="78" t="s">
        <v>11652</v>
      </c>
      <c r="N356" s="78">
        <v>267</v>
      </c>
      <c r="O356" s="77">
        <v>354</v>
      </c>
      <c r="P356" s="77" t="str">
        <f t="shared" si="10"/>
        <v>sleep</v>
      </c>
      <c r="Q356" s="77" t="str">
        <f t="shared" si="11"/>
        <v>nyalwa</v>
      </c>
    </row>
    <row r="357" spans="1:17" s="77" customFormat="1" ht="16.5">
      <c r="A357" s="76">
        <v>2797</v>
      </c>
      <c r="B357" s="78"/>
      <c r="C357" s="78"/>
      <c r="D357" s="93" t="s">
        <v>10205</v>
      </c>
      <c r="E357" s="67" t="s">
        <v>170</v>
      </c>
      <c r="F357" s="73" t="s">
        <v>11446</v>
      </c>
      <c r="G357" s="38"/>
      <c r="H357" s="38">
        <v>1</v>
      </c>
      <c r="I357" s="38"/>
      <c r="J357" s="38"/>
      <c r="K357" s="66" t="s">
        <v>10579</v>
      </c>
      <c r="L357" s="68" t="s">
        <v>10620</v>
      </c>
      <c r="M357" s="78" t="s">
        <v>11652</v>
      </c>
      <c r="N357" s="78">
        <v>268</v>
      </c>
      <c r="O357" s="77">
        <v>355</v>
      </c>
      <c r="P357" s="77" t="str">
        <f t="shared" si="10"/>
        <v>sleep (hon.)</v>
      </c>
      <c r="Q357" s="77" t="str">
        <f t="shared" si="11"/>
        <v>simwa</v>
      </c>
    </row>
    <row r="358" spans="1:17" s="77" customFormat="1" ht="16.5">
      <c r="A358" s="76"/>
      <c r="B358" s="78"/>
      <c r="C358" s="78"/>
      <c r="D358" s="93" t="s">
        <v>8857</v>
      </c>
      <c r="E358" s="67"/>
      <c r="F358" s="73" t="s">
        <v>11890</v>
      </c>
      <c r="G358" s="38"/>
      <c r="H358" s="38"/>
      <c r="I358" s="38"/>
      <c r="J358" s="38"/>
      <c r="K358" s="66"/>
      <c r="L358" s="68"/>
      <c r="M358" s="78"/>
      <c r="N358" s="78">
        <v>269</v>
      </c>
      <c r="O358" s="77">
        <v>356</v>
      </c>
      <c r="P358" s="77" t="str">
        <f t="shared" si="10"/>
        <v>wake up (tr./intr.)</v>
      </c>
      <c r="Q358" s="77" t="str">
        <f t="shared" si="11"/>
        <v>langwa</v>
      </c>
    </row>
    <row r="359" spans="1:17" s="77" customFormat="1" ht="16.5">
      <c r="A359" s="76">
        <v>1919</v>
      </c>
      <c r="B359" s="78"/>
      <c r="C359" s="78"/>
      <c r="D359" s="92" t="s">
        <v>8905</v>
      </c>
      <c r="E359" s="46" t="s">
        <v>170</v>
      </c>
      <c r="F359" s="46" t="s">
        <v>8267</v>
      </c>
      <c r="G359" s="7"/>
      <c r="H359" s="7">
        <v>1</v>
      </c>
      <c r="I359" s="7"/>
      <c r="J359" s="7"/>
      <c r="K359" s="76" t="s">
        <v>10477</v>
      </c>
      <c r="L359" s="7" t="s">
        <v>10620</v>
      </c>
      <c r="M359" s="78" t="s">
        <v>11652</v>
      </c>
      <c r="N359" s="78">
        <v>270</v>
      </c>
      <c r="O359" s="77">
        <v>357</v>
      </c>
      <c r="P359" s="77" t="str">
        <f t="shared" si="10"/>
        <v>go</v>
      </c>
      <c r="Q359" s="77" t="str">
        <f t="shared" si="11"/>
        <v>püba</v>
      </c>
    </row>
    <row r="360" spans="1:17" s="77" customFormat="1" ht="16.5">
      <c r="A360" s="76">
        <v>2320</v>
      </c>
      <c r="B360" s="78"/>
      <c r="C360" s="78"/>
      <c r="D360" s="92" t="s">
        <v>9699</v>
      </c>
      <c r="E360" s="46" t="s">
        <v>170</v>
      </c>
      <c r="F360" s="46" t="s">
        <v>9195</v>
      </c>
      <c r="G360" s="7"/>
      <c r="H360" s="7">
        <v>1</v>
      </c>
      <c r="I360" s="7"/>
      <c r="J360" s="7"/>
      <c r="K360" s="76" t="s">
        <v>10477</v>
      </c>
      <c r="L360" s="7" t="s">
        <v>10620</v>
      </c>
      <c r="M360" s="78" t="s">
        <v>11652</v>
      </c>
      <c r="N360" s="78">
        <v>271</v>
      </c>
      <c r="O360" s="77">
        <v>358</v>
      </c>
      <c r="P360" s="77" t="str">
        <f t="shared" si="10"/>
        <v>go up</v>
      </c>
      <c r="Q360" s="77" t="str">
        <f t="shared" si="11"/>
        <v>la gyawa</v>
      </c>
    </row>
    <row r="361" spans="1:17" s="77" customFormat="1" ht="16.5">
      <c r="A361" s="76">
        <v>1095</v>
      </c>
      <c r="B361" s="78"/>
      <c r="C361" s="78"/>
      <c r="D361" s="92" t="s">
        <v>9462</v>
      </c>
      <c r="E361" s="46" t="s">
        <v>170</v>
      </c>
      <c r="F361" s="46" t="s">
        <v>9144</v>
      </c>
      <c r="G361" s="7"/>
      <c r="H361" s="78">
        <v>1</v>
      </c>
      <c r="I361" s="78"/>
      <c r="J361" s="7"/>
      <c r="K361" s="76" t="s">
        <v>10477</v>
      </c>
      <c r="L361" s="7" t="s">
        <v>10620</v>
      </c>
      <c r="M361" s="78" t="s">
        <v>11652</v>
      </c>
      <c r="N361" s="78">
        <v>271.5</v>
      </c>
      <c r="O361" s="77">
        <v>359</v>
      </c>
      <c r="P361" s="77" t="str">
        <f t="shared" si="10"/>
        <v>climb</v>
      </c>
      <c r="Q361" s="77" t="str">
        <f t="shared" si="11"/>
        <v>dzakpa</v>
      </c>
    </row>
    <row r="362" spans="1:17" s="77" customFormat="1" ht="16.5">
      <c r="A362" s="76">
        <v>2077</v>
      </c>
      <c r="B362" s="78"/>
      <c r="C362" s="78"/>
      <c r="D362" s="92" t="s">
        <v>8890</v>
      </c>
      <c r="E362" s="46" t="s">
        <v>170</v>
      </c>
      <c r="F362" s="46" t="s">
        <v>9145</v>
      </c>
      <c r="G362" s="7"/>
      <c r="H362" s="7">
        <v>1</v>
      </c>
      <c r="I362" s="7"/>
      <c r="J362" s="7"/>
      <c r="K362" s="76" t="s">
        <v>10477</v>
      </c>
      <c r="L362" s="7" t="s">
        <v>10620</v>
      </c>
      <c r="M362" s="78" t="s">
        <v>11652</v>
      </c>
      <c r="N362" s="78">
        <v>271.7</v>
      </c>
      <c r="O362" s="77">
        <v>360</v>
      </c>
      <c r="P362" s="77" t="str">
        <f t="shared" si="10"/>
        <v>climb down</v>
      </c>
      <c r="Q362" s="77" t="str">
        <f t="shared" si="11"/>
        <v>pawa</v>
      </c>
    </row>
    <row r="363" spans="1:17" s="77" customFormat="1" ht="16.5">
      <c r="A363" s="76">
        <v>1712</v>
      </c>
      <c r="B363" s="78"/>
      <c r="C363" s="78"/>
      <c r="D363" s="92" t="s">
        <v>10274</v>
      </c>
      <c r="E363" s="46" t="s">
        <v>170</v>
      </c>
      <c r="F363" s="46" t="s">
        <v>4376</v>
      </c>
      <c r="G363" s="7"/>
      <c r="H363" s="7">
        <v>1</v>
      </c>
      <c r="I363" s="7"/>
      <c r="J363" s="7"/>
      <c r="K363" s="76" t="s">
        <v>10477</v>
      </c>
      <c r="L363" s="7" t="s">
        <v>10620</v>
      </c>
      <c r="M363" s="78" t="s">
        <v>11652</v>
      </c>
      <c r="N363" s="78">
        <v>272</v>
      </c>
      <c r="O363" s="77">
        <v>361</v>
      </c>
      <c r="P363" s="77" t="str">
        <f t="shared" si="10"/>
        <v>come</v>
      </c>
      <c r="Q363" s="77" t="str">
        <f t="shared" si="11"/>
        <v>ongba</v>
      </c>
    </row>
    <row r="364" spans="1:17" s="77" customFormat="1" ht="16.5">
      <c r="A364" s="76">
        <v>2827</v>
      </c>
      <c r="B364" s="78"/>
      <c r="C364" s="78"/>
      <c r="D364" s="93" t="s">
        <v>10275</v>
      </c>
      <c r="E364" s="67" t="s">
        <v>170</v>
      </c>
      <c r="F364" s="73" t="s">
        <v>4376</v>
      </c>
      <c r="G364" s="38"/>
      <c r="H364" s="38">
        <v>1</v>
      </c>
      <c r="I364" s="38"/>
      <c r="J364" s="38"/>
      <c r="K364" s="76" t="s">
        <v>10477</v>
      </c>
      <c r="L364" s="68" t="s">
        <v>10620</v>
      </c>
      <c r="M364" s="78" t="s">
        <v>11652</v>
      </c>
      <c r="N364" s="78">
        <v>273</v>
      </c>
      <c r="O364" s="77">
        <v>362</v>
      </c>
      <c r="P364" s="77" t="str">
        <f t="shared" si="10"/>
        <v>come</v>
      </c>
      <c r="Q364" s="77" t="str">
        <f t="shared" si="11"/>
        <v>cholwa</v>
      </c>
    </row>
    <row r="365" spans="1:17" s="77" customFormat="1" ht="16.5">
      <c r="A365" s="76">
        <v>2028</v>
      </c>
      <c r="B365" s="78"/>
      <c r="C365" s="78"/>
      <c r="D365" s="92" t="s">
        <v>8892</v>
      </c>
      <c r="E365" s="46" t="s">
        <v>170</v>
      </c>
      <c r="F365" s="46" t="s">
        <v>11457</v>
      </c>
      <c r="G365" s="7"/>
      <c r="H365" s="7">
        <v>1</v>
      </c>
      <c r="I365" s="7"/>
      <c r="J365" s="7"/>
      <c r="K365" s="76" t="s">
        <v>10477</v>
      </c>
      <c r="L365" s="7" t="s">
        <v>10620</v>
      </c>
      <c r="M365" s="78" t="s">
        <v>11652</v>
      </c>
      <c r="N365" s="78">
        <v>274</v>
      </c>
      <c r="O365" s="77">
        <v>363</v>
      </c>
      <c r="P365" s="77" t="str">
        <f t="shared" si="10"/>
        <v>come (hon.)</v>
      </c>
      <c r="Q365" s="77" t="str">
        <f t="shared" si="11"/>
        <v>phepba</v>
      </c>
    </row>
    <row r="366" spans="1:17" s="77" customFormat="1" ht="16.5">
      <c r="A366" s="76"/>
      <c r="B366" s="78"/>
      <c r="C366" s="78"/>
      <c r="D366" s="92" t="s">
        <v>11860</v>
      </c>
      <c r="E366" s="46"/>
      <c r="F366" s="46" t="s">
        <v>10276</v>
      </c>
      <c r="G366" s="7"/>
      <c r="H366" s="7"/>
      <c r="I366" s="7"/>
      <c r="J366" s="7"/>
      <c r="K366" s="76"/>
      <c r="L366" s="7"/>
      <c r="M366" s="78"/>
      <c r="N366" s="78">
        <v>274.5</v>
      </c>
      <c r="O366" s="77">
        <v>364</v>
      </c>
      <c r="P366" s="77" t="str">
        <f t="shared" si="10"/>
        <v>arrive</v>
      </c>
      <c r="Q366" s="77" t="str">
        <f t="shared" si="11"/>
        <v>tśolwa</v>
      </c>
    </row>
    <row r="367" spans="1:17" s="77" customFormat="1" ht="16.5">
      <c r="A367" s="76">
        <v>2143</v>
      </c>
      <c r="B367" s="78"/>
      <c r="C367" s="78"/>
      <c r="D367" s="92" t="s">
        <v>9635</v>
      </c>
      <c r="E367" s="46" t="s">
        <v>170</v>
      </c>
      <c r="F367" s="46" t="s">
        <v>9636</v>
      </c>
      <c r="G367" s="7"/>
      <c r="H367" s="7">
        <v>1</v>
      </c>
      <c r="I367" s="7"/>
      <c r="J367" s="7"/>
      <c r="K367" s="76" t="s">
        <v>10477</v>
      </c>
      <c r="L367" s="7" t="s">
        <v>10620</v>
      </c>
      <c r="M367" s="78" t="s">
        <v>11652</v>
      </c>
      <c r="N367" s="78">
        <v>275</v>
      </c>
      <c r="O367" s="77">
        <v>365</v>
      </c>
      <c r="P367" s="77" t="str">
        <f t="shared" si="10"/>
        <v>descend (come down)</v>
      </c>
      <c r="Q367" s="77" t="str">
        <f t="shared" si="11"/>
        <v>mala ongba</v>
      </c>
    </row>
    <row r="368" spans="1:17" s="77" customFormat="1" ht="16.5">
      <c r="A368" s="76">
        <v>1448</v>
      </c>
      <c r="B368" s="78"/>
      <c r="C368" s="78"/>
      <c r="D368" s="92" t="s">
        <v>9866</v>
      </c>
      <c r="E368" s="46" t="s">
        <v>170</v>
      </c>
      <c r="F368" s="46" t="s">
        <v>9169</v>
      </c>
      <c r="G368" s="7"/>
      <c r="H368" s="7">
        <v>1</v>
      </c>
      <c r="I368" s="7"/>
      <c r="J368" s="7"/>
      <c r="K368" s="76" t="s">
        <v>10477</v>
      </c>
      <c r="L368" s="7" t="s">
        <v>10620</v>
      </c>
      <c r="M368" s="78" t="s">
        <v>11652</v>
      </c>
      <c r="N368" s="78">
        <v>275.2</v>
      </c>
      <c r="O368" s="77">
        <v>366</v>
      </c>
      <c r="P368" s="77" t="str">
        <f t="shared" si="10"/>
        <v>fall</v>
      </c>
      <c r="Q368" s="77" t="str">
        <f t="shared" si="11"/>
        <v>ḍewa</v>
      </c>
    </row>
    <row r="369" spans="1:17" s="77" customFormat="1" ht="16.5">
      <c r="A369" s="76">
        <v>2370</v>
      </c>
      <c r="B369" s="78"/>
      <c r="C369" s="78"/>
      <c r="D369" s="92" t="s">
        <v>9705</v>
      </c>
      <c r="E369" s="46" t="s">
        <v>170</v>
      </c>
      <c r="F369" s="46" t="s">
        <v>9169</v>
      </c>
      <c r="G369" s="7"/>
      <c r="H369" s="7">
        <v>1</v>
      </c>
      <c r="I369" s="7"/>
      <c r="J369" s="7"/>
      <c r="K369" s="76" t="s">
        <v>10477</v>
      </c>
      <c r="L369" s="7" t="s">
        <v>10620</v>
      </c>
      <c r="M369" s="78" t="s">
        <v>11652</v>
      </c>
      <c r="N369" s="78">
        <v>275.3</v>
      </c>
      <c r="O369" s="77">
        <v>367</v>
      </c>
      <c r="P369" s="77" t="str">
        <f t="shared" si="10"/>
        <v>fall</v>
      </c>
      <c r="Q369" s="77" t="str">
        <f t="shared" si="11"/>
        <v>lalo' gyawa</v>
      </c>
    </row>
    <row r="370" spans="1:17" s="77" customFormat="1" ht="16.5">
      <c r="A370" s="76">
        <v>2680</v>
      </c>
      <c r="B370" s="78"/>
      <c r="C370" s="78"/>
      <c r="D370" s="92" t="s">
        <v>8812</v>
      </c>
      <c r="E370" s="46" t="s">
        <v>170</v>
      </c>
      <c r="F370" s="46" t="s">
        <v>9169</v>
      </c>
      <c r="G370" s="7"/>
      <c r="H370" s="7">
        <v>1</v>
      </c>
      <c r="I370" s="7"/>
      <c r="J370" s="7"/>
      <c r="K370" s="76" t="s">
        <v>10477</v>
      </c>
      <c r="L370" s="7" t="s">
        <v>10620</v>
      </c>
      <c r="M370" s="78" t="s">
        <v>11652</v>
      </c>
      <c r="N370" s="78">
        <v>275.39999999999998</v>
      </c>
      <c r="O370" s="77">
        <v>368</v>
      </c>
      <c r="P370" s="77" t="str">
        <f t="shared" si="10"/>
        <v>fall</v>
      </c>
      <c r="Q370" s="77" t="str">
        <f t="shared" si="11"/>
        <v>hro</v>
      </c>
    </row>
    <row r="371" spans="1:17" s="77" customFormat="1" ht="16.5">
      <c r="A371" s="76">
        <v>2850</v>
      </c>
      <c r="B371" s="78"/>
      <c r="C371" s="78"/>
      <c r="D371" s="93" t="s">
        <v>10316</v>
      </c>
      <c r="E371" s="48" t="s">
        <v>170</v>
      </c>
      <c r="F371" s="73" t="s">
        <v>9169</v>
      </c>
      <c r="G371" s="38"/>
      <c r="H371" s="38">
        <v>1</v>
      </c>
      <c r="I371" s="38"/>
      <c r="J371" s="38"/>
      <c r="K371" s="76" t="s">
        <v>10477</v>
      </c>
      <c r="L371" s="38" t="s">
        <v>10620</v>
      </c>
      <c r="M371" s="78" t="s">
        <v>11652</v>
      </c>
      <c r="N371" s="78">
        <v>275.5</v>
      </c>
      <c r="O371" s="77">
        <v>369</v>
      </c>
      <c r="P371" s="77" t="str">
        <f t="shared" si="10"/>
        <v>fall</v>
      </c>
      <c r="Q371" s="77" t="str">
        <f t="shared" si="11"/>
        <v>dipwa</v>
      </c>
    </row>
    <row r="372" spans="1:17" s="77" customFormat="1" ht="16.5">
      <c r="A372" s="76">
        <v>2793</v>
      </c>
      <c r="B372" s="78"/>
      <c r="C372" s="78"/>
      <c r="D372" s="93" t="s">
        <v>8793</v>
      </c>
      <c r="E372" s="67" t="s">
        <v>170</v>
      </c>
      <c r="F372" s="73" t="s">
        <v>10191</v>
      </c>
      <c r="G372" s="38"/>
      <c r="H372" s="38">
        <v>1</v>
      </c>
      <c r="I372" s="38"/>
      <c r="J372" s="38"/>
      <c r="K372" s="76" t="s">
        <v>10477</v>
      </c>
      <c r="L372" s="68" t="s">
        <v>10620</v>
      </c>
      <c r="M372" s="78" t="s">
        <v>11652</v>
      </c>
      <c r="N372" s="78">
        <v>275.60000000000002</v>
      </c>
      <c r="O372" s="77">
        <v>370</v>
      </c>
      <c r="P372" s="77" t="str">
        <f t="shared" si="10"/>
        <v>fall down</v>
      </c>
      <c r="Q372" s="77" t="str">
        <f t="shared" si="11"/>
        <v>dalwa</v>
      </c>
    </row>
    <row r="373" spans="1:17" s="77" customFormat="1" ht="16.5">
      <c r="A373" s="76">
        <v>2423</v>
      </c>
      <c r="B373" s="78"/>
      <c r="C373" s="78"/>
      <c r="D373" s="92" t="s">
        <v>9721</v>
      </c>
      <c r="E373" s="46" t="s">
        <v>170</v>
      </c>
      <c r="F373" s="46" t="s">
        <v>9257</v>
      </c>
      <c r="G373" s="7"/>
      <c r="H373" s="7">
        <v>1</v>
      </c>
      <c r="I373" s="7"/>
      <c r="J373" s="7"/>
      <c r="K373" s="76" t="s">
        <v>10477</v>
      </c>
      <c r="L373" s="7" t="s">
        <v>10620</v>
      </c>
      <c r="M373" s="78" t="s">
        <v>11652</v>
      </c>
      <c r="N373" s="78">
        <v>275.60000000000002</v>
      </c>
      <c r="O373" s="77">
        <v>371</v>
      </c>
      <c r="P373" s="77" t="str">
        <f t="shared" si="10"/>
        <v>return</v>
      </c>
      <c r="Q373" s="77" t="str">
        <f t="shared" si="11"/>
        <v>lokpa</v>
      </c>
    </row>
    <row r="374" spans="1:17" s="77" customFormat="1" ht="16.5">
      <c r="A374" s="76">
        <v>2001</v>
      </c>
      <c r="B374" s="78"/>
      <c r="C374" s="78"/>
      <c r="D374" s="92" t="s">
        <v>11343</v>
      </c>
      <c r="E374" s="46" t="s">
        <v>170</v>
      </c>
      <c r="F374" s="46" t="s">
        <v>9170</v>
      </c>
      <c r="G374" s="7"/>
      <c r="H374" s="7">
        <v>1</v>
      </c>
      <c r="I374" s="7"/>
      <c r="J374" s="7"/>
      <c r="K374" s="76" t="s">
        <v>10477</v>
      </c>
      <c r="L374" s="7" t="s">
        <v>10620</v>
      </c>
      <c r="M374" s="78" t="s">
        <v>11652</v>
      </c>
      <c r="N374" s="78">
        <v>275.7</v>
      </c>
      <c r="O374" s="77">
        <v>372</v>
      </c>
      <c r="P374" s="77" t="str">
        <f t="shared" si="10"/>
        <v>fall down (fruits from tree)</v>
      </c>
      <c r="Q374" s="77" t="str">
        <f t="shared" si="11"/>
        <v>dzarwa</v>
      </c>
    </row>
    <row r="375" spans="1:17" s="77" customFormat="1" ht="16.5">
      <c r="A375" s="76">
        <v>1167</v>
      </c>
      <c r="B375" s="76"/>
      <c r="C375" s="76"/>
      <c r="D375" s="92" t="s">
        <v>8939</v>
      </c>
      <c r="E375" s="46" t="s">
        <v>170</v>
      </c>
      <c r="F375" s="46" t="s">
        <v>9172</v>
      </c>
      <c r="G375" s="7"/>
      <c r="H375" s="62">
        <v>1</v>
      </c>
      <c r="I375" s="62"/>
      <c r="J375" s="62"/>
      <c r="K375" s="76" t="s">
        <v>10477</v>
      </c>
      <c r="L375" s="7" t="s">
        <v>10620</v>
      </c>
      <c r="M375" s="78" t="s">
        <v>11652</v>
      </c>
      <c r="N375" s="76">
        <v>275.8</v>
      </c>
      <c r="O375" s="77">
        <v>373</v>
      </c>
      <c r="P375" s="77" t="str">
        <f t="shared" si="10"/>
        <v>fall, come down</v>
      </c>
      <c r="Q375" s="77" t="str">
        <f t="shared" si="11"/>
        <v>tsarwa</v>
      </c>
    </row>
    <row r="376" spans="1:17" s="77" customFormat="1" ht="16.5">
      <c r="A376" s="76">
        <v>427</v>
      </c>
      <c r="B376" s="78"/>
      <c r="C376" s="78"/>
      <c r="D376" s="91" t="s">
        <v>8842</v>
      </c>
      <c r="E376" s="46" t="s">
        <v>170</v>
      </c>
      <c r="F376" s="46" t="s">
        <v>9328</v>
      </c>
      <c r="G376" s="7"/>
      <c r="H376" s="7">
        <v>1</v>
      </c>
      <c r="I376" s="7"/>
      <c r="J376" s="7"/>
      <c r="K376" s="76" t="s">
        <v>10477</v>
      </c>
      <c r="L376" s="7" t="s">
        <v>10620</v>
      </c>
      <c r="M376" s="78" t="s">
        <v>11652</v>
      </c>
      <c r="N376" s="78">
        <v>276</v>
      </c>
      <c r="O376" s="77">
        <v>374</v>
      </c>
      <c r="P376" s="77" t="str">
        <f t="shared" si="10"/>
        <v>walk</v>
      </c>
      <c r="Q376" s="77" t="str">
        <f t="shared" si="11"/>
        <v>kyukpa</v>
      </c>
    </row>
    <row r="377" spans="1:17" s="77" customFormat="1" ht="16.5">
      <c r="A377" s="76">
        <v>2829</v>
      </c>
      <c r="B377" s="78"/>
      <c r="C377" s="78"/>
      <c r="D377" s="93" t="s">
        <v>10283</v>
      </c>
      <c r="E377" s="67" t="s">
        <v>170</v>
      </c>
      <c r="F377" s="73" t="s">
        <v>11449</v>
      </c>
      <c r="G377" s="38"/>
      <c r="H377" s="38">
        <v>1</v>
      </c>
      <c r="I377" s="38"/>
      <c r="J377" s="38"/>
      <c r="K377" s="76" t="s">
        <v>10477</v>
      </c>
      <c r="L377" s="68" t="s">
        <v>10620</v>
      </c>
      <c r="M377" s="78" t="s">
        <v>11652</v>
      </c>
      <c r="N377" s="78">
        <v>276.5</v>
      </c>
      <c r="O377" s="77">
        <v>375</v>
      </c>
      <c r="P377" s="77" t="str">
        <f t="shared" si="10"/>
        <v>walk (hon.)</v>
      </c>
      <c r="Q377" s="77" t="str">
        <f t="shared" si="11"/>
        <v>śaptang</v>
      </c>
    </row>
    <row r="378" spans="1:17" s="77" customFormat="1" ht="16.5">
      <c r="A378" s="76">
        <v>1040</v>
      </c>
      <c r="B378" s="78"/>
      <c r="C378" s="78"/>
      <c r="D378" s="92" t="s">
        <v>9426</v>
      </c>
      <c r="E378" s="46" t="s">
        <v>170</v>
      </c>
      <c r="F378" s="46" t="s">
        <v>2416</v>
      </c>
      <c r="G378" s="7"/>
      <c r="H378" s="78">
        <v>1</v>
      </c>
      <c r="I378" s="78"/>
      <c r="J378" s="78"/>
      <c r="K378" s="66" t="s">
        <v>10477</v>
      </c>
      <c r="L378" s="7" t="s">
        <v>10620</v>
      </c>
      <c r="M378" s="78" t="s">
        <v>11652</v>
      </c>
      <c r="N378" s="78">
        <v>277</v>
      </c>
      <c r="O378" s="77">
        <v>376</v>
      </c>
      <c r="P378" s="77" t="str">
        <f t="shared" si="10"/>
        <v>run</v>
      </c>
      <c r="Q378" s="77" t="str">
        <f t="shared" si="11"/>
        <v>tśhongwa</v>
      </c>
    </row>
    <row r="379" spans="1:17" s="77" customFormat="1" ht="16.5">
      <c r="A379" s="76">
        <v>1980</v>
      </c>
      <c r="B379" s="78"/>
      <c r="C379" s="78"/>
      <c r="D379" s="92" t="s">
        <v>10373</v>
      </c>
      <c r="E379" s="46" t="s">
        <v>170</v>
      </c>
      <c r="F379" s="46" t="s">
        <v>9264</v>
      </c>
      <c r="G379" s="7"/>
      <c r="H379" s="62">
        <v>1</v>
      </c>
      <c r="I379" s="62"/>
      <c r="J379" s="62"/>
      <c r="K379" s="76" t="s">
        <v>10477</v>
      </c>
      <c r="L379" s="7" t="s">
        <v>10620</v>
      </c>
      <c r="M379" s="78" t="s">
        <v>11652</v>
      </c>
      <c r="N379" s="78">
        <v>277.5</v>
      </c>
      <c r="O379" s="77">
        <v>377</v>
      </c>
      <c r="P379" s="77" t="str">
        <f t="shared" si="10"/>
        <v>run away</v>
      </c>
      <c r="Q379" s="77" t="str">
        <f t="shared" si="11"/>
        <v>pröwa</v>
      </c>
    </row>
    <row r="380" spans="1:17" s="77" customFormat="1" ht="16.5">
      <c r="A380" s="76">
        <v>3130</v>
      </c>
      <c r="B380" s="78"/>
      <c r="C380" s="78"/>
      <c r="D380" s="92" t="s">
        <v>11575</v>
      </c>
      <c r="E380" s="46" t="s">
        <v>170</v>
      </c>
      <c r="F380" s="46" t="s">
        <v>11574</v>
      </c>
      <c r="G380" s="7"/>
      <c r="H380" s="7">
        <v>1</v>
      </c>
      <c r="I380" s="7"/>
      <c r="J380" s="7"/>
      <c r="K380" s="69" t="s">
        <v>10579</v>
      </c>
      <c r="L380" s="7" t="s">
        <v>10620</v>
      </c>
      <c r="M380" s="78" t="s">
        <v>11652</v>
      </c>
      <c r="N380" s="78">
        <v>278</v>
      </c>
      <c r="O380" s="77">
        <v>378</v>
      </c>
      <c r="P380" s="77" t="str">
        <f t="shared" si="10"/>
        <v>sit</v>
      </c>
      <c r="Q380" s="77" t="str">
        <f t="shared" si="11"/>
        <v>töwa</v>
      </c>
    </row>
    <row r="381" spans="1:17" s="77" customFormat="1" ht="16.5">
      <c r="A381" s="76">
        <v>1118</v>
      </c>
      <c r="B381" s="78"/>
      <c r="C381" s="78"/>
      <c r="D381" s="92" t="s">
        <v>10759</v>
      </c>
      <c r="E381" s="46" t="s">
        <v>170</v>
      </c>
      <c r="F381" s="46" t="s">
        <v>10816</v>
      </c>
      <c r="G381" s="7"/>
      <c r="H381" s="78">
        <v>1</v>
      </c>
      <c r="I381" s="78"/>
      <c r="J381" s="7"/>
      <c r="K381" s="66" t="s">
        <v>10579</v>
      </c>
      <c r="L381" s="7" t="s">
        <v>10620</v>
      </c>
      <c r="M381" s="78" t="s">
        <v>11652</v>
      </c>
      <c r="N381" s="78">
        <v>279</v>
      </c>
      <c r="O381" s="77">
        <v>379</v>
      </c>
      <c r="P381" s="77" t="str">
        <f t="shared" si="10"/>
        <v>sit (hon.)</v>
      </c>
      <c r="Q381" s="77" t="str">
        <f t="shared" si="11"/>
        <v>źuwa</v>
      </c>
    </row>
    <row r="382" spans="1:17" s="77" customFormat="1" ht="16.5">
      <c r="A382" s="76">
        <v>2333</v>
      </c>
      <c r="B382" s="78"/>
      <c r="C382" s="78"/>
      <c r="D382" s="92" t="s">
        <v>8857</v>
      </c>
      <c r="E382" s="46" t="s">
        <v>170</v>
      </c>
      <c r="F382" s="46" t="s">
        <v>10534</v>
      </c>
      <c r="G382" s="7"/>
      <c r="H382" s="7">
        <v>1</v>
      </c>
      <c r="I382" s="7"/>
      <c r="J382" s="7"/>
      <c r="K382" s="76" t="s">
        <v>10477</v>
      </c>
      <c r="L382" s="7" t="s">
        <v>10620</v>
      </c>
      <c r="M382" s="78" t="s">
        <v>11652</v>
      </c>
      <c r="N382" s="78">
        <v>280</v>
      </c>
      <c r="O382" s="77">
        <v>380</v>
      </c>
      <c r="P382" s="77" t="str">
        <f t="shared" si="10"/>
        <v>stand, get up</v>
      </c>
      <c r="Q382" s="77" t="str">
        <f t="shared" si="11"/>
        <v>langwa</v>
      </c>
    </row>
    <row r="383" spans="1:17" s="77" customFormat="1" ht="16.5">
      <c r="A383" s="76">
        <v>2334</v>
      </c>
      <c r="B383" s="78"/>
      <c r="C383" s="78"/>
      <c r="D383" s="92" t="s">
        <v>8855</v>
      </c>
      <c r="E383" s="46" t="s">
        <v>170</v>
      </c>
      <c r="F383" s="46" t="s">
        <v>9293</v>
      </c>
      <c r="G383" s="7"/>
      <c r="H383" s="7">
        <v>1</v>
      </c>
      <c r="I383" s="7"/>
      <c r="J383" s="7"/>
      <c r="K383" s="66" t="s">
        <v>10579</v>
      </c>
      <c r="L383" s="7" t="s">
        <v>10620</v>
      </c>
      <c r="M383" s="78" t="s">
        <v>11652</v>
      </c>
      <c r="N383" s="78">
        <v>281</v>
      </c>
      <c r="O383" s="77">
        <v>381</v>
      </c>
      <c r="P383" s="77" t="str">
        <f t="shared" si="10"/>
        <v>stand</v>
      </c>
      <c r="Q383" s="77" t="str">
        <f t="shared" si="11"/>
        <v>lang döpa</v>
      </c>
    </row>
    <row r="384" spans="1:17" s="77" customFormat="1" ht="16.5">
      <c r="A384" s="76">
        <v>955</v>
      </c>
      <c r="B384" s="78"/>
      <c r="C384" s="78"/>
      <c r="D384" s="92" t="s">
        <v>9411</v>
      </c>
      <c r="E384" s="46" t="s">
        <v>170</v>
      </c>
      <c r="F384" s="46" t="s">
        <v>9305</v>
      </c>
      <c r="G384" s="7"/>
      <c r="H384" s="7">
        <v>1</v>
      </c>
      <c r="I384" s="7"/>
      <c r="J384" s="7"/>
      <c r="K384" s="76" t="s">
        <v>10477</v>
      </c>
      <c r="L384" s="7" t="s">
        <v>10620</v>
      </c>
      <c r="M384" s="78" t="s">
        <v>11652</v>
      </c>
      <c r="N384" s="78">
        <v>282</v>
      </c>
      <c r="O384" s="77">
        <v>382</v>
      </c>
      <c r="P384" s="77" t="str">
        <f t="shared" si="10"/>
        <v>swim</v>
      </c>
      <c r="Q384" s="77" t="str">
        <f t="shared" si="11"/>
        <v>tśal dźawa</v>
      </c>
    </row>
    <row r="385" spans="1:17" s="77" customFormat="1" ht="16.5">
      <c r="A385" s="76">
        <v>2011</v>
      </c>
      <c r="B385" s="78"/>
      <c r="C385" s="78"/>
      <c r="D385" s="92" t="s">
        <v>8893</v>
      </c>
      <c r="E385" s="46" t="s">
        <v>170</v>
      </c>
      <c r="F385" s="46" t="s">
        <v>7312</v>
      </c>
      <c r="G385" s="7"/>
      <c r="H385" s="7">
        <v>1</v>
      </c>
      <c r="I385" s="7"/>
      <c r="J385" s="7"/>
      <c r="K385" s="76" t="s">
        <v>10477</v>
      </c>
      <c r="L385" s="7" t="s">
        <v>10620</v>
      </c>
      <c r="M385" s="78" t="s">
        <v>11652</v>
      </c>
      <c r="N385" s="78">
        <v>283</v>
      </c>
      <c r="O385" s="77">
        <v>383</v>
      </c>
      <c r="P385" s="77" t="str">
        <f t="shared" si="10"/>
        <v>fly</v>
      </c>
      <c r="Q385" s="77" t="str">
        <f t="shared" si="11"/>
        <v>phirwa</v>
      </c>
    </row>
    <row r="386" spans="1:17" s="77" customFormat="1" ht="19.5">
      <c r="A386" s="62"/>
      <c r="B386" s="62"/>
      <c r="C386" s="62"/>
      <c r="D386" s="53" t="s">
        <v>9919</v>
      </c>
      <c r="E386" s="41" t="s">
        <v>170</v>
      </c>
      <c r="F386" s="41" t="s">
        <v>9837</v>
      </c>
      <c r="G386" s="62"/>
      <c r="H386" s="62"/>
      <c r="I386" s="62"/>
      <c r="J386" s="62"/>
      <c r="K386" s="62"/>
      <c r="L386" s="62"/>
      <c r="M386" s="62"/>
      <c r="N386" s="62">
        <v>284</v>
      </c>
      <c r="O386" s="77">
        <v>384</v>
      </c>
      <c r="P386" s="77" t="str">
        <f t="shared" si="10"/>
        <v>wash, bathe, clean, rinse</v>
      </c>
      <c r="Q386" s="77" t="str">
        <f t="shared" si="11"/>
        <v>ṭhuwa</v>
      </c>
    </row>
    <row r="387" spans="1:17" s="77" customFormat="1" ht="19.5">
      <c r="A387" s="62"/>
      <c r="B387" s="62"/>
      <c r="C387" s="62"/>
      <c r="D387" s="53" t="s">
        <v>8914</v>
      </c>
      <c r="E387" s="41" t="s">
        <v>170</v>
      </c>
      <c r="F387" s="41" t="s">
        <v>9329</v>
      </c>
      <c r="G387" s="62"/>
      <c r="H387" s="62"/>
      <c r="I387" s="62"/>
      <c r="J387" s="62"/>
      <c r="K387" s="62"/>
      <c r="L387" s="62"/>
      <c r="M387" s="62"/>
      <c r="N387" s="62">
        <v>285</v>
      </c>
      <c r="O387" s="77">
        <v>385</v>
      </c>
      <c r="P387" s="77" t="str">
        <f t="shared" si="10"/>
        <v>wash, rinse</v>
      </c>
      <c r="Q387" s="77" t="str">
        <f t="shared" si="11"/>
        <v>śalwa</v>
      </c>
    </row>
    <row r="388" spans="1:17" s="77" customFormat="1">
      <c r="A388" s="62"/>
      <c r="B388" s="62"/>
      <c r="C388" s="62"/>
      <c r="D388" s="94" t="s">
        <v>8724</v>
      </c>
      <c r="E388" s="94"/>
      <c r="F388" s="94" t="s">
        <v>792</v>
      </c>
      <c r="G388" s="62"/>
      <c r="H388" s="62"/>
      <c r="I388" s="62"/>
      <c r="J388" s="62"/>
      <c r="K388" s="62"/>
      <c r="L388" s="62"/>
      <c r="M388" s="62"/>
      <c r="N388" s="62">
        <v>286</v>
      </c>
      <c r="O388" s="77">
        <v>386</v>
      </c>
      <c r="P388" s="77" t="str">
        <f t="shared" ref="P388:P418" si="12">F388</f>
        <v>dig</v>
      </c>
      <c r="Q388" s="77" t="str">
        <f t="shared" ref="Q388:Q418" si="13">D388</f>
        <v>kowa</v>
      </c>
    </row>
    <row r="389" spans="1:17" s="77" customFormat="1">
      <c r="A389" s="62"/>
      <c r="B389" s="62"/>
      <c r="C389" s="62"/>
      <c r="D389" s="94" t="s">
        <v>8904</v>
      </c>
      <c r="E389" s="94"/>
      <c r="F389" s="94" t="s">
        <v>792</v>
      </c>
      <c r="G389" s="62"/>
      <c r="H389" s="62"/>
      <c r="I389" s="62"/>
      <c r="J389" s="62"/>
      <c r="K389" s="62"/>
      <c r="L389" s="62"/>
      <c r="M389" s="62"/>
      <c r="N389" s="62">
        <v>286</v>
      </c>
      <c r="O389" s="77">
        <v>387</v>
      </c>
      <c r="P389" s="77" t="str">
        <f t="shared" si="12"/>
        <v>dig</v>
      </c>
      <c r="Q389" s="77" t="str">
        <f t="shared" si="13"/>
        <v>pruwa</v>
      </c>
    </row>
    <row r="390" spans="1:17" s="77" customFormat="1" ht="16.5">
      <c r="A390" s="76">
        <v>1133</v>
      </c>
      <c r="B390" s="76"/>
      <c r="C390" s="76"/>
      <c r="D390" s="92" t="s">
        <v>10807</v>
      </c>
      <c r="E390" s="46" t="s">
        <v>170</v>
      </c>
      <c r="F390" s="46" t="s">
        <v>9151</v>
      </c>
      <c r="G390" s="7"/>
      <c r="H390" s="62">
        <v>1</v>
      </c>
      <c r="I390" s="62"/>
      <c r="J390" s="62"/>
      <c r="K390" s="76" t="s">
        <v>7102</v>
      </c>
      <c r="L390" s="7" t="s">
        <v>10620</v>
      </c>
      <c r="M390" s="76" t="s">
        <v>11652</v>
      </c>
      <c r="N390" s="78">
        <v>286.5</v>
      </c>
      <c r="O390" s="77">
        <v>388</v>
      </c>
      <c r="P390" s="77" t="str">
        <f t="shared" si="12"/>
        <v>cook, make</v>
      </c>
      <c r="Q390" s="77" t="str">
        <f t="shared" si="13"/>
        <v>zowa</v>
      </c>
    </row>
    <row r="391" spans="1:17" s="77" customFormat="1" ht="16.5">
      <c r="A391" s="76">
        <v>2804</v>
      </c>
      <c r="B391" s="78"/>
      <c r="C391" s="78"/>
      <c r="D391" s="93" t="s">
        <v>10221</v>
      </c>
      <c r="E391" s="67" t="s">
        <v>170</v>
      </c>
      <c r="F391" s="73" t="s">
        <v>11447</v>
      </c>
      <c r="G391" s="38"/>
      <c r="H391" s="38">
        <v>1</v>
      </c>
      <c r="I391" s="38"/>
      <c r="J391" s="38"/>
      <c r="K391" s="76" t="s">
        <v>7102</v>
      </c>
      <c r="L391" s="68" t="s">
        <v>10620</v>
      </c>
      <c r="M391" s="78" t="s">
        <v>11652</v>
      </c>
      <c r="N391" s="78">
        <v>286.7</v>
      </c>
      <c r="O391" s="77">
        <v>389</v>
      </c>
      <c r="P391" s="77" t="str">
        <f t="shared" si="12"/>
        <v>cook (hon.)</v>
      </c>
      <c r="Q391" s="77" t="str">
        <f t="shared" si="13"/>
        <v>nyermo</v>
      </c>
    </row>
    <row r="392" spans="1:17" s="77" customFormat="1" ht="16.5">
      <c r="A392" s="76">
        <v>1839</v>
      </c>
      <c r="B392" s="78"/>
      <c r="C392" s="78"/>
      <c r="D392" s="92" t="s">
        <v>8878</v>
      </c>
      <c r="E392" s="46" t="s">
        <v>170</v>
      </c>
      <c r="F392" s="46" t="s">
        <v>9152</v>
      </c>
      <c r="G392" s="7"/>
      <c r="H392" s="7">
        <v>1</v>
      </c>
      <c r="I392" s="7"/>
      <c r="J392" s="7"/>
      <c r="K392" s="76" t="s">
        <v>7102</v>
      </c>
      <c r="L392" s="7" t="s">
        <v>10620</v>
      </c>
      <c r="M392" s="76" t="s">
        <v>11652</v>
      </c>
      <c r="N392" s="78">
        <v>286.8</v>
      </c>
      <c r="O392" s="77">
        <v>390</v>
      </c>
      <c r="P392" s="77" t="str">
        <f t="shared" si="12"/>
        <v>cook, prepare</v>
      </c>
      <c r="Q392" s="77" t="str">
        <f t="shared" si="13"/>
        <v>ning</v>
      </c>
    </row>
    <row r="393" spans="1:17" s="77" customFormat="1" ht="16.5">
      <c r="A393" s="76">
        <v>1084</v>
      </c>
      <c r="B393" s="76"/>
      <c r="C393" s="76"/>
      <c r="D393" s="92" t="s">
        <v>8951</v>
      </c>
      <c r="E393" s="46" t="s">
        <v>170</v>
      </c>
      <c r="F393" s="46" t="s">
        <v>2651</v>
      </c>
      <c r="G393" s="7"/>
      <c r="H393" s="62">
        <v>1</v>
      </c>
      <c r="I393" s="62"/>
      <c r="J393" s="62"/>
      <c r="K393" s="76" t="s">
        <v>7102</v>
      </c>
      <c r="L393" s="7" t="s">
        <v>10620</v>
      </c>
      <c r="M393" s="76" t="s">
        <v>11652</v>
      </c>
      <c r="N393" s="76">
        <v>287</v>
      </c>
      <c r="O393" s="77">
        <v>391</v>
      </c>
      <c r="P393" s="77" t="str">
        <f t="shared" si="12"/>
        <v>eat</v>
      </c>
      <c r="Q393" s="77" t="str">
        <f t="shared" si="13"/>
        <v>tśhopa</v>
      </c>
    </row>
    <row r="394" spans="1:17" s="77" customFormat="1" ht="16.5">
      <c r="A394" s="76">
        <v>2474</v>
      </c>
      <c r="B394" s="78"/>
      <c r="C394" s="78"/>
      <c r="D394" s="92" t="s">
        <v>8910</v>
      </c>
      <c r="E394" s="46" t="s">
        <v>170</v>
      </c>
      <c r="F394" s="46" t="s">
        <v>2651</v>
      </c>
      <c r="G394" s="7"/>
      <c r="H394" s="7">
        <v>1</v>
      </c>
      <c r="I394" s="7"/>
      <c r="J394" s="7"/>
      <c r="K394" s="76" t="s">
        <v>7102</v>
      </c>
      <c r="L394" s="7" t="s">
        <v>10620</v>
      </c>
      <c r="M394" s="76" t="s">
        <v>11652</v>
      </c>
      <c r="N394" s="78">
        <v>287</v>
      </c>
      <c r="O394" s="77">
        <v>392</v>
      </c>
      <c r="P394" s="77" t="str">
        <f t="shared" si="12"/>
        <v>eat</v>
      </c>
      <c r="Q394" s="77" t="str">
        <f t="shared" si="13"/>
        <v>sawa</v>
      </c>
    </row>
    <row r="395" spans="1:17" s="77" customFormat="1" ht="16.5">
      <c r="A395" s="76">
        <v>2178</v>
      </c>
      <c r="B395" s="78"/>
      <c r="C395" s="78"/>
      <c r="D395" s="92" t="s">
        <v>8578</v>
      </c>
      <c r="E395" s="46" t="s">
        <v>170</v>
      </c>
      <c r="F395" s="46" t="s">
        <v>9129</v>
      </c>
      <c r="G395" s="7"/>
      <c r="H395" s="7">
        <v>1</v>
      </c>
      <c r="I395" s="7"/>
      <c r="J395" s="7"/>
      <c r="K395" s="66" t="s">
        <v>10579</v>
      </c>
      <c r="L395" s="7" t="s">
        <v>10620</v>
      </c>
      <c r="M395" s="78" t="s">
        <v>11652</v>
      </c>
      <c r="N395" s="78">
        <v>287.5</v>
      </c>
      <c r="O395" s="77">
        <v>393</v>
      </c>
      <c r="P395" s="77" t="str">
        <f t="shared" si="12"/>
        <v>bite</v>
      </c>
      <c r="Q395" s="77" t="str">
        <f t="shared" si="13"/>
        <v>mukpa</v>
      </c>
    </row>
    <row r="396" spans="1:17" s="77" customFormat="1" ht="16.5">
      <c r="A396" s="76">
        <v>2462</v>
      </c>
      <c r="B396" s="78"/>
      <c r="C396" s="78"/>
      <c r="D396" s="92" t="s">
        <v>8909</v>
      </c>
      <c r="E396" s="46" t="s">
        <v>170</v>
      </c>
      <c r="F396" s="46" t="s">
        <v>9129</v>
      </c>
      <c r="G396" s="7"/>
      <c r="H396" s="7">
        <v>1</v>
      </c>
      <c r="I396" s="7"/>
      <c r="J396" s="7"/>
      <c r="K396" s="66" t="s">
        <v>10579</v>
      </c>
      <c r="L396" s="7" t="s">
        <v>10620</v>
      </c>
      <c r="M396" s="78" t="s">
        <v>11652</v>
      </c>
      <c r="N396" s="78">
        <v>287.5</v>
      </c>
      <c r="O396" s="77">
        <v>394</v>
      </c>
      <c r="P396" s="77" t="str">
        <f t="shared" si="12"/>
        <v>bite</v>
      </c>
      <c r="Q396" s="77" t="str">
        <f t="shared" si="13"/>
        <v>satawa</v>
      </c>
    </row>
    <row r="397" spans="1:17" s="77" customFormat="1" ht="16.5">
      <c r="A397" s="76">
        <v>1612</v>
      </c>
      <c r="B397" s="78"/>
      <c r="C397" s="78"/>
      <c r="D397" s="92" t="s">
        <v>8934</v>
      </c>
      <c r="E397" s="46" t="s">
        <v>170</v>
      </c>
      <c r="F397" s="46" t="s">
        <v>9162</v>
      </c>
      <c r="G397" s="7"/>
      <c r="H397" s="7">
        <v>1</v>
      </c>
      <c r="I397" s="7"/>
      <c r="J397" s="7"/>
      <c r="K397" s="76" t="s">
        <v>7102</v>
      </c>
      <c r="L397" s="7" t="s">
        <v>10620</v>
      </c>
      <c r="M397" s="76" t="s">
        <v>11652</v>
      </c>
      <c r="N397" s="78">
        <v>288</v>
      </c>
      <c r="O397" s="77">
        <v>395</v>
      </c>
      <c r="P397" s="77" t="str">
        <f t="shared" si="12"/>
        <v>drink</v>
      </c>
      <c r="Q397" s="77" t="str">
        <f t="shared" si="13"/>
        <v>thungwa</v>
      </c>
    </row>
    <row r="398" spans="1:17" s="77" customFormat="1" ht="16.5">
      <c r="A398" s="76">
        <v>1559</v>
      </c>
      <c r="B398" s="78"/>
      <c r="C398" s="78"/>
      <c r="D398" s="92" t="s">
        <v>8937</v>
      </c>
      <c r="E398" s="46" t="s">
        <v>170</v>
      </c>
      <c r="F398" s="46" t="s">
        <v>9175</v>
      </c>
      <c r="G398" s="7"/>
      <c r="H398" s="7">
        <v>1</v>
      </c>
      <c r="I398" s="7"/>
      <c r="J398" s="7"/>
      <c r="K398" s="76" t="s">
        <v>10100</v>
      </c>
      <c r="L398" s="7" t="s">
        <v>10620</v>
      </c>
      <c r="M398" s="78" t="s">
        <v>11652</v>
      </c>
      <c r="N398" s="78">
        <v>289</v>
      </c>
      <c r="O398" s="77">
        <v>396</v>
      </c>
      <c r="P398" s="77" t="str">
        <f t="shared" si="12"/>
        <v>feel hungry</v>
      </c>
      <c r="Q398" s="77" t="str">
        <f t="shared" si="13"/>
        <v>towa</v>
      </c>
    </row>
    <row r="399" spans="1:17" s="77" customFormat="1" ht="16.5">
      <c r="A399" s="76">
        <v>1325</v>
      </c>
      <c r="B399" s="78"/>
      <c r="C399" s="78"/>
      <c r="D399" s="92" t="s">
        <v>11151</v>
      </c>
      <c r="E399" s="46" t="s">
        <v>170</v>
      </c>
      <c r="F399" s="46" t="s">
        <v>10525</v>
      </c>
      <c r="G399" s="7"/>
      <c r="H399" s="7">
        <v>1</v>
      </c>
      <c r="I399" s="7"/>
      <c r="J399" s="7"/>
      <c r="K399" s="76" t="s">
        <v>10474</v>
      </c>
      <c r="L399" s="7" t="s">
        <v>10620</v>
      </c>
      <c r="M399" s="76" t="s">
        <v>8210</v>
      </c>
      <c r="N399" s="76">
        <v>289.5</v>
      </c>
      <c r="O399" s="77">
        <v>397</v>
      </c>
      <c r="P399" s="77" t="str">
        <f t="shared" si="12"/>
        <v>hungry</v>
      </c>
      <c r="Q399" s="77" t="str">
        <f t="shared" si="13"/>
        <v>ṭopa towa</v>
      </c>
    </row>
    <row r="400" spans="1:17" s="77" customFormat="1" ht="16.5">
      <c r="A400" s="76">
        <v>371</v>
      </c>
      <c r="B400" s="78"/>
      <c r="C400" s="78"/>
      <c r="D400" s="91" t="s">
        <v>9847</v>
      </c>
      <c r="E400" s="46" t="s">
        <v>7</v>
      </c>
      <c r="F400" s="46" t="s">
        <v>11125</v>
      </c>
      <c r="G400" s="7"/>
      <c r="H400" s="62">
        <v>1</v>
      </c>
      <c r="I400" s="62"/>
      <c r="J400" s="62"/>
      <c r="K400" s="76" t="s">
        <v>2720</v>
      </c>
      <c r="L400" s="7" t="s">
        <v>10615</v>
      </c>
      <c r="M400" s="78" t="s">
        <v>8210</v>
      </c>
      <c r="N400" s="78">
        <v>290</v>
      </c>
      <c r="O400" s="77">
        <v>398</v>
      </c>
      <c r="P400" s="77" t="str">
        <f t="shared" si="12"/>
        <v>thirst(y)</v>
      </c>
      <c r="Q400" s="77" t="str">
        <f t="shared" si="13"/>
        <v>komba (kha)</v>
      </c>
    </row>
    <row r="401" spans="1:17" s="77" customFormat="1" ht="16.5">
      <c r="A401" s="76">
        <v>2651</v>
      </c>
      <c r="B401" s="78"/>
      <c r="C401" s="78"/>
      <c r="D401" s="92" t="s">
        <v>9764</v>
      </c>
      <c r="E401" s="46" t="s">
        <v>170</v>
      </c>
      <c r="F401" s="46" t="s">
        <v>9158</v>
      </c>
      <c r="G401" s="7"/>
      <c r="H401" s="7">
        <v>1</v>
      </c>
      <c r="I401" s="7"/>
      <c r="J401" s="7"/>
      <c r="K401" s="66" t="s">
        <v>10579</v>
      </c>
      <c r="L401" s="7" t="s">
        <v>10620</v>
      </c>
      <c r="M401" s="78" t="s">
        <v>11652</v>
      </c>
      <c r="N401" s="78">
        <v>291</v>
      </c>
      <c r="O401" s="77">
        <v>399</v>
      </c>
      <c r="P401" s="77" t="str">
        <f t="shared" si="12"/>
        <v>die</v>
      </c>
      <c r="Q401" s="77" t="str">
        <f t="shared" si="13"/>
        <v>śiwa</v>
      </c>
    </row>
    <row r="402" spans="1:17" s="77" customFormat="1" ht="16.5">
      <c r="A402" s="76">
        <v>2551</v>
      </c>
      <c r="B402" s="78"/>
      <c r="C402" s="78"/>
      <c r="D402" s="92" t="s">
        <v>9764</v>
      </c>
      <c r="E402" s="46" t="s">
        <v>170</v>
      </c>
      <c r="F402" s="46" t="s">
        <v>9740</v>
      </c>
      <c r="G402" s="7"/>
      <c r="H402" s="7">
        <v>1</v>
      </c>
      <c r="I402" s="7"/>
      <c r="J402" s="7"/>
      <c r="K402" s="66" t="s">
        <v>10579</v>
      </c>
      <c r="L402" s="7" t="s">
        <v>10620</v>
      </c>
      <c r="M402" s="78" t="s">
        <v>11652</v>
      </c>
      <c r="N402" s="78">
        <v>292</v>
      </c>
      <c r="O402" s="77">
        <v>400</v>
      </c>
      <c r="P402" s="77" t="str">
        <f t="shared" si="12"/>
        <v>kill, extinguish</v>
      </c>
      <c r="Q402" s="77" t="str">
        <f t="shared" si="13"/>
        <v>śiwa</v>
      </c>
    </row>
    <row r="403" spans="1:17" s="77" customFormat="1" ht="16.5">
      <c r="A403" s="76">
        <v>1324</v>
      </c>
      <c r="B403" s="78"/>
      <c r="C403" s="78"/>
      <c r="D403" s="92" t="s">
        <v>9910</v>
      </c>
      <c r="E403" s="46" t="s">
        <v>170</v>
      </c>
      <c r="F403" s="46" t="s">
        <v>11451</v>
      </c>
      <c r="G403" s="7"/>
      <c r="H403" s="7">
        <v>1</v>
      </c>
      <c r="I403" s="7"/>
      <c r="J403" s="7"/>
      <c r="K403" s="66" t="s">
        <v>10579</v>
      </c>
      <c r="L403" s="7" t="s">
        <v>10620</v>
      </c>
      <c r="M403" s="78" t="s">
        <v>11652</v>
      </c>
      <c r="N403" s="78">
        <v>293</v>
      </c>
      <c r="O403" s="77">
        <v>401</v>
      </c>
      <c r="P403" s="77" t="str">
        <f t="shared" si="12"/>
        <v>kill (hon.)</v>
      </c>
      <c r="Q403" s="77" t="str">
        <f t="shared" si="13"/>
        <v>ṭongwa</v>
      </c>
    </row>
    <row r="404" spans="1:17" s="77" customFormat="1" ht="16.5">
      <c r="A404" s="76"/>
      <c r="B404" s="78"/>
      <c r="C404" s="78"/>
      <c r="D404" s="92" t="s">
        <v>8923</v>
      </c>
      <c r="E404" s="46"/>
      <c r="F404" s="46" t="s">
        <v>11891</v>
      </c>
      <c r="G404" s="7"/>
      <c r="H404" s="7"/>
      <c r="I404" s="7"/>
      <c r="J404" s="7"/>
      <c r="K404" s="66"/>
      <c r="L404" s="7"/>
      <c r="M404" s="78"/>
      <c r="N404" s="78">
        <v>294</v>
      </c>
      <c r="O404" s="77">
        <v>402</v>
      </c>
      <c r="P404" s="77" t="str">
        <f t="shared" si="12"/>
        <v>hit, shoot</v>
      </c>
      <c r="Q404" s="77" t="str">
        <f t="shared" si="13"/>
        <v>tarwa</v>
      </c>
    </row>
    <row r="405" spans="1:17" s="77" customFormat="1" ht="16.5">
      <c r="A405" s="76">
        <v>1541</v>
      </c>
      <c r="B405" s="78"/>
      <c r="C405" s="78"/>
      <c r="D405" s="92" t="s">
        <v>11874</v>
      </c>
      <c r="E405" s="46" t="s">
        <v>170</v>
      </c>
      <c r="F405" s="46" t="s">
        <v>9191</v>
      </c>
      <c r="G405" s="7"/>
      <c r="H405" s="7">
        <v>1</v>
      </c>
      <c r="I405" s="7"/>
      <c r="J405" s="7"/>
      <c r="K405" s="76" t="s">
        <v>10564</v>
      </c>
      <c r="L405" s="7" t="s">
        <v>10620</v>
      </c>
      <c r="M405" s="78" t="s">
        <v>11652</v>
      </c>
      <c r="N405" s="78">
        <v>295</v>
      </c>
      <c r="O405" s="77">
        <v>403</v>
      </c>
      <c r="P405" s="77" t="str">
        <f t="shared" si="12"/>
        <v>give</v>
      </c>
      <c r="Q405" s="77" t="str">
        <f t="shared" si="13"/>
        <v>tewa</v>
      </c>
    </row>
    <row r="406" spans="1:17" s="77" customFormat="1" ht="16.5">
      <c r="A406" s="76"/>
      <c r="B406" s="78"/>
      <c r="C406" s="78"/>
      <c r="D406" s="92" t="s">
        <v>8847</v>
      </c>
      <c r="E406" s="46"/>
      <c r="F406" s="46" t="s">
        <v>9212</v>
      </c>
      <c r="G406" s="7"/>
      <c r="H406" s="7"/>
      <c r="I406" s="7"/>
      <c r="J406" s="7"/>
      <c r="K406" s="76"/>
      <c r="L406" s="7"/>
      <c r="M406" s="76"/>
      <c r="N406" s="78">
        <v>296</v>
      </c>
      <c r="O406" s="77">
        <v>404</v>
      </c>
      <c r="P406" s="77" t="str">
        <f t="shared" si="12"/>
        <v>laugh</v>
      </c>
      <c r="Q406" s="77" t="str">
        <f t="shared" si="13"/>
        <v>köpa</v>
      </c>
    </row>
    <row r="407" spans="1:17" s="77" customFormat="1" ht="16.5">
      <c r="A407" s="76"/>
      <c r="B407" s="76"/>
      <c r="C407" s="76"/>
      <c r="D407" s="92" t="s">
        <v>8877</v>
      </c>
      <c r="E407" s="46"/>
      <c r="F407" s="46" t="s">
        <v>11892</v>
      </c>
      <c r="G407" s="7"/>
      <c r="H407" s="7"/>
      <c r="I407" s="62"/>
      <c r="J407" s="62"/>
      <c r="K407" s="76"/>
      <c r="L407" s="7"/>
      <c r="M407" s="76"/>
      <c r="N407" s="76">
        <v>297</v>
      </c>
      <c r="O407" s="77">
        <v>405</v>
      </c>
      <c r="P407" s="77" t="str">
        <f t="shared" si="12"/>
        <v>cry, weep</v>
      </c>
      <c r="Q407" s="77" t="str">
        <f t="shared" si="13"/>
        <v>nguwa</v>
      </c>
    </row>
    <row r="408" spans="1:17" s="77" customFormat="1" ht="16.5">
      <c r="A408" s="76">
        <v>1902</v>
      </c>
      <c r="B408" s="78"/>
      <c r="C408" s="78"/>
      <c r="D408" s="92" t="s">
        <v>8889</v>
      </c>
      <c r="E408" s="46" t="s">
        <v>170</v>
      </c>
      <c r="F408" s="46" t="s">
        <v>11463</v>
      </c>
      <c r="G408" s="7"/>
      <c r="H408" s="7">
        <v>1</v>
      </c>
      <c r="I408" s="62"/>
      <c r="J408" s="62"/>
      <c r="K408" s="66" t="s">
        <v>10579</v>
      </c>
      <c r="L408" s="7" t="s">
        <v>10620</v>
      </c>
      <c r="M408" s="78" t="s">
        <v>11652</v>
      </c>
      <c r="N408" s="78">
        <v>298</v>
      </c>
      <c r="O408" s="77">
        <v>406</v>
      </c>
      <c r="P408" s="77" t="str">
        <f t="shared" si="12"/>
        <v>burn (intrans.)</v>
      </c>
      <c r="Q408" s="77" t="str">
        <f t="shared" si="13"/>
        <v>parwa</v>
      </c>
    </row>
    <row r="409" spans="1:17" s="77" customFormat="1" ht="16.5">
      <c r="A409" s="76">
        <v>2051</v>
      </c>
      <c r="B409" s="78"/>
      <c r="C409" s="78"/>
      <c r="D409" s="92" t="s">
        <v>8791</v>
      </c>
      <c r="E409" s="46" t="s">
        <v>170</v>
      </c>
      <c r="F409" s="46" t="s">
        <v>11553</v>
      </c>
      <c r="G409" s="7"/>
      <c r="H409" s="7">
        <v>1</v>
      </c>
      <c r="I409" s="7"/>
      <c r="J409" s="7"/>
      <c r="K409" s="66" t="s">
        <v>10579</v>
      </c>
      <c r="L409" s="7" t="s">
        <v>10620</v>
      </c>
      <c r="M409" s="78" t="s">
        <v>11652</v>
      </c>
      <c r="N409" s="78">
        <v>299</v>
      </c>
      <c r="O409" s="77">
        <v>407</v>
      </c>
      <c r="P409" s="77" t="str">
        <f t="shared" si="12"/>
        <v>burn (trans.)</v>
      </c>
      <c r="Q409" s="77" t="str">
        <f t="shared" si="13"/>
        <v>barwa</v>
      </c>
    </row>
    <row r="410" spans="1:17" s="77" customFormat="1" ht="16.5">
      <c r="A410" s="76">
        <v>1132</v>
      </c>
      <c r="B410" s="76"/>
      <c r="C410" s="76"/>
      <c r="D410" s="92" t="s">
        <v>10806</v>
      </c>
      <c r="E410" s="46" t="s">
        <v>170</v>
      </c>
      <c r="F410" s="46" t="s">
        <v>338</v>
      </c>
      <c r="G410" s="7"/>
      <c r="H410" s="62">
        <v>1</v>
      </c>
      <c r="I410" s="62"/>
      <c r="J410" s="62"/>
      <c r="K410" s="76" t="s">
        <v>7102</v>
      </c>
      <c r="L410" s="7" t="s">
        <v>10620</v>
      </c>
      <c r="M410" s="76" t="s">
        <v>11652</v>
      </c>
      <c r="N410" s="76">
        <v>300</v>
      </c>
      <c r="O410" s="77">
        <v>408</v>
      </c>
      <c r="P410" s="77" t="str">
        <f t="shared" si="12"/>
        <v>milk</v>
      </c>
      <c r="Q410" s="77" t="str">
        <f t="shared" si="13"/>
        <v>źowa</v>
      </c>
    </row>
    <row r="411" spans="1:17" s="77" customFormat="1" ht="16.5">
      <c r="A411" s="76"/>
      <c r="B411" s="78"/>
      <c r="C411" s="78"/>
      <c r="D411" s="92" t="s">
        <v>11893</v>
      </c>
      <c r="E411" s="46"/>
      <c r="F411" s="46" t="s">
        <v>665</v>
      </c>
      <c r="G411" s="7"/>
      <c r="H411" s="62"/>
      <c r="I411" s="62"/>
      <c r="J411" s="62"/>
      <c r="K411" s="76"/>
      <c r="L411" s="7"/>
      <c r="M411" s="78"/>
      <c r="N411" s="76">
        <v>301</v>
      </c>
      <c r="O411" s="77">
        <v>409</v>
      </c>
      <c r="P411" s="77" t="str">
        <f t="shared" si="12"/>
        <v>language, speech</v>
      </c>
      <c r="Q411" s="77" t="str">
        <f t="shared" si="13"/>
        <v>ke, ketsa</v>
      </c>
    </row>
    <row r="412" spans="1:17" s="77" customFormat="1" ht="16.5">
      <c r="A412" s="76"/>
      <c r="B412" s="78"/>
      <c r="C412" s="78"/>
      <c r="D412" s="92" t="s">
        <v>8198</v>
      </c>
      <c r="E412" s="46"/>
      <c r="F412" s="46" t="s">
        <v>5632</v>
      </c>
      <c r="G412" s="7"/>
      <c r="H412" s="62"/>
      <c r="I412" s="62"/>
      <c r="J412" s="62"/>
      <c r="K412" s="76"/>
      <c r="L412" s="7"/>
      <c r="M412" s="78"/>
      <c r="N412" s="76">
        <v>302</v>
      </c>
      <c r="O412" s="77">
        <v>410</v>
      </c>
      <c r="P412" s="77" t="str">
        <f t="shared" si="12"/>
        <v>name</v>
      </c>
      <c r="Q412" s="77" t="str">
        <f t="shared" si="13"/>
        <v>min</v>
      </c>
    </row>
    <row r="413" spans="1:17" s="77" customFormat="1" ht="16.5">
      <c r="A413" s="76">
        <v>2517</v>
      </c>
      <c r="B413" s="78"/>
      <c r="C413" s="78"/>
      <c r="D413" s="92" t="s">
        <v>8780</v>
      </c>
      <c r="E413" s="46" t="s">
        <v>341</v>
      </c>
      <c r="F413" s="46" t="s">
        <v>6561</v>
      </c>
      <c r="G413" s="7"/>
      <c r="H413" s="7">
        <v>1</v>
      </c>
      <c r="I413" s="7"/>
      <c r="J413" s="7"/>
      <c r="K413" s="76" t="s">
        <v>10104</v>
      </c>
      <c r="L413" s="7" t="s">
        <v>10731</v>
      </c>
      <c r="M413" s="78" t="s">
        <v>11653</v>
      </c>
      <c r="N413" s="78">
        <v>303</v>
      </c>
      <c r="O413" s="77">
        <v>411</v>
      </c>
      <c r="P413" s="77" t="str">
        <f t="shared" si="12"/>
        <v>who</v>
      </c>
      <c r="Q413" s="77" t="str">
        <f t="shared" si="13"/>
        <v>su</v>
      </c>
    </row>
    <row r="414" spans="1:17" s="77" customFormat="1" ht="16.5">
      <c r="A414" s="76">
        <v>816</v>
      </c>
      <c r="B414" s="78"/>
      <c r="C414" s="78"/>
      <c r="D414" s="92" t="s">
        <v>9365</v>
      </c>
      <c r="E414" s="46" t="s">
        <v>341</v>
      </c>
      <c r="F414" s="46" t="s">
        <v>8186</v>
      </c>
      <c r="G414" s="7"/>
      <c r="H414" s="7">
        <v>1</v>
      </c>
      <c r="I414" s="7"/>
      <c r="J414" s="7"/>
      <c r="K414" s="66" t="s">
        <v>10104</v>
      </c>
      <c r="L414" s="7" t="s">
        <v>10731</v>
      </c>
      <c r="M414" s="78" t="s">
        <v>11653</v>
      </c>
      <c r="N414" s="78">
        <v>304</v>
      </c>
      <c r="O414" s="77">
        <v>412</v>
      </c>
      <c r="P414" s="77" t="str">
        <f t="shared" si="12"/>
        <v>what</v>
      </c>
      <c r="Q414" s="77" t="str">
        <f t="shared" si="13"/>
        <v>tśi</v>
      </c>
    </row>
    <row r="415" spans="1:17" s="77" customFormat="1" ht="16.5">
      <c r="A415" s="76">
        <v>570</v>
      </c>
      <c r="B415" s="76"/>
      <c r="C415" s="76"/>
      <c r="D415" s="91" t="s">
        <v>9066</v>
      </c>
      <c r="E415" s="46" t="s">
        <v>227</v>
      </c>
      <c r="F415" s="46" t="s">
        <v>395</v>
      </c>
      <c r="G415" s="7"/>
      <c r="H415" s="62">
        <v>1</v>
      </c>
      <c r="I415" s="62"/>
      <c r="J415" s="62"/>
      <c r="K415" s="76" t="s">
        <v>8217</v>
      </c>
      <c r="L415" s="7" t="s">
        <v>10619</v>
      </c>
      <c r="M415" s="76" t="s">
        <v>11653</v>
      </c>
      <c r="N415" s="76">
        <v>305</v>
      </c>
      <c r="O415" s="77">
        <v>413</v>
      </c>
      <c r="P415" s="77" t="str">
        <f t="shared" si="12"/>
        <v>where</v>
      </c>
      <c r="Q415" s="77" t="str">
        <f t="shared" si="13"/>
        <v>kana</v>
      </c>
    </row>
    <row r="416" spans="1:17" s="77" customFormat="1" ht="16.5">
      <c r="A416" s="76">
        <v>1819</v>
      </c>
      <c r="B416" s="78"/>
      <c r="C416" s="78"/>
      <c r="D416" s="92" t="s">
        <v>8580</v>
      </c>
      <c r="E416" s="46" t="s">
        <v>227</v>
      </c>
      <c r="F416" s="46" t="s">
        <v>4627</v>
      </c>
      <c r="G416" s="7"/>
      <c r="H416" s="7">
        <v>1</v>
      </c>
      <c r="I416" s="7"/>
      <c r="J416" s="7"/>
      <c r="K416" s="76" t="s">
        <v>834</v>
      </c>
      <c r="L416" s="7" t="s">
        <v>10619</v>
      </c>
      <c r="M416" s="78" t="s">
        <v>11653</v>
      </c>
      <c r="N416" s="78">
        <v>306</v>
      </c>
      <c r="O416" s="77">
        <v>414</v>
      </c>
      <c r="P416" s="77" t="str">
        <f t="shared" si="12"/>
        <v>when</v>
      </c>
      <c r="Q416" s="77" t="str">
        <f t="shared" si="13"/>
        <v>nam</v>
      </c>
    </row>
    <row r="417" spans="1:17" s="77" customFormat="1" ht="16.5">
      <c r="A417" s="76">
        <v>574</v>
      </c>
      <c r="B417" s="76"/>
      <c r="C417" s="76"/>
      <c r="D417" s="92" t="s">
        <v>10495</v>
      </c>
      <c r="E417" s="46" t="s">
        <v>245</v>
      </c>
      <c r="F417" s="46" t="s">
        <v>10621</v>
      </c>
      <c r="G417" s="7"/>
      <c r="H417" s="62">
        <v>1</v>
      </c>
      <c r="I417" s="62"/>
      <c r="J417" s="62"/>
      <c r="K417" s="76" t="s">
        <v>10580</v>
      </c>
      <c r="L417" s="7" t="s">
        <v>10619</v>
      </c>
      <c r="M417" s="76" t="s">
        <v>11653</v>
      </c>
      <c r="N417" s="76">
        <v>307</v>
      </c>
      <c r="O417" s="77">
        <v>415</v>
      </c>
      <c r="P417" s="77" t="str">
        <f t="shared" si="12"/>
        <v>how, of what kind, how many</v>
      </c>
      <c r="Q417" s="77" t="str">
        <f t="shared" si="13"/>
        <v>kantsuk</v>
      </c>
    </row>
    <row r="418" spans="1:17" s="77" customFormat="1" ht="16.5">
      <c r="A418" s="76">
        <v>567</v>
      </c>
      <c r="B418" s="78"/>
      <c r="C418" s="78"/>
      <c r="D418" s="91" t="s">
        <v>8776</v>
      </c>
      <c r="E418" s="46" t="s">
        <v>341</v>
      </c>
      <c r="F418" s="46" t="s">
        <v>1246</v>
      </c>
      <c r="G418" s="7"/>
      <c r="H418" s="7">
        <v>1</v>
      </c>
      <c r="I418" s="7"/>
      <c r="J418" s="7"/>
      <c r="K418" s="76" t="s">
        <v>10104</v>
      </c>
      <c r="L418" s="7" t="s">
        <v>10731</v>
      </c>
      <c r="M418" s="78" t="s">
        <v>11653</v>
      </c>
      <c r="N418" s="76">
        <v>308</v>
      </c>
      <c r="O418" s="77">
        <v>416</v>
      </c>
      <c r="P418" s="77" t="str">
        <f t="shared" si="12"/>
        <v>which</v>
      </c>
      <c r="Q418" s="77" t="str">
        <f t="shared" si="13"/>
        <v>kangde</v>
      </c>
    </row>
    <row r="419" spans="1:17" s="77" customFormat="1" ht="16.5">
      <c r="A419" s="76">
        <v>2054</v>
      </c>
      <c r="B419" s="78"/>
      <c r="C419" s="78"/>
      <c r="D419" s="92" t="s">
        <v>8792</v>
      </c>
      <c r="E419" s="46" t="s">
        <v>170</v>
      </c>
      <c r="F419" s="46" t="s">
        <v>9130</v>
      </c>
      <c r="G419" s="7"/>
      <c r="H419" s="78">
        <v>1</v>
      </c>
      <c r="I419" s="78"/>
      <c r="J419" s="7"/>
      <c r="K419" s="66" t="s">
        <v>10579</v>
      </c>
      <c r="L419" s="7" t="s">
        <v>10620</v>
      </c>
      <c r="M419" s="78" t="s">
        <v>11652</v>
      </c>
      <c r="N419" s="78" t="s">
        <v>7213</v>
      </c>
    </row>
    <row r="420" spans="1:17" s="77" customFormat="1" ht="16.5">
      <c r="A420" s="76">
        <v>3116</v>
      </c>
      <c r="B420" s="78"/>
      <c r="C420" s="78"/>
      <c r="D420" s="92" t="s">
        <v>11612</v>
      </c>
      <c r="E420" s="46" t="s">
        <v>7</v>
      </c>
      <c r="F420" s="46" t="s">
        <v>11567</v>
      </c>
      <c r="G420" s="7"/>
      <c r="H420" s="7">
        <v>1</v>
      </c>
      <c r="I420" s="7"/>
      <c r="J420" s="7"/>
      <c r="K420" s="69" t="s">
        <v>8200</v>
      </c>
      <c r="L420" s="7" t="s">
        <v>10615</v>
      </c>
      <c r="M420" s="78">
        <v>2</v>
      </c>
      <c r="N420" s="78" t="s">
        <v>7213</v>
      </c>
    </row>
    <row r="421" spans="1:17" s="77" customFormat="1" ht="16.5">
      <c r="A421" s="76">
        <v>1970</v>
      </c>
      <c r="B421" s="78"/>
      <c r="C421" s="78"/>
      <c r="D421" s="92" t="s">
        <v>8902</v>
      </c>
      <c r="E421" s="46" t="s">
        <v>170</v>
      </c>
      <c r="F421" s="46" t="s">
        <v>10519</v>
      </c>
      <c r="G421" s="7"/>
      <c r="H421" s="7">
        <v>1</v>
      </c>
      <c r="I421" s="7"/>
      <c r="J421" s="7"/>
      <c r="K421" s="76" t="s">
        <v>10474</v>
      </c>
      <c r="L421" s="7" t="s">
        <v>10620</v>
      </c>
      <c r="M421" s="76" t="s">
        <v>8210</v>
      </c>
      <c r="N421" s="7" t="s">
        <v>7213</v>
      </c>
    </row>
    <row r="422" spans="1:17" s="77" customFormat="1" ht="16.5">
      <c r="A422" s="76">
        <v>3117</v>
      </c>
      <c r="B422" s="78"/>
      <c r="C422" s="78"/>
      <c r="D422" s="92" t="s">
        <v>11612</v>
      </c>
      <c r="E422" s="46" t="s">
        <v>7</v>
      </c>
      <c r="F422" s="46" t="s">
        <v>11568</v>
      </c>
      <c r="G422" s="7"/>
      <c r="H422" s="7">
        <v>1</v>
      </c>
      <c r="I422" s="7"/>
      <c r="J422" s="7"/>
      <c r="K422" s="69" t="s">
        <v>8200</v>
      </c>
      <c r="L422" s="7" t="s">
        <v>10615</v>
      </c>
      <c r="M422" s="78">
        <v>2</v>
      </c>
      <c r="N422" s="78" t="s">
        <v>7213</v>
      </c>
    </row>
    <row r="423" spans="1:17" s="77" customFormat="1" ht="16.5">
      <c r="A423" s="76">
        <v>2012</v>
      </c>
      <c r="B423" s="78"/>
      <c r="C423" s="78"/>
      <c r="D423" s="92" t="s">
        <v>8893</v>
      </c>
      <c r="E423" s="46" t="s">
        <v>170</v>
      </c>
      <c r="F423" s="46" t="s">
        <v>9210</v>
      </c>
      <c r="G423" s="7"/>
      <c r="H423" s="62">
        <v>1</v>
      </c>
      <c r="I423" s="62"/>
      <c r="J423" s="62"/>
      <c r="K423" s="76" t="s">
        <v>10477</v>
      </c>
      <c r="L423" s="7" t="s">
        <v>10620</v>
      </c>
      <c r="M423" s="78" t="s">
        <v>11652</v>
      </c>
      <c r="N423" s="76" t="s">
        <v>7213</v>
      </c>
    </row>
    <row r="424" spans="1:17" s="77" customFormat="1" ht="16.5">
      <c r="A424" s="76">
        <v>557</v>
      </c>
      <c r="B424" s="78"/>
      <c r="C424" s="78"/>
      <c r="D424" s="91" t="s">
        <v>8810</v>
      </c>
      <c r="E424" s="46" t="s">
        <v>170</v>
      </c>
      <c r="F424" s="46" t="s">
        <v>1216</v>
      </c>
      <c r="G424" s="7"/>
      <c r="H424" s="7">
        <v>1</v>
      </c>
      <c r="I424" s="7"/>
      <c r="J424" s="7"/>
      <c r="K424" s="76" t="s">
        <v>10477</v>
      </c>
      <c r="L424" s="7" t="s">
        <v>10620</v>
      </c>
      <c r="M424" s="78" t="s">
        <v>11652</v>
      </c>
      <c r="N424" s="7" t="s">
        <v>7213</v>
      </c>
    </row>
    <row r="425" spans="1:17" s="77" customFormat="1" ht="16.5">
      <c r="A425" s="76">
        <v>1576</v>
      </c>
      <c r="B425" s="78"/>
      <c r="C425" s="78"/>
      <c r="D425" s="92" t="s">
        <v>9541</v>
      </c>
      <c r="E425" s="46" t="s">
        <v>170</v>
      </c>
      <c r="F425" s="46" t="s">
        <v>4028</v>
      </c>
      <c r="G425" s="7"/>
      <c r="H425" s="7">
        <v>1</v>
      </c>
      <c r="I425" s="7"/>
      <c r="J425" s="7"/>
      <c r="K425" s="66" t="s">
        <v>10579</v>
      </c>
      <c r="L425" s="7" t="s">
        <v>10620</v>
      </c>
      <c r="M425" s="78" t="s">
        <v>11652</v>
      </c>
      <c r="N425" s="7" t="s">
        <v>7213</v>
      </c>
    </row>
    <row r="426" spans="1:17" s="77" customFormat="1" ht="16.5">
      <c r="A426" s="76">
        <v>1184</v>
      </c>
      <c r="B426" s="76"/>
      <c r="C426" s="76"/>
      <c r="D426" s="92" t="s">
        <v>11286</v>
      </c>
      <c r="E426" s="46" t="s">
        <v>170</v>
      </c>
      <c r="F426" s="46" t="s">
        <v>9217</v>
      </c>
      <c r="G426" s="7"/>
      <c r="H426" s="7">
        <v>1</v>
      </c>
      <c r="I426" s="7"/>
      <c r="J426" s="7"/>
      <c r="K426" s="76" t="s">
        <v>10473</v>
      </c>
      <c r="L426" s="7" t="s">
        <v>10620</v>
      </c>
      <c r="M426" s="76" t="s">
        <v>11652</v>
      </c>
      <c r="N426" s="7" t="s">
        <v>7213</v>
      </c>
    </row>
    <row r="427" spans="1:17" s="77" customFormat="1" ht="16.5">
      <c r="A427" s="76">
        <v>1513</v>
      </c>
      <c r="B427" s="78"/>
      <c r="C427" s="78"/>
      <c r="D427" s="92" t="s">
        <v>8924</v>
      </c>
      <c r="E427" s="46" t="s">
        <v>170</v>
      </c>
      <c r="F427" s="46" t="s">
        <v>10362</v>
      </c>
      <c r="G427" s="7"/>
      <c r="H427" s="7">
        <v>1</v>
      </c>
      <c r="I427" s="7"/>
      <c r="J427" s="7"/>
      <c r="K427" s="76" t="s">
        <v>10472</v>
      </c>
      <c r="L427" s="7" t="s">
        <v>10620</v>
      </c>
      <c r="M427" s="76" t="s">
        <v>11652</v>
      </c>
      <c r="N427" s="7" t="s">
        <v>7213</v>
      </c>
    </row>
    <row r="428" spans="1:17" ht="16.5">
      <c r="A428" s="76">
        <v>2116</v>
      </c>
      <c r="B428" s="78"/>
      <c r="C428" s="78"/>
      <c r="D428" s="92" t="s">
        <v>9006</v>
      </c>
      <c r="E428" s="46" t="s">
        <v>245</v>
      </c>
      <c r="F428" s="46" t="s">
        <v>5473</v>
      </c>
      <c r="G428" s="7"/>
      <c r="H428" s="7">
        <v>1</v>
      </c>
      <c r="I428" s="7"/>
      <c r="J428" s="7"/>
      <c r="K428" s="76" t="s">
        <v>10502</v>
      </c>
      <c r="L428" s="7" t="s">
        <v>10616</v>
      </c>
      <c r="M428" s="76" t="s">
        <v>8210</v>
      </c>
      <c r="N428" s="7" t="s">
        <v>7213</v>
      </c>
    </row>
    <row r="429" spans="1:17" ht="16.5">
      <c r="A429" s="76">
        <v>2015</v>
      </c>
      <c r="B429" s="78"/>
      <c r="C429" s="78"/>
      <c r="D429" s="92" t="s">
        <v>9617</v>
      </c>
      <c r="E429" s="46" t="s">
        <v>245</v>
      </c>
      <c r="F429" s="46" t="s">
        <v>5166</v>
      </c>
      <c r="G429" s="7"/>
      <c r="H429" s="7">
        <v>1</v>
      </c>
      <c r="I429" s="7"/>
      <c r="J429" s="7"/>
      <c r="K429" s="76" t="s">
        <v>8217</v>
      </c>
      <c r="L429" s="7" t="s">
        <v>10616</v>
      </c>
      <c r="M429" s="76" t="s">
        <v>8210</v>
      </c>
      <c r="N429" s="7" t="s">
        <v>7213</v>
      </c>
    </row>
    <row r="430" spans="1:17" ht="16.5">
      <c r="A430" s="76">
        <v>1166</v>
      </c>
      <c r="B430" s="76"/>
      <c r="C430" s="76"/>
      <c r="D430" s="92" t="s">
        <v>10393</v>
      </c>
      <c r="E430" s="46" t="s">
        <v>170</v>
      </c>
      <c r="F430" s="46" t="s">
        <v>9269</v>
      </c>
      <c r="G430" s="7"/>
      <c r="H430" s="7">
        <v>1</v>
      </c>
      <c r="I430" s="7"/>
      <c r="J430" s="7"/>
      <c r="K430" s="76" t="s">
        <v>10579</v>
      </c>
      <c r="L430" s="7" t="s">
        <v>10620</v>
      </c>
      <c r="M430" s="78" t="s">
        <v>11652</v>
      </c>
      <c r="N430" s="7" t="s">
        <v>7213</v>
      </c>
    </row>
    <row r="431" spans="1:17" ht="16.5">
      <c r="A431" s="76">
        <v>1488</v>
      </c>
      <c r="B431" s="78"/>
      <c r="C431" s="78"/>
      <c r="D431" s="92" t="s">
        <v>8921</v>
      </c>
      <c r="E431" s="46" t="s">
        <v>170</v>
      </c>
      <c r="F431" s="46" t="s">
        <v>9269</v>
      </c>
      <c r="G431" s="7"/>
      <c r="H431" s="7">
        <v>1</v>
      </c>
      <c r="I431" s="7"/>
      <c r="J431" s="7"/>
      <c r="K431" s="76" t="s">
        <v>10579</v>
      </c>
      <c r="L431" s="7" t="s">
        <v>10620</v>
      </c>
      <c r="M431" s="78" t="s">
        <v>11652</v>
      </c>
      <c r="N431" s="7" t="s">
        <v>7213</v>
      </c>
    </row>
    <row r="432" spans="1:17" ht="16.5">
      <c r="A432" s="76">
        <v>3114</v>
      </c>
      <c r="B432" s="78"/>
      <c r="C432" s="78"/>
      <c r="D432" s="92" t="s">
        <v>11609</v>
      </c>
      <c r="E432" s="46" t="s">
        <v>7</v>
      </c>
      <c r="F432" s="46" t="s">
        <v>11564</v>
      </c>
      <c r="G432" s="7"/>
      <c r="H432" s="7">
        <v>1</v>
      </c>
      <c r="I432" s="7"/>
      <c r="J432" s="7"/>
      <c r="K432" s="76" t="s">
        <v>2720</v>
      </c>
      <c r="L432" s="7" t="s">
        <v>10615</v>
      </c>
      <c r="M432" s="78">
        <v>1</v>
      </c>
      <c r="N432" s="78" t="s">
        <v>7213</v>
      </c>
    </row>
    <row r="433" spans="1:14" ht="16.5">
      <c r="A433" s="76">
        <v>450</v>
      </c>
      <c r="B433" s="78"/>
      <c r="C433" s="78"/>
      <c r="D433" s="91" t="s">
        <v>11126</v>
      </c>
      <c r="E433" s="46" t="s">
        <v>170</v>
      </c>
      <c r="F433" s="46" t="s">
        <v>10506</v>
      </c>
      <c r="G433" s="7"/>
      <c r="H433" s="7">
        <v>1</v>
      </c>
      <c r="I433" s="7"/>
      <c r="J433" s="7"/>
      <c r="K433" s="76" t="s">
        <v>10474</v>
      </c>
      <c r="L433" s="7" t="s">
        <v>10620</v>
      </c>
      <c r="M433" s="76" t="s">
        <v>8210</v>
      </c>
      <c r="N433" s="7" t="s">
        <v>7213</v>
      </c>
    </row>
    <row r="434" spans="1:14" ht="16.5">
      <c r="A434" s="76">
        <v>1651</v>
      </c>
      <c r="B434" s="78"/>
      <c r="C434" s="78"/>
      <c r="D434" s="92" t="s">
        <v>9054</v>
      </c>
      <c r="E434" s="46" t="s">
        <v>227</v>
      </c>
      <c r="F434" s="46" t="s">
        <v>1727</v>
      </c>
      <c r="G434" s="7"/>
      <c r="H434" s="7">
        <v>1</v>
      </c>
      <c r="K434" s="76" t="s">
        <v>834</v>
      </c>
      <c r="L434" s="7" t="s">
        <v>10619</v>
      </c>
      <c r="M434" s="78" t="s">
        <v>11857</v>
      </c>
      <c r="N434" s="78" t="s">
        <v>7213</v>
      </c>
    </row>
  </sheetData>
  <sortState ref="A3:N434">
    <sortCondition ref="N3:N434"/>
    <sortCondition ref="F3:F43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2447"/>
  <sheetViews>
    <sheetView topLeftCell="A3" zoomScale="150" zoomScaleNormal="150" zoomScalePageLayoutView="150" workbookViewId="0">
      <pane ySplit="3360" topLeftCell="A66" activePane="bottomLeft"/>
      <selection activeCell="B6" sqref="B6"/>
      <selection pane="bottomLeft" activeCell="B74" sqref="B74"/>
    </sheetView>
  </sheetViews>
  <sheetFormatPr defaultColWidth="10.875" defaultRowHeight="15.75"/>
  <cols>
    <col min="1" max="1" width="11" customWidth="1"/>
    <col min="2" max="2" width="20.375" style="62" customWidth="1"/>
    <col min="3" max="3" width="41.375" style="62" customWidth="1"/>
    <col min="4" max="16384" width="10.875" style="62"/>
  </cols>
  <sheetData>
    <row r="1" spans="2:6">
      <c r="C1" s="62" t="s">
        <v>11649</v>
      </c>
    </row>
    <row r="3" spans="2:6" ht="18.75">
      <c r="B3" s="85" t="s">
        <v>10089</v>
      </c>
      <c r="C3" s="88" t="s">
        <v>8210</v>
      </c>
      <c r="F3" s="62">
        <f t="shared" ref="F3:F34" si="0">IF(B3=B2,1,0)</f>
        <v>0</v>
      </c>
    </row>
    <row r="4" spans="2:6" ht="18.75">
      <c r="B4" s="85" t="s">
        <v>210</v>
      </c>
      <c r="C4" s="88" t="s">
        <v>8549</v>
      </c>
      <c r="F4" s="62">
        <f t="shared" si="0"/>
        <v>0</v>
      </c>
    </row>
    <row r="5" spans="2:6" ht="18.75">
      <c r="B5" s="85" t="s">
        <v>5706</v>
      </c>
      <c r="C5" s="88" t="s">
        <v>11730</v>
      </c>
      <c r="F5" s="62">
        <f t="shared" si="0"/>
        <v>0</v>
      </c>
    </row>
    <row r="6" spans="2:6" ht="18.75">
      <c r="B6" s="85" t="s">
        <v>8100</v>
      </c>
      <c r="C6" s="88" t="s">
        <v>8262</v>
      </c>
      <c r="F6" s="62">
        <f t="shared" si="0"/>
        <v>0</v>
      </c>
    </row>
    <row r="7" spans="2:6" ht="18.75">
      <c r="B7" s="85" t="s">
        <v>9156</v>
      </c>
      <c r="C7" s="88" t="s">
        <v>8789</v>
      </c>
      <c r="F7" s="62">
        <f t="shared" si="0"/>
        <v>0</v>
      </c>
    </row>
    <row r="8" spans="2:6" ht="18.75">
      <c r="B8" s="85" t="s">
        <v>224</v>
      </c>
      <c r="C8" s="88" t="s">
        <v>11720</v>
      </c>
      <c r="F8" s="62">
        <f t="shared" si="0"/>
        <v>0</v>
      </c>
    </row>
    <row r="9" spans="2:6" ht="18.75">
      <c r="B9" s="87" t="s">
        <v>10176</v>
      </c>
      <c r="C9" s="88" t="s">
        <v>10178</v>
      </c>
      <c r="F9" s="62">
        <f t="shared" si="0"/>
        <v>0</v>
      </c>
    </row>
    <row r="10" spans="2:6" ht="18.75">
      <c r="B10" s="85" t="s">
        <v>10970</v>
      </c>
      <c r="C10" s="86" t="s">
        <v>8309</v>
      </c>
      <c r="F10" s="62">
        <f t="shared" si="0"/>
        <v>0</v>
      </c>
    </row>
    <row r="11" spans="2:6" ht="18.75">
      <c r="B11" s="85" t="s">
        <v>270</v>
      </c>
      <c r="C11" s="86" t="s">
        <v>11802</v>
      </c>
      <c r="F11" s="62">
        <f t="shared" si="0"/>
        <v>0</v>
      </c>
    </row>
    <row r="12" spans="2:6" ht="18.75">
      <c r="B12" s="85" t="s">
        <v>1165</v>
      </c>
      <c r="C12" s="86" t="s">
        <v>11683</v>
      </c>
      <c r="F12" s="62">
        <f t="shared" si="0"/>
        <v>0</v>
      </c>
    </row>
    <row r="13" spans="2:6" ht="18.75">
      <c r="B13" s="85" t="s">
        <v>254</v>
      </c>
      <c r="C13" s="88" t="s">
        <v>8512</v>
      </c>
      <c r="F13" s="62">
        <f t="shared" si="0"/>
        <v>0</v>
      </c>
    </row>
    <row r="14" spans="2:6" ht="18.75">
      <c r="B14" s="85" t="s">
        <v>260</v>
      </c>
      <c r="C14" s="86" t="s">
        <v>8967</v>
      </c>
      <c r="F14" s="62">
        <f t="shared" si="0"/>
        <v>0</v>
      </c>
    </row>
    <row r="15" spans="2:6" ht="18.75">
      <c r="B15" s="87" t="s">
        <v>11005</v>
      </c>
      <c r="C15" s="88" t="s">
        <v>10987</v>
      </c>
      <c r="F15" s="62">
        <f t="shared" si="0"/>
        <v>0</v>
      </c>
    </row>
    <row r="16" spans="2:6" ht="18.75">
      <c r="B16" s="85" t="s">
        <v>10430</v>
      </c>
      <c r="C16" s="88" t="s">
        <v>8310</v>
      </c>
      <c r="F16" s="62">
        <f t="shared" si="0"/>
        <v>0</v>
      </c>
    </row>
    <row r="17" spans="2:6" ht="18.75">
      <c r="B17" s="85" t="s">
        <v>233</v>
      </c>
      <c r="C17" s="88" t="s">
        <v>8647</v>
      </c>
      <c r="F17" s="62">
        <f t="shared" si="0"/>
        <v>0</v>
      </c>
    </row>
    <row r="18" spans="2:6" ht="18.75">
      <c r="B18" s="85" t="s">
        <v>8201</v>
      </c>
      <c r="C18" s="88" t="s">
        <v>8605</v>
      </c>
      <c r="F18" s="62">
        <f t="shared" si="0"/>
        <v>0</v>
      </c>
    </row>
    <row r="19" spans="2:6" ht="18.75">
      <c r="B19" s="85" t="s">
        <v>249</v>
      </c>
      <c r="C19" s="88" t="s">
        <v>8606</v>
      </c>
      <c r="F19" s="62">
        <f t="shared" si="0"/>
        <v>0</v>
      </c>
    </row>
    <row r="20" spans="2:6" ht="18.75">
      <c r="B20" s="85" t="s">
        <v>1387</v>
      </c>
      <c r="C20" s="88" t="s">
        <v>8968</v>
      </c>
      <c r="F20" s="62">
        <f t="shared" si="0"/>
        <v>0</v>
      </c>
    </row>
    <row r="21" spans="2:6" ht="18.75">
      <c r="B21" s="85" t="s">
        <v>246</v>
      </c>
      <c r="C21" s="88" t="s">
        <v>11759</v>
      </c>
      <c r="F21" s="62">
        <f t="shared" si="0"/>
        <v>0</v>
      </c>
    </row>
    <row r="22" spans="2:6" ht="18.75">
      <c r="B22" s="87" t="s">
        <v>11554</v>
      </c>
      <c r="C22" s="88" t="s">
        <v>10565</v>
      </c>
      <c r="F22" s="62">
        <f t="shared" si="0"/>
        <v>0</v>
      </c>
    </row>
    <row r="23" spans="2:6" ht="18.75">
      <c r="B23" s="85" t="s">
        <v>11057</v>
      </c>
      <c r="C23" s="88" t="s">
        <v>8311</v>
      </c>
      <c r="F23" s="62">
        <f t="shared" si="0"/>
        <v>0</v>
      </c>
    </row>
    <row r="24" spans="2:6" ht="18.75">
      <c r="B24" s="85" t="s">
        <v>10913</v>
      </c>
      <c r="C24" s="86" t="s">
        <v>10911</v>
      </c>
      <c r="F24" s="62">
        <f t="shared" si="0"/>
        <v>0</v>
      </c>
    </row>
    <row r="25" spans="2:6" ht="18.75">
      <c r="B25" s="85" t="s">
        <v>264</v>
      </c>
      <c r="C25" s="86" t="s">
        <v>8312</v>
      </c>
      <c r="F25" s="62">
        <f t="shared" si="0"/>
        <v>0</v>
      </c>
    </row>
    <row r="26" spans="2:6" ht="18.75">
      <c r="B26" s="85" t="s">
        <v>2401</v>
      </c>
      <c r="C26" s="86" t="s">
        <v>9423</v>
      </c>
      <c r="F26" s="62">
        <f t="shared" si="0"/>
        <v>0</v>
      </c>
    </row>
    <row r="27" spans="2:6" ht="18.75">
      <c r="B27" s="85" t="s">
        <v>267</v>
      </c>
      <c r="C27" s="88" t="s">
        <v>11843</v>
      </c>
      <c r="F27" s="62">
        <f t="shared" si="0"/>
        <v>0</v>
      </c>
    </row>
    <row r="28" spans="2:6" ht="18.75">
      <c r="B28" s="85" t="s">
        <v>4585</v>
      </c>
      <c r="C28" s="86" t="s">
        <v>11790</v>
      </c>
      <c r="F28" s="62">
        <f t="shared" si="0"/>
        <v>0</v>
      </c>
    </row>
    <row r="29" spans="2:6" ht="18.75">
      <c r="B29" s="85" t="s">
        <v>240</v>
      </c>
      <c r="C29" s="88" t="s">
        <v>8551</v>
      </c>
      <c r="F29" s="62">
        <f t="shared" si="0"/>
        <v>0</v>
      </c>
    </row>
    <row r="30" spans="2:6" ht="18.75">
      <c r="B30" s="85" t="s">
        <v>1081</v>
      </c>
      <c r="C30" s="86" t="s">
        <v>9107</v>
      </c>
      <c r="F30" s="62">
        <f t="shared" si="0"/>
        <v>0</v>
      </c>
    </row>
    <row r="31" spans="2:6" ht="18.75">
      <c r="B31" s="85" t="s">
        <v>9979</v>
      </c>
      <c r="C31" s="88" t="s">
        <v>11779</v>
      </c>
      <c r="F31" s="62">
        <f t="shared" si="0"/>
        <v>0</v>
      </c>
    </row>
    <row r="32" spans="2:6" ht="18.75">
      <c r="B32" s="85" t="s">
        <v>228</v>
      </c>
      <c r="C32" s="88" t="s">
        <v>8552</v>
      </c>
      <c r="F32" s="62">
        <f t="shared" si="0"/>
        <v>0</v>
      </c>
    </row>
    <row r="33" spans="2:6" ht="18.75">
      <c r="B33" s="85" t="s">
        <v>230</v>
      </c>
      <c r="C33" s="88" t="s">
        <v>11110</v>
      </c>
      <c r="F33" s="62">
        <f t="shared" si="0"/>
        <v>0</v>
      </c>
    </row>
    <row r="34" spans="2:6" ht="18.75">
      <c r="B34" s="85" t="s">
        <v>279</v>
      </c>
      <c r="C34" s="88" t="s">
        <v>11781</v>
      </c>
      <c r="F34" s="62">
        <f t="shared" si="0"/>
        <v>0</v>
      </c>
    </row>
    <row r="35" spans="2:6" ht="18.75">
      <c r="B35" s="85" t="s">
        <v>10149</v>
      </c>
      <c r="C35" s="88" t="s">
        <v>8554</v>
      </c>
      <c r="F35" s="62">
        <f t="shared" ref="F35:F66" si="1">IF(B35=B34,1,0)</f>
        <v>0</v>
      </c>
    </row>
    <row r="36" spans="2:6" ht="18.75">
      <c r="B36" s="85" t="s">
        <v>5267</v>
      </c>
      <c r="C36" s="86" t="s">
        <v>8314</v>
      </c>
      <c r="F36" s="62">
        <f t="shared" si="1"/>
        <v>0</v>
      </c>
    </row>
    <row r="37" spans="2:6" ht="18.75">
      <c r="B37" s="85" t="s">
        <v>11571</v>
      </c>
      <c r="C37" s="86" t="s">
        <v>11627</v>
      </c>
      <c r="F37" s="62">
        <f t="shared" si="1"/>
        <v>0</v>
      </c>
    </row>
    <row r="38" spans="2:6" ht="18.75">
      <c r="B38" s="85" t="s">
        <v>3765</v>
      </c>
      <c r="C38" s="86" t="s">
        <v>11748</v>
      </c>
      <c r="F38" s="62">
        <f t="shared" si="1"/>
        <v>0</v>
      </c>
    </row>
    <row r="39" spans="2:6" ht="18.75">
      <c r="B39" s="85" t="s">
        <v>5271</v>
      </c>
      <c r="C39" s="86" t="s">
        <v>8790</v>
      </c>
      <c r="F39" s="62">
        <f t="shared" si="1"/>
        <v>0</v>
      </c>
    </row>
    <row r="40" spans="2:6" ht="18.75">
      <c r="B40" s="85" t="s">
        <v>10456</v>
      </c>
      <c r="C40" s="86" t="s">
        <v>8607</v>
      </c>
      <c r="F40" s="62">
        <f t="shared" si="1"/>
        <v>0</v>
      </c>
    </row>
    <row r="41" spans="2:6" ht="18.75">
      <c r="B41" s="85" t="s">
        <v>11569</v>
      </c>
      <c r="C41" s="86" t="s">
        <v>11629</v>
      </c>
      <c r="F41" s="62">
        <f t="shared" si="1"/>
        <v>0</v>
      </c>
    </row>
    <row r="42" spans="2:6" ht="18.75">
      <c r="B42" s="85" t="s">
        <v>11548</v>
      </c>
      <c r="C42" s="86" t="s">
        <v>11635</v>
      </c>
      <c r="F42" s="62">
        <f t="shared" si="1"/>
        <v>0</v>
      </c>
    </row>
    <row r="43" spans="2:6" ht="18.75">
      <c r="B43" s="85" t="s">
        <v>4083</v>
      </c>
      <c r="C43" s="86" t="s">
        <v>11757</v>
      </c>
      <c r="F43" s="62">
        <f t="shared" si="1"/>
        <v>0</v>
      </c>
    </row>
    <row r="44" spans="2:6" ht="18.75">
      <c r="B44" s="85" t="s">
        <v>4294</v>
      </c>
      <c r="C44" s="86" t="s">
        <v>11846</v>
      </c>
      <c r="F44" s="62">
        <f t="shared" si="1"/>
        <v>0</v>
      </c>
    </row>
    <row r="45" spans="2:6" ht="18.75">
      <c r="B45" s="85" t="s">
        <v>5275</v>
      </c>
      <c r="C45" s="86" t="s">
        <v>8315</v>
      </c>
      <c r="F45" s="62">
        <f t="shared" si="1"/>
        <v>0</v>
      </c>
    </row>
    <row r="46" spans="2:6" ht="18.75">
      <c r="B46" s="85" t="s">
        <v>1308</v>
      </c>
      <c r="C46" s="86" t="s">
        <v>11763</v>
      </c>
      <c r="F46" s="62">
        <f t="shared" si="1"/>
        <v>0</v>
      </c>
    </row>
    <row r="47" spans="2:6" ht="18.75">
      <c r="B47" s="85" t="s">
        <v>5332</v>
      </c>
      <c r="C47" s="86" t="s">
        <v>9623</v>
      </c>
      <c r="F47" s="62">
        <f t="shared" si="1"/>
        <v>0</v>
      </c>
    </row>
    <row r="48" spans="2:6" ht="18.75">
      <c r="B48" s="85" t="s">
        <v>5372</v>
      </c>
      <c r="C48" s="86" t="s">
        <v>10143</v>
      </c>
      <c r="F48" s="62">
        <f t="shared" si="1"/>
        <v>0</v>
      </c>
    </row>
    <row r="49" spans="2:6" ht="18.75">
      <c r="B49" s="85" t="s">
        <v>11553</v>
      </c>
      <c r="C49" s="86" t="s">
        <v>8791</v>
      </c>
      <c r="F49" s="62">
        <f t="shared" si="1"/>
        <v>0</v>
      </c>
    </row>
    <row r="50" spans="2:6" ht="18.75">
      <c r="B50" s="85" t="s">
        <v>4798</v>
      </c>
      <c r="C50" s="86" t="s">
        <v>9583</v>
      </c>
      <c r="F50" s="62">
        <f t="shared" si="1"/>
        <v>0</v>
      </c>
    </row>
    <row r="51" spans="2:6" ht="18.75">
      <c r="B51" s="85" t="s">
        <v>11436</v>
      </c>
      <c r="C51" s="86" t="s">
        <v>11482</v>
      </c>
      <c r="F51" s="62">
        <f t="shared" si="1"/>
        <v>0</v>
      </c>
    </row>
    <row r="52" spans="2:6" ht="18.75">
      <c r="B52" s="85" t="s">
        <v>8650</v>
      </c>
      <c r="C52" s="86" t="s">
        <v>11706</v>
      </c>
      <c r="F52" s="62">
        <f t="shared" si="1"/>
        <v>0</v>
      </c>
    </row>
    <row r="53" spans="2:6" ht="18.75">
      <c r="B53" s="85" t="s">
        <v>5314</v>
      </c>
      <c r="C53" s="86" t="s">
        <v>10157</v>
      </c>
      <c r="F53" s="62">
        <f t="shared" si="1"/>
        <v>0</v>
      </c>
    </row>
    <row r="54" spans="2:6" ht="18.75">
      <c r="B54" s="85" t="s">
        <v>594</v>
      </c>
      <c r="C54" s="88" t="s">
        <v>11667</v>
      </c>
      <c r="F54" s="62">
        <f t="shared" si="1"/>
        <v>0</v>
      </c>
    </row>
    <row r="55" spans="2:6" ht="18.75">
      <c r="B55" s="85" t="s">
        <v>5318</v>
      </c>
      <c r="C55" s="86" t="s">
        <v>8483</v>
      </c>
      <c r="F55" s="62">
        <f t="shared" si="1"/>
        <v>0</v>
      </c>
    </row>
    <row r="56" spans="2:6" ht="18.75">
      <c r="B56" s="87" t="s">
        <v>10254</v>
      </c>
      <c r="C56" s="88" t="s">
        <v>10256</v>
      </c>
      <c r="F56" s="62">
        <f t="shared" si="1"/>
        <v>0</v>
      </c>
    </row>
    <row r="57" spans="2:6" ht="18.75">
      <c r="B57" s="85" t="s">
        <v>8204</v>
      </c>
      <c r="C57" s="86" t="s">
        <v>8316</v>
      </c>
      <c r="F57" s="62">
        <f t="shared" si="1"/>
        <v>0</v>
      </c>
    </row>
    <row r="58" spans="2:6" ht="18.75">
      <c r="B58" s="85" t="s">
        <v>5325</v>
      </c>
      <c r="C58" s="86" t="s">
        <v>8317</v>
      </c>
      <c r="F58" s="62">
        <f t="shared" si="1"/>
        <v>0</v>
      </c>
    </row>
    <row r="59" spans="2:6" ht="18.75">
      <c r="B59" s="85" t="s">
        <v>5322</v>
      </c>
      <c r="C59" s="86" t="s">
        <v>8318</v>
      </c>
      <c r="F59" s="62">
        <f t="shared" si="1"/>
        <v>0</v>
      </c>
    </row>
    <row r="60" spans="2:6" ht="18.75">
      <c r="B60" s="85" t="s">
        <v>3183</v>
      </c>
      <c r="C60" s="86" t="s">
        <v>9490</v>
      </c>
      <c r="F60" s="62">
        <f t="shared" si="1"/>
        <v>0</v>
      </c>
    </row>
    <row r="61" spans="2:6" ht="18.75">
      <c r="B61" s="85" t="s">
        <v>10345</v>
      </c>
      <c r="C61" s="86" t="s">
        <v>10344</v>
      </c>
      <c r="F61" s="62">
        <f t="shared" si="1"/>
        <v>0</v>
      </c>
    </row>
    <row r="62" spans="2:6" ht="18.75">
      <c r="B62" s="85" t="s">
        <v>5342</v>
      </c>
      <c r="C62" s="86" t="s">
        <v>9971</v>
      </c>
      <c r="F62" s="62">
        <f t="shared" si="1"/>
        <v>0</v>
      </c>
    </row>
    <row r="63" spans="2:6" ht="18.75">
      <c r="B63" s="85" t="s">
        <v>9166</v>
      </c>
      <c r="C63" s="86" t="s">
        <v>9624</v>
      </c>
      <c r="F63" s="62">
        <f t="shared" si="1"/>
        <v>0</v>
      </c>
    </row>
    <row r="64" spans="2:6" ht="18.75">
      <c r="B64" s="85" t="s">
        <v>10110</v>
      </c>
      <c r="C64" s="86" t="s">
        <v>8484</v>
      </c>
      <c r="F64" s="62">
        <f t="shared" si="1"/>
        <v>0</v>
      </c>
    </row>
    <row r="65" spans="2:6" ht="18.75">
      <c r="B65" s="85" t="s">
        <v>8208</v>
      </c>
      <c r="C65" s="86" t="s">
        <v>9509</v>
      </c>
      <c r="F65" s="62">
        <f t="shared" si="1"/>
        <v>0</v>
      </c>
    </row>
    <row r="66" spans="2:6" ht="18.75">
      <c r="B66" s="85" t="s">
        <v>5299</v>
      </c>
      <c r="C66" s="86" t="s">
        <v>9110</v>
      </c>
      <c r="F66" s="62">
        <f t="shared" si="1"/>
        <v>0</v>
      </c>
    </row>
    <row r="67" spans="2:6" ht="18.75">
      <c r="B67" s="85" t="s">
        <v>9130</v>
      </c>
      <c r="C67" s="86" t="s">
        <v>8792</v>
      </c>
      <c r="F67" s="62">
        <f t="shared" ref="F67:F72" si="2">IF(B67=B66,1,0)</f>
        <v>0</v>
      </c>
    </row>
    <row r="68" spans="2:6" ht="18.75">
      <c r="B68" s="85" t="s">
        <v>5303</v>
      </c>
      <c r="C68" s="86" t="s">
        <v>8722</v>
      </c>
      <c r="F68" s="62">
        <f t="shared" si="2"/>
        <v>0</v>
      </c>
    </row>
    <row r="69" spans="2:6" ht="18.75">
      <c r="B69" s="85" t="s">
        <v>11380</v>
      </c>
      <c r="C69" s="86" t="s">
        <v>11379</v>
      </c>
      <c r="F69" s="62">
        <f t="shared" si="2"/>
        <v>0</v>
      </c>
    </row>
    <row r="70" spans="2:6" ht="18.75">
      <c r="B70" s="87" t="s">
        <v>11029</v>
      </c>
      <c r="C70" s="88" t="s">
        <v>11013</v>
      </c>
      <c r="F70" s="62">
        <f t="shared" si="2"/>
        <v>0</v>
      </c>
    </row>
    <row r="71" spans="2:6" ht="18.75">
      <c r="B71" s="85" t="s">
        <v>5307</v>
      </c>
      <c r="C71" s="86" t="s">
        <v>9111</v>
      </c>
      <c r="F71" s="62">
        <f t="shared" si="2"/>
        <v>0</v>
      </c>
    </row>
    <row r="72" spans="2:6" ht="18.75">
      <c r="B72" s="85" t="s">
        <v>10960</v>
      </c>
      <c r="C72" s="86" t="s">
        <v>8263</v>
      </c>
      <c r="F72" s="62">
        <f t="shared" si="2"/>
        <v>0</v>
      </c>
    </row>
    <row r="73" spans="2:6" ht="18.75">
      <c r="B73" s="85" t="s">
        <v>11433</v>
      </c>
      <c r="C73" s="86" t="s">
        <v>11861</v>
      </c>
      <c r="F73" s="62" t="e">
        <f>IF(B73=#REF!,1,0)</f>
        <v>#REF!</v>
      </c>
    </row>
    <row r="74" spans="2:6" ht="18.75">
      <c r="B74" s="85" t="s">
        <v>11573</v>
      </c>
      <c r="C74" s="86" t="s">
        <v>11864</v>
      </c>
      <c r="F74" s="62">
        <f t="shared" ref="F74:F137" si="3">IF(B74=B73,1,0)</f>
        <v>0</v>
      </c>
    </row>
    <row r="75" spans="2:6" ht="18.75">
      <c r="B75" s="85" t="s">
        <v>871</v>
      </c>
      <c r="C75" s="88" t="s">
        <v>8319</v>
      </c>
      <c r="F75" s="62">
        <f t="shared" si="3"/>
        <v>0</v>
      </c>
    </row>
    <row r="76" spans="2:6" ht="18.75">
      <c r="B76" s="87" t="s">
        <v>2167</v>
      </c>
      <c r="C76" s="88" t="s">
        <v>10725</v>
      </c>
      <c r="F76" s="62">
        <f t="shared" si="3"/>
        <v>0</v>
      </c>
    </row>
    <row r="77" spans="2:6" ht="18.75">
      <c r="B77" s="85" t="s">
        <v>10585</v>
      </c>
      <c r="C77" s="86" t="s">
        <v>10673</v>
      </c>
      <c r="F77" s="62">
        <f t="shared" si="3"/>
        <v>0</v>
      </c>
    </row>
    <row r="78" spans="2:6" ht="18.75">
      <c r="B78" s="85" t="s">
        <v>3724</v>
      </c>
      <c r="C78" s="86" t="s">
        <v>9526</v>
      </c>
      <c r="F78" s="62">
        <f t="shared" si="3"/>
        <v>0</v>
      </c>
    </row>
    <row r="79" spans="2:6" ht="18.75">
      <c r="B79" s="85" t="s">
        <v>3189</v>
      </c>
      <c r="C79" s="86" t="s">
        <v>10667</v>
      </c>
      <c r="F79" s="62">
        <f t="shared" si="3"/>
        <v>0</v>
      </c>
    </row>
    <row r="80" spans="2:6" ht="18.75">
      <c r="B80" s="85" t="s">
        <v>4165</v>
      </c>
      <c r="C80" s="86" t="s">
        <v>9963</v>
      </c>
      <c r="F80" s="62">
        <f t="shared" si="3"/>
        <v>0</v>
      </c>
    </row>
    <row r="81" spans="2:6" ht="18.75">
      <c r="B81" s="85" t="s">
        <v>9216</v>
      </c>
      <c r="C81" s="86" t="s">
        <v>8566</v>
      </c>
      <c r="F81" s="62">
        <f t="shared" si="3"/>
        <v>0</v>
      </c>
    </row>
    <row r="82" spans="2:6" ht="18.75">
      <c r="B82" s="85" t="s">
        <v>9794</v>
      </c>
      <c r="C82" s="86" t="s">
        <v>10668</v>
      </c>
      <c r="F82" s="62">
        <f t="shared" si="3"/>
        <v>0</v>
      </c>
    </row>
    <row r="83" spans="2:6" ht="18.75">
      <c r="B83" s="85" t="s">
        <v>9249</v>
      </c>
      <c r="C83" s="86" t="s">
        <v>10668</v>
      </c>
      <c r="F83" s="62">
        <f t="shared" si="3"/>
        <v>0</v>
      </c>
    </row>
    <row r="84" spans="2:6" ht="18.75">
      <c r="B84" s="85" t="s">
        <v>4237</v>
      </c>
      <c r="C84" s="86" t="s">
        <v>11773</v>
      </c>
      <c r="F84" s="62">
        <f t="shared" si="3"/>
        <v>0</v>
      </c>
    </row>
    <row r="85" spans="2:6" ht="18.75">
      <c r="B85" s="85" t="s">
        <v>3463</v>
      </c>
      <c r="C85" s="86" t="s">
        <v>11703</v>
      </c>
      <c r="F85" s="62">
        <f t="shared" si="3"/>
        <v>0</v>
      </c>
    </row>
    <row r="86" spans="2:6" ht="18.75">
      <c r="B86" s="85" t="s">
        <v>985</v>
      </c>
      <c r="C86" s="86" t="s">
        <v>10674</v>
      </c>
      <c r="F86" s="62">
        <f t="shared" si="3"/>
        <v>0</v>
      </c>
    </row>
    <row r="87" spans="2:6" ht="18.75">
      <c r="B87" s="85" t="s">
        <v>3187</v>
      </c>
      <c r="C87" s="86" t="s">
        <v>11775</v>
      </c>
      <c r="F87" s="62">
        <f t="shared" si="3"/>
        <v>0</v>
      </c>
    </row>
    <row r="88" spans="2:6" ht="18.75">
      <c r="B88" s="85" t="s">
        <v>9796</v>
      </c>
      <c r="C88" s="86" t="s">
        <v>10676</v>
      </c>
      <c r="F88" s="62">
        <f t="shared" si="3"/>
        <v>0</v>
      </c>
    </row>
    <row r="89" spans="2:6" ht="18.75">
      <c r="B89" s="85" t="s">
        <v>4069</v>
      </c>
      <c r="C89" s="86" t="s">
        <v>11778</v>
      </c>
      <c r="F89" s="62">
        <f t="shared" si="3"/>
        <v>0</v>
      </c>
    </row>
    <row r="90" spans="2:6" ht="18.75">
      <c r="B90" s="87" t="s">
        <v>10188</v>
      </c>
      <c r="C90" s="88" t="s">
        <v>8793</v>
      </c>
      <c r="F90" s="62">
        <f t="shared" si="3"/>
        <v>0</v>
      </c>
    </row>
    <row r="91" spans="2:6" ht="18.75">
      <c r="B91" s="87" t="s">
        <v>10191</v>
      </c>
      <c r="C91" s="88" t="s">
        <v>8793</v>
      </c>
      <c r="F91" s="62">
        <f t="shared" si="3"/>
        <v>0</v>
      </c>
    </row>
    <row r="92" spans="2:6" ht="18.75">
      <c r="B92" s="85" t="s">
        <v>9245</v>
      </c>
      <c r="C92" s="86" t="s">
        <v>8793</v>
      </c>
      <c r="F92" s="62">
        <f t="shared" si="3"/>
        <v>0</v>
      </c>
    </row>
    <row r="93" spans="2:6" ht="18.75">
      <c r="B93" s="85" t="s">
        <v>3406</v>
      </c>
      <c r="C93" s="86" t="s">
        <v>9857</v>
      </c>
      <c r="F93" s="62">
        <f t="shared" si="3"/>
        <v>0</v>
      </c>
    </row>
    <row r="94" spans="2:6" ht="18.75">
      <c r="B94" s="85" t="s">
        <v>9187</v>
      </c>
      <c r="C94" s="86" t="s">
        <v>11724</v>
      </c>
      <c r="F94" s="62">
        <f t="shared" si="3"/>
        <v>0</v>
      </c>
    </row>
    <row r="95" spans="2:6" ht="18.75">
      <c r="B95" s="85" t="s">
        <v>9179</v>
      </c>
      <c r="C95" s="86" t="s">
        <v>8794</v>
      </c>
      <c r="F95" s="62">
        <f t="shared" si="3"/>
        <v>0</v>
      </c>
    </row>
    <row r="96" spans="2:6" ht="18.75">
      <c r="B96" s="85" t="s">
        <v>3782</v>
      </c>
      <c r="C96" s="86" t="s">
        <v>8794</v>
      </c>
      <c r="F96" s="62">
        <f t="shared" si="3"/>
        <v>0</v>
      </c>
    </row>
    <row r="97" spans="2:6" ht="18.75">
      <c r="B97" s="85" t="s">
        <v>3410</v>
      </c>
      <c r="C97" s="86" t="s">
        <v>9858</v>
      </c>
      <c r="F97" s="62">
        <f t="shared" si="3"/>
        <v>0</v>
      </c>
    </row>
    <row r="98" spans="2:6" ht="18.75">
      <c r="B98" s="85" t="s">
        <v>4310</v>
      </c>
      <c r="C98" s="86" t="s">
        <v>9565</v>
      </c>
      <c r="F98" s="62">
        <f t="shared" si="3"/>
        <v>0</v>
      </c>
    </row>
    <row r="99" spans="2:6" ht="18.75">
      <c r="B99" s="85" t="s">
        <v>10872</v>
      </c>
      <c r="C99" s="86" t="s">
        <v>10871</v>
      </c>
      <c r="F99" s="62">
        <f t="shared" si="3"/>
        <v>0</v>
      </c>
    </row>
    <row r="100" spans="2:6" ht="18.75">
      <c r="B100" s="85" t="s">
        <v>3711</v>
      </c>
      <c r="C100" s="86" t="s">
        <v>9523</v>
      </c>
      <c r="F100" s="62">
        <f t="shared" si="3"/>
        <v>0</v>
      </c>
    </row>
    <row r="101" spans="2:6" ht="18.75">
      <c r="B101" s="85" t="s">
        <v>11438</v>
      </c>
      <c r="C101" s="86" t="s">
        <v>11410</v>
      </c>
      <c r="F101" s="62">
        <f t="shared" si="3"/>
        <v>0</v>
      </c>
    </row>
    <row r="102" spans="2:6" ht="18.75">
      <c r="B102" s="87" t="s">
        <v>10174</v>
      </c>
      <c r="C102" s="88" t="s">
        <v>11349</v>
      </c>
      <c r="F102" s="62">
        <f t="shared" si="3"/>
        <v>0</v>
      </c>
    </row>
    <row r="103" spans="2:6" ht="18.75">
      <c r="B103" s="85" t="s">
        <v>4223</v>
      </c>
      <c r="C103" s="86" t="s">
        <v>9566</v>
      </c>
      <c r="F103" s="62">
        <f t="shared" si="3"/>
        <v>0</v>
      </c>
    </row>
    <row r="104" spans="2:6" ht="18.75">
      <c r="B104" s="85" t="s">
        <v>1849</v>
      </c>
      <c r="C104" s="86" t="s">
        <v>10672</v>
      </c>
      <c r="F104" s="62">
        <f t="shared" si="3"/>
        <v>0</v>
      </c>
    </row>
    <row r="105" spans="2:6" ht="18.75">
      <c r="B105" s="85" t="s">
        <v>1727</v>
      </c>
      <c r="C105" s="88" t="s">
        <v>9055</v>
      </c>
      <c r="F105" s="62">
        <f t="shared" si="3"/>
        <v>0</v>
      </c>
    </row>
    <row r="106" spans="2:6" ht="18.75">
      <c r="B106" s="85" t="s">
        <v>11173</v>
      </c>
      <c r="C106" s="86" t="s">
        <v>10678</v>
      </c>
      <c r="F106" s="62">
        <f t="shared" si="3"/>
        <v>0</v>
      </c>
    </row>
    <row r="107" spans="2:6" ht="18.75">
      <c r="B107" s="85" t="s">
        <v>4314</v>
      </c>
      <c r="C107" s="86" t="s">
        <v>10679</v>
      </c>
      <c r="F107" s="62">
        <f t="shared" si="3"/>
        <v>0</v>
      </c>
    </row>
    <row r="108" spans="2:6" ht="18.75">
      <c r="B108" s="85" t="s">
        <v>9252</v>
      </c>
      <c r="C108" s="88" t="s">
        <v>11797</v>
      </c>
      <c r="F108" s="62">
        <f t="shared" si="3"/>
        <v>0</v>
      </c>
    </row>
    <row r="109" spans="2:6" ht="18.75">
      <c r="B109" s="85" t="s">
        <v>10333</v>
      </c>
      <c r="C109" s="86" t="s">
        <v>10332</v>
      </c>
      <c r="F109" s="62">
        <f t="shared" si="3"/>
        <v>0</v>
      </c>
    </row>
    <row r="110" spans="2:6" ht="18.75">
      <c r="B110" s="85" t="s">
        <v>3471</v>
      </c>
      <c r="C110" s="86" t="s">
        <v>11695</v>
      </c>
      <c r="F110" s="62">
        <f t="shared" si="3"/>
        <v>0</v>
      </c>
    </row>
    <row r="111" spans="2:6" ht="18.75">
      <c r="B111" s="85" t="s">
        <v>3700</v>
      </c>
      <c r="C111" s="86" t="s">
        <v>10681</v>
      </c>
      <c r="F111" s="62">
        <f t="shared" si="3"/>
        <v>0</v>
      </c>
    </row>
    <row r="112" spans="2:6" ht="18.75">
      <c r="B112" s="85" t="s">
        <v>1121</v>
      </c>
      <c r="C112" s="86" t="s">
        <v>11690</v>
      </c>
      <c r="F112" s="62">
        <f t="shared" si="3"/>
        <v>0</v>
      </c>
    </row>
    <row r="113" spans="2:6" ht="18.75">
      <c r="B113" s="85" t="s">
        <v>3745</v>
      </c>
      <c r="C113" s="86" t="s">
        <v>10682</v>
      </c>
      <c r="F113" s="62">
        <f t="shared" si="3"/>
        <v>0</v>
      </c>
    </row>
    <row r="114" spans="2:6" ht="18.75">
      <c r="B114" s="85" t="s">
        <v>4218</v>
      </c>
      <c r="C114" s="86" t="s">
        <v>10683</v>
      </c>
      <c r="F114" s="62">
        <f t="shared" si="3"/>
        <v>0</v>
      </c>
    </row>
    <row r="115" spans="2:6" ht="18.75">
      <c r="B115" s="85" t="s">
        <v>10530</v>
      </c>
      <c r="C115" s="86" t="s">
        <v>9868</v>
      </c>
      <c r="F115" s="62">
        <f t="shared" si="3"/>
        <v>0</v>
      </c>
    </row>
    <row r="116" spans="2:6" ht="18.75">
      <c r="B116" s="85" t="s">
        <v>4230</v>
      </c>
      <c r="C116" s="86" t="s">
        <v>11164</v>
      </c>
      <c r="F116" s="62">
        <f t="shared" si="3"/>
        <v>0</v>
      </c>
    </row>
    <row r="117" spans="2:6" ht="18.75">
      <c r="B117" s="85" t="s">
        <v>3704</v>
      </c>
      <c r="C117" s="86" t="s">
        <v>11784</v>
      </c>
      <c r="F117" s="62">
        <f t="shared" si="3"/>
        <v>0</v>
      </c>
    </row>
    <row r="118" spans="2:6" ht="18.75">
      <c r="B118" s="85" t="s">
        <v>9271</v>
      </c>
      <c r="C118" s="86" t="s">
        <v>11806</v>
      </c>
      <c r="F118" s="62">
        <f t="shared" si="3"/>
        <v>0</v>
      </c>
    </row>
    <row r="119" spans="2:6" ht="18.75">
      <c r="B119" s="85" t="s">
        <v>3787</v>
      </c>
      <c r="C119" s="86" t="s">
        <v>11350</v>
      </c>
      <c r="F119" s="62">
        <f t="shared" si="3"/>
        <v>0</v>
      </c>
    </row>
    <row r="120" spans="2:6" ht="18.75">
      <c r="B120" s="85" t="s">
        <v>9320</v>
      </c>
      <c r="C120" s="86" t="s">
        <v>8795</v>
      </c>
      <c r="F120" s="62">
        <f t="shared" si="3"/>
        <v>0</v>
      </c>
    </row>
    <row r="121" spans="2:6" ht="18.75">
      <c r="B121" s="85" t="s">
        <v>4208</v>
      </c>
      <c r="C121" s="86" t="s">
        <v>10406</v>
      </c>
      <c r="F121" s="62">
        <f t="shared" si="3"/>
        <v>0</v>
      </c>
    </row>
    <row r="122" spans="2:6" ht="18.75">
      <c r="B122" s="85" t="s">
        <v>3482</v>
      </c>
      <c r="C122" s="86" t="s">
        <v>10685</v>
      </c>
      <c r="F122" s="62">
        <f t="shared" si="3"/>
        <v>0</v>
      </c>
    </row>
    <row r="123" spans="2:6" ht="18.75">
      <c r="B123" s="85" t="s">
        <v>2471</v>
      </c>
      <c r="C123" s="86" t="s">
        <v>11725</v>
      </c>
      <c r="F123" s="62">
        <f t="shared" si="3"/>
        <v>0</v>
      </c>
    </row>
    <row r="124" spans="2:6" ht="18.75">
      <c r="B124" s="85" t="s">
        <v>10335</v>
      </c>
      <c r="C124" s="86" t="s">
        <v>10334</v>
      </c>
      <c r="F124" s="62">
        <f t="shared" si="3"/>
        <v>0</v>
      </c>
    </row>
    <row r="125" spans="2:6" ht="18.75">
      <c r="B125" s="85" t="s">
        <v>1613</v>
      </c>
      <c r="C125" s="86" t="s">
        <v>11746</v>
      </c>
      <c r="F125" s="62">
        <f t="shared" si="3"/>
        <v>0</v>
      </c>
    </row>
    <row r="126" spans="2:6" ht="18.75">
      <c r="B126" s="85" t="s">
        <v>4341</v>
      </c>
      <c r="C126" s="86" t="s">
        <v>8796</v>
      </c>
      <c r="F126" s="62">
        <f t="shared" si="3"/>
        <v>0</v>
      </c>
    </row>
    <row r="127" spans="2:6" ht="18.75">
      <c r="B127" s="85" t="s">
        <v>11613</v>
      </c>
      <c r="C127" s="86" t="s">
        <v>8796</v>
      </c>
      <c r="F127" s="62">
        <f t="shared" si="3"/>
        <v>0</v>
      </c>
    </row>
    <row r="128" spans="2:6" ht="18.75">
      <c r="B128" s="85" t="s">
        <v>9799</v>
      </c>
      <c r="C128" s="86" t="s">
        <v>8796</v>
      </c>
      <c r="F128" s="62">
        <f t="shared" si="3"/>
        <v>0</v>
      </c>
    </row>
    <row r="129" spans="2:6" ht="18.75">
      <c r="B129" s="85" t="s">
        <v>9792</v>
      </c>
      <c r="C129" s="86" t="s">
        <v>8796</v>
      </c>
      <c r="F129" s="62">
        <f t="shared" si="3"/>
        <v>0</v>
      </c>
    </row>
    <row r="130" spans="2:6" ht="18.75">
      <c r="B130" s="85" t="s">
        <v>11421</v>
      </c>
      <c r="C130" s="86" t="s">
        <v>11420</v>
      </c>
      <c r="F130" s="62">
        <f t="shared" si="3"/>
        <v>0</v>
      </c>
    </row>
    <row r="131" spans="2:6" ht="18.75">
      <c r="B131" s="85" t="s">
        <v>8205</v>
      </c>
      <c r="C131" s="86" t="s">
        <v>11163</v>
      </c>
      <c r="F131" s="62">
        <f t="shared" si="3"/>
        <v>0</v>
      </c>
    </row>
    <row r="132" spans="2:6" ht="18.75">
      <c r="B132" s="85" t="s">
        <v>11602</v>
      </c>
      <c r="C132" s="86" t="s">
        <v>11359</v>
      </c>
      <c r="F132" s="62">
        <f t="shared" si="3"/>
        <v>0</v>
      </c>
    </row>
    <row r="133" spans="2:6" ht="18.75">
      <c r="B133" s="85" t="s">
        <v>9973</v>
      </c>
      <c r="C133" s="86" t="s">
        <v>10688</v>
      </c>
      <c r="F133" s="62">
        <f t="shared" si="3"/>
        <v>0</v>
      </c>
    </row>
    <row r="134" spans="2:6" ht="18.75">
      <c r="B134" s="85" t="s">
        <v>10054</v>
      </c>
      <c r="C134" s="86" t="s">
        <v>10860</v>
      </c>
      <c r="F134" s="62">
        <f t="shared" si="3"/>
        <v>0</v>
      </c>
    </row>
    <row r="135" spans="2:6" ht="18.75">
      <c r="B135" s="85" t="s">
        <v>4383</v>
      </c>
      <c r="C135" s="86" t="s">
        <v>11178</v>
      </c>
      <c r="F135" s="62">
        <f t="shared" si="3"/>
        <v>0</v>
      </c>
    </row>
    <row r="136" spans="2:6" ht="18.75">
      <c r="B136" s="85" t="s">
        <v>632</v>
      </c>
      <c r="C136" s="86" t="s">
        <v>11679</v>
      </c>
      <c r="F136" s="62">
        <f t="shared" si="3"/>
        <v>0</v>
      </c>
    </row>
    <row r="137" spans="2:6" ht="18.75">
      <c r="B137" s="85" t="s">
        <v>4490</v>
      </c>
      <c r="C137" s="86" t="s">
        <v>11710</v>
      </c>
      <c r="F137" s="62">
        <f t="shared" si="3"/>
        <v>0</v>
      </c>
    </row>
    <row r="138" spans="2:6" ht="18.75">
      <c r="B138" s="85" t="s">
        <v>4487</v>
      </c>
      <c r="C138" s="86" t="s">
        <v>9570</v>
      </c>
      <c r="F138" s="62">
        <f t="shared" ref="F138:F201" si="4">IF(B138=B137,1,0)</f>
        <v>0</v>
      </c>
    </row>
    <row r="139" spans="2:6" ht="18.75">
      <c r="B139" s="85" t="s">
        <v>11112</v>
      </c>
      <c r="C139" s="86" t="s">
        <v>9569</v>
      </c>
      <c r="F139" s="62">
        <f t="shared" si="4"/>
        <v>0</v>
      </c>
    </row>
    <row r="140" spans="2:6" ht="18.75">
      <c r="B140" s="85" t="s">
        <v>3635</v>
      </c>
      <c r="C140" s="86" t="s">
        <v>9870</v>
      </c>
      <c r="F140" s="62">
        <f t="shared" si="4"/>
        <v>0</v>
      </c>
    </row>
    <row r="141" spans="2:6" ht="18.75">
      <c r="B141" s="85" t="s">
        <v>4364</v>
      </c>
      <c r="C141" s="86" t="s">
        <v>10690</v>
      </c>
      <c r="F141" s="62">
        <f t="shared" si="4"/>
        <v>0</v>
      </c>
    </row>
    <row r="142" spans="2:6" ht="18.75">
      <c r="B142" s="87" t="s">
        <v>11488</v>
      </c>
      <c r="C142" s="88" t="s">
        <v>11603</v>
      </c>
      <c r="F142" s="62">
        <f t="shared" si="4"/>
        <v>0</v>
      </c>
    </row>
    <row r="143" spans="2:6" ht="18.75">
      <c r="B143" s="85" t="s">
        <v>4368</v>
      </c>
      <c r="C143" s="86" t="s">
        <v>10700</v>
      </c>
      <c r="F143" s="62">
        <f t="shared" si="4"/>
        <v>0</v>
      </c>
    </row>
    <row r="144" spans="2:6" ht="18.75">
      <c r="B144" s="87" t="s">
        <v>11487</v>
      </c>
      <c r="C144" s="88" t="s">
        <v>11486</v>
      </c>
      <c r="F144" s="62">
        <f t="shared" si="4"/>
        <v>0</v>
      </c>
    </row>
    <row r="145" spans="2:6" ht="18.75">
      <c r="B145" s="85" t="s">
        <v>4481</v>
      </c>
      <c r="C145" s="86" t="s">
        <v>10691</v>
      </c>
      <c r="F145" s="62">
        <f t="shared" si="4"/>
        <v>0</v>
      </c>
    </row>
    <row r="146" spans="2:6" ht="18.75">
      <c r="B146" s="85" t="s">
        <v>4496</v>
      </c>
      <c r="C146" s="86" t="s">
        <v>10692</v>
      </c>
      <c r="F146" s="62">
        <f t="shared" si="4"/>
        <v>0</v>
      </c>
    </row>
    <row r="147" spans="2:6" ht="18.75">
      <c r="B147" s="85" t="s">
        <v>3631</v>
      </c>
      <c r="C147" s="86" t="s">
        <v>11810</v>
      </c>
      <c r="F147" s="62">
        <f t="shared" si="4"/>
        <v>0</v>
      </c>
    </row>
    <row r="148" spans="2:6" ht="18.75">
      <c r="B148" s="85" t="s">
        <v>9169</v>
      </c>
      <c r="C148" s="86" t="s">
        <v>11715</v>
      </c>
      <c r="F148" s="62">
        <f t="shared" si="4"/>
        <v>0</v>
      </c>
    </row>
    <row r="149" spans="2:6" ht="18.75">
      <c r="B149" s="85" t="s">
        <v>10600</v>
      </c>
      <c r="C149" s="86" t="s">
        <v>11716</v>
      </c>
      <c r="F149" s="62">
        <f t="shared" si="4"/>
        <v>0</v>
      </c>
    </row>
    <row r="150" spans="2:6" ht="18.75">
      <c r="B150" s="85" t="s">
        <v>4252</v>
      </c>
      <c r="C150" s="86" t="s">
        <v>8649</v>
      </c>
      <c r="F150" s="62">
        <f t="shared" si="4"/>
        <v>0</v>
      </c>
    </row>
    <row r="151" spans="2:6" ht="18.75">
      <c r="B151" s="85" t="s">
        <v>8208</v>
      </c>
      <c r="C151" s="86" t="s">
        <v>9859</v>
      </c>
      <c r="F151" s="62">
        <f t="shared" si="4"/>
        <v>0</v>
      </c>
    </row>
    <row r="152" spans="2:6" ht="18.75">
      <c r="B152" s="85" t="s">
        <v>4258</v>
      </c>
      <c r="C152" s="86" t="s">
        <v>11166</v>
      </c>
      <c r="F152" s="62">
        <f t="shared" si="4"/>
        <v>0</v>
      </c>
    </row>
    <row r="153" spans="2:6" ht="18.75">
      <c r="B153" s="85" t="s">
        <v>4345</v>
      </c>
      <c r="C153" s="86" t="s">
        <v>11177</v>
      </c>
      <c r="F153" s="62">
        <f t="shared" si="4"/>
        <v>0</v>
      </c>
    </row>
    <row r="154" spans="2:6" ht="18.75">
      <c r="B154" s="85" t="s">
        <v>4353</v>
      </c>
      <c r="C154" s="86" t="s">
        <v>10693</v>
      </c>
      <c r="F154" s="62">
        <f t="shared" si="4"/>
        <v>0</v>
      </c>
    </row>
    <row r="155" spans="2:6" ht="18.75">
      <c r="B155" s="85" t="s">
        <v>4357</v>
      </c>
      <c r="C155" s="86" t="s">
        <v>10694</v>
      </c>
      <c r="F155" s="62">
        <f t="shared" si="4"/>
        <v>0</v>
      </c>
    </row>
    <row r="156" spans="2:6" ht="18.75">
      <c r="B156" s="85" t="s">
        <v>4349</v>
      </c>
      <c r="C156" s="86" t="s">
        <v>10695</v>
      </c>
      <c r="F156" s="62">
        <f t="shared" si="4"/>
        <v>0</v>
      </c>
    </row>
    <row r="157" spans="2:6" ht="18.75">
      <c r="B157" s="85" t="s">
        <v>9233</v>
      </c>
      <c r="C157" s="86" t="s">
        <v>11767</v>
      </c>
      <c r="F157" s="62">
        <f t="shared" si="4"/>
        <v>0</v>
      </c>
    </row>
    <row r="158" spans="2:6" ht="18.75">
      <c r="B158" s="85" t="s">
        <v>3267</v>
      </c>
      <c r="C158" s="86" t="s">
        <v>10696</v>
      </c>
      <c r="F158" s="62">
        <f t="shared" si="4"/>
        <v>0</v>
      </c>
    </row>
    <row r="159" spans="2:6" ht="18.75">
      <c r="B159" s="85" t="s">
        <v>9299</v>
      </c>
      <c r="C159" s="86" t="s">
        <v>10697</v>
      </c>
      <c r="F159" s="62">
        <f t="shared" si="4"/>
        <v>0</v>
      </c>
    </row>
    <row r="160" spans="2:6" ht="18.75">
      <c r="B160" s="85" t="s">
        <v>4268</v>
      </c>
      <c r="C160" s="86" t="s">
        <v>9562</v>
      </c>
      <c r="F160" s="62">
        <f t="shared" si="4"/>
        <v>0</v>
      </c>
    </row>
    <row r="161" spans="2:6" ht="18.75">
      <c r="B161" s="85" t="s">
        <v>4277</v>
      </c>
      <c r="C161" s="86" t="s">
        <v>11756</v>
      </c>
      <c r="F161" s="62">
        <f t="shared" si="4"/>
        <v>0</v>
      </c>
    </row>
    <row r="162" spans="2:6" ht="18.75">
      <c r="B162" s="85" t="s">
        <v>10083</v>
      </c>
      <c r="C162" s="86" t="s">
        <v>10885</v>
      </c>
      <c r="F162" s="62">
        <f t="shared" si="4"/>
        <v>0</v>
      </c>
    </row>
    <row r="163" spans="2:6" ht="18.75">
      <c r="B163" s="85" t="s">
        <v>3415</v>
      </c>
      <c r="C163" s="86" t="s">
        <v>9860</v>
      </c>
      <c r="F163" s="62">
        <f t="shared" si="4"/>
        <v>0</v>
      </c>
    </row>
    <row r="164" spans="2:6" ht="18.75">
      <c r="B164" s="85" t="s">
        <v>349</v>
      </c>
      <c r="C164" s="86" t="s">
        <v>11830</v>
      </c>
      <c r="F164" s="62">
        <f t="shared" si="4"/>
        <v>0</v>
      </c>
    </row>
    <row r="165" spans="2:6" ht="18.75">
      <c r="B165" s="85" t="s">
        <v>4390</v>
      </c>
      <c r="C165" s="86" t="s">
        <v>10699</v>
      </c>
      <c r="F165" s="62">
        <f t="shared" si="4"/>
        <v>0</v>
      </c>
    </row>
    <row r="166" spans="2:6" ht="18.75">
      <c r="B166" s="85" t="s">
        <v>3528</v>
      </c>
      <c r="C166" s="86" t="s">
        <v>10701</v>
      </c>
      <c r="F166" s="62">
        <f t="shared" si="4"/>
        <v>0</v>
      </c>
    </row>
    <row r="167" spans="2:6" ht="18.75">
      <c r="B167" s="85" t="s">
        <v>3652</v>
      </c>
      <c r="C167" s="86" t="s">
        <v>10702</v>
      </c>
      <c r="F167" s="62">
        <f t="shared" si="4"/>
        <v>0</v>
      </c>
    </row>
    <row r="168" spans="2:6" ht="18.75">
      <c r="B168" s="85" t="s">
        <v>3650</v>
      </c>
      <c r="C168" s="86" t="s">
        <v>10702</v>
      </c>
      <c r="F168" s="62">
        <f t="shared" si="4"/>
        <v>0</v>
      </c>
    </row>
    <row r="169" spans="2:6" ht="18.75">
      <c r="B169" s="41" t="s">
        <v>11853</v>
      </c>
      <c r="C169" s="86" t="s">
        <v>10752</v>
      </c>
      <c r="F169" s="62">
        <f t="shared" si="4"/>
        <v>0</v>
      </c>
    </row>
    <row r="170" spans="2:6" ht="18.75">
      <c r="B170" s="85" t="s">
        <v>4535</v>
      </c>
      <c r="C170" s="86" t="s">
        <v>11196</v>
      </c>
      <c r="F170" s="62">
        <f t="shared" si="4"/>
        <v>0</v>
      </c>
    </row>
    <row r="171" spans="2:6" ht="18.75">
      <c r="B171" s="85" t="s">
        <v>3609</v>
      </c>
      <c r="C171" s="86" t="s">
        <v>10703</v>
      </c>
      <c r="F171" s="62">
        <f t="shared" si="4"/>
        <v>0</v>
      </c>
    </row>
    <row r="172" spans="2:6" ht="18.75">
      <c r="B172" s="85" t="s">
        <v>11496</v>
      </c>
      <c r="C172" s="86" t="s">
        <v>11497</v>
      </c>
      <c r="F172" s="62">
        <f t="shared" si="4"/>
        <v>0</v>
      </c>
    </row>
    <row r="173" spans="2:6" ht="18.75">
      <c r="B173" s="85" t="s">
        <v>3659</v>
      </c>
      <c r="C173" s="86" t="s">
        <v>10751</v>
      </c>
      <c r="F173" s="62">
        <f t="shared" si="4"/>
        <v>0</v>
      </c>
    </row>
    <row r="174" spans="2:6" ht="18.75">
      <c r="B174" s="85" t="s">
        <v>11480</v>
      </c>
      <c r="C174" s="86" t="s">
        <v>11479</v>
      </c>
      <c r="F174" s="62">
        <f t="shared" si="4"/>
        <v>0</v>
      </c>
    </row>
    <row r="175" spans="2:6" ht="18.75">
      <c r="B175" s="85" t="s">
        <v>2596</v>
      </c>
      <c r="C175" s="86" t="s">
        <v>10704</v>
      </c>
      <c r="F175" s="62">
        <f t="shared" si="4"/>
        <v>0</v>
      </c>
    </row>
    <row r="176" spans="2:6" ht="18.75">
      <c r="B176" s="85" t="s">
        <v>4500</v>
      </c>
      <c r="C176" s="86" t="s">
        <v>11824</v>
      </c>
      <c r="F176" s="62">
        <f t="shared" si="4"/>
        <v>0</v>
      </c>
    </row>
    <row r="177" spans="2:6" ht="18.75">
      <c r="B177" s="85" t="s">
        <v>1755</v>
      </c>
      <c r="C177" s="86" t="s">
        <v>11662</v>
      </c>
      <c r="F177" s="62">
        <f t="shared" si="4"/>
        <v>0</v>
      </c>
    </row>
    <row r="178" spans="2:6" ht="18.75">
      <c r="B178" s="85" t="s">
        <v>11424</v>
      </c>
      <c r="C178" s="86" t="s">
        <v>11070</v>
      </c>
      <c r="F178" s="62">
        <f t="shared" si="4"/>
        <v>0</v>
      </c>
    </row>
    <row r="179" spans="2:6" ht="18.75">
      <c r="B179" s="87" t="s">
        <v>10463</v>
      </c>
      <c r="C179" s="88" t="s">
        <v>10566</v>
      </c>
      <c r="F179" s="62">
        <f t="shared" si="4"/>
        <v>0</v>
      </c>
    </row>
    <row r="180" spans="2:6" ht="18.75">
      <c r="B180" s="87" t="s">
        <v>10329</v>
      </c>
      <c r="C180" s="88" t="s">
        <v>10314</v>
      </c>
      <c r="F180" s="62">
        <f t="shared" si="4"/>
        <v>0</v>
      </c>
    </row>
    <row r="181" spans="2:6" ht="18.75">
      <c r="B181" s="85" t="s">
        <v>4451</v>
      </c>
      <c r="C181" s="86" t="s">
        <v>10705</v>
      </c>
      <c r="F181" s="62">
        <f t="shared" si="4"/>
        <v>0</v>
      </c>
    </row>
    <row r="182" spans="2:6" ht="18.75">
      <c r="B182" s="85" t="s">
        <v>3451</v>
      </c>
      <c r="C182" s="86" t="s">
        <v>9867</v>
      </c>
      <c r="F182" s="62">
        <f t="shared" si="4"/>
        <v>0</v>
      </c>
    </row>
    <row r="183" spans="2:6" ht="18.75">
      <c r="B183" s="87" t="s">
        <v>11024</v>
      </c>
      <c r="C183" s="88" t="s">
        <v>10998</v>
      </c>
      <c r="F183" s="62">
        <f t="shared" si="4"/>
        <v>0</v>
      </c>
    </row>
    <row r="184" spans="2:6" ht="18.75">
      <c r="B184" s="85" t="s">
        <v>9237</v>
      </c>
      <c r="C184" s="86" t="s">
        <v>10716</v>
      </c>
      <c r="F184" s="62">
        <f t="shared" si="4"/>
        <v>0</v>
      </c>
    </row>
    <row r="185" spans="2:6" ht="18.75">
      <c r="B185" s="85" t="s">
        <v>10414</v>
      </c>
      <c r="C185" s="88" t="s">
        <v>10165</v>
      </c>
      <c r="F185" s="62">
        <f t="shared" si="4"/>
        <v>0</v>
      </c>
    </row>
    <row r="186" spans="2:6" ht="18.75">
      <c r="B186" s="85" t="s">
        <v>3684</v>
      </c>
      <c r="C186" s="86" t="s">
        <v>11678</v>
      </c>
      <c r="F186" s="62">
        <f t="shared" si="4"/>
        <v>0</v>
      </c>
    </row>
    <row r="187" spans="2:6" ht="18.75">
      <c r="B187" s="87" t="s">
        <v>6375</v>
      </c>
      <c r="C187" s="88" t="s">
        <v>11705</v>
      </c>
      <c r="F187" s="62">
        <f t="shared" si="4"/>
        <v>0</v>
      </c>
    </row>
    <row r="188" spans="2:6" ht="18.75">
      <c r="B188" s="85" t="s">
        <v>11450</v>
      </c>
      <c r="C188" s="86" t="s">
        <v>10707</v>
      </c>
      <c r="F188" s="62">
        <f t="shared" si="4"/>
        <v>0</v>
      </c>
    </row>
    <row r="189" spans="2:6" ht="18.75">
      <c r="B189" s="85" t="s">
        <v>3955</v>
      </c>
      <c r="C189" s="86" t="s">
        <v>10361</v>
      </c>
      <c r="F189" s="62">
        <f t="shared" si="4"/>
        <v>0</v>
      </c>
    </row>
    <row r="190" spans="2:6" ht="18.75">
      <c r="B190" s="85" t="s">
        <v>10437</v>
      </c>
      <c r="C190" s="86" t="s">
        <v>10436</v>
      </c>
      <c r="F190" s="62">
        <f t="shared" si="4"/>
        <v>0</v>
      </c>
    </row>
    <row r="191" spans="2:6" ht="18.75">
      <c r="B191" s="85" t="s">
        <v>3668</v>
      </c>
      <c r="C191" s="86" t="s">
        <v>11849</v>
      </c>
      <c r="F191" s="62">
        <f t="shared" si="4"/>
        <v>0</v>
      </c>
    </row>
    <row r="192" spans="2:6" ht="18.75">
      <c r="B192" s="85" t="s">
        <v>10902</v>
      </c>
      <c r="C192" s="86" t="s">
        <v>10900</v>
      </c>
      <c r="F192" s="62">
        <f t="shared" si="4"/>
        <v>0</v>
      </c>
    </row>
    <row r="193" spans="2:6" ht="18.75">
      <c r="B193" s="85" t="s">
        <v>4520</v>
      </c>
      <c r="C193" s="86" t="s">
        <v>9572</v>
      </c>
      <c r="F193" s="62">
        <f t="shared" si="4"/>
        <v>0</v>
      </c>
    </row>
    <row r="194" spans="2:6" ht="18.75">
      <c r="B194" s="85" t="s">
        <v>9220</v>
      </c>
      <c r="C194" s="86" t="s">
        <v>10708</v>
      </c>
      <c r="F194" s="62">
        <f t="shared" si="4"/>
        <v>0</v>
      </c>
    </row>
    <row r="195" spans="2:6" ht="18.75">
      <c r="B195" s="85" t="s">
        <v>8206</v>
      </c>
      <c r="C195" s="86" t="s">
        <v>11818</v>
      </c>
      <c r="F195" s="62">
        <f t="shared" si="4"/>
        <v>0</v>
      </c>
    </row>
    <row r="196" spans="2:6" ht="18.75">
      <c r="B196" s="85" t="s">
        <v>3688</v>
      </c>
      <c r="C196" s="86" t="s">
        <v>10710</v>
      </c>
      <c r="F196" s="62">
        <f t="shared" si="4"/>
        <v>0</v>
      </c>
    </row>
    <row r="197" spans="2:6" ht="18.75">
      <c r="B197" s="87" t="s">
        <v>11409</v>
      </c>
      <c r="C197" s="88" t="s">
        <v>11407</v>
      </c>
      <c r="F197" s="62">
        <f t="shared" si="4"/>
        <v>0</v>
      </c>
    </row>
    <row r="198" spans="2:6" ht="18.75">
      <c r="B198" s="87" t="s">
        <v>11425</v>
      </c>
      <c r="C198" s="88" t="s">
        <v>11355</v>
      </c>
      <c r="F198" s="62">
        <f t="shared" si="4"/>
        <v>0</v>
      </c>
    </row>
    <row r="199" spans="2:6" ht="18.75">
      <c r="B199" s="87" t="s">
        <v>11046</v>
      </c>
      <c r="C199" s="88" t="s">
        <v>11044</v>
      </c>
      <c r="F199" s="62">
        <f t="shared" si="4"/>
        <v>0</v>
      </c>
    </row>
    <row r="200" spans="2:6" ht="18.75">
      <c r="B200" s="85" t="s">
        <v>3456</v>
      </c>
      <c r="C200" s="86" t="s">
        <v>9873</v>
      </c>
      <c r="F200" s="62">
        <f t="shared" si="4"/>
        <v>0</v>
      </c>
    </row>
    <row r="201" spans="2:6" ht="18.75">
      <c r="B201" s="85" t="s">
        <v>11076</v>
      </c>
      <c r="C201" s="86" t="s">
        <v>11182</v>
      </c>
      <c r="F201" s="62">
        <f t="shared" si="4"/>
        <v>0</v>
      </c>
    </row>
    <row r="202" spans="2:6" ht="18.75">
      <c r="B202" s="85" t="s">
        <v>10526</v>
      </c>
      <c r="C202" s="86" t="s">
        <v>10711</v>
      </c>
      <c r="F202" s="62">
        <f t="shared" ref="F202:F265" si="5">IF(B202=B201,1,0)</f>
        <v>0</v>
      </c>
    </row>
    <row r="203" spans="2:6" ht="18.75">
      <c r="B203" s="85" t="s">
        <v>4184</v>
      </c>
      <c r="C203" s="86" t="s">
        <v>11804</v>
      </c>
      <c r="F203" s="62">
        <f t="shared" si="5"/>
        <v>0</v>
      </c>
    </row>
    <row r="204" spans="2:6" ht="18.75">
      <c r="B204" s="85" t="s">
        <v>10513</v>
      </c>
      <c r="C204" s="86" t="s">
        <v>11875</v>
      </c>
      <c r="F204" s="62">
        <f t="shared" si="5"/>
        <v>0</v>
      </c>
    </row>
    <row r="205" spans="2:6" ht="18.75">
      <c r="B205" s="85" t="s">
        <v>11374</v>
      </c>
      <c r="C205" s="86" t="s">
        <v>11372</v>
      </c>
      <c r="F205" s="62">
        <f t="shared" si="5"/>
        <v>0</v>
      </c>
    </row>
    <row r="206" spans="2:6" ht="18.75">
      <c r="B206" s="85" t="s">
        <v>3425</v>
      </c>
      <c r="C206" s="86" t="s">
        <v>9862</v>
      </c>
      <c r="F206" s="62">
        <f t="shared" si="5"/>
        <v>0</v>
      </c>
    </row>
    <row r="207" spans="2:6" ht="18.75">
      <c r="B207" s="85" t="s">
        <v>10347</v>
      </c>
      <c r="C207" s="88" t="s">
        <v>11666</v>
      </c>
      <c r="F207" s="62">
        <f t="shared" si="5"/>
        <v>0</v>
      </c>
    </row>
    <row r="208" spans="2:6" ht="18.75">
      <c r="B208" s="85" t="s">
        <v>3554</v>
      </c>
      <c r="C208" s="86" t="s">
        <v>10712</v>
      </c>
      <c r="F208" s="62">
        <f t="shared" si="5"/>
        <v>0</v>
      </c>
    </row>
    <row r="209" spans="2:6" ht="18.75">
      <c r="B209" s="85" t="s">
        <v>3428</v>
      </c>
      <c r="C209" s="86" t="s">
        <v>9863</v>
      </c>
      <c r="F209" s="62">
        <f t="shared" si="5"/>
        <v>0</v>
      </c>
    </row>
    <row r="210" spans="2:6" ht="18.75">
      <c r="B210" s="85" t="s">
        <v>4281</v>
      </c>
      <c r="C210" s="86" t="s">
        <v>11167</v>
      </c>
      <c r="F210" s="62">
        <f t="shared" si="5"/>
        <v>0</v>
      </c>
    </row>
    <row r="211" spans="2:6" ht="18.75">
      <c r="B211" s="85" t="s">
        <v>9261</v>
      </c>
      <c r="C211" s="86" t="s">
        <v>9515</v>
      </c>
      <c r="F211" s="62">
        <f t="shared" si="5"/>
        <v>0</v>
      </c>
    </row>
    <row r="212" spans="2:6" ht="18.75">
      <c r="B212" s="85" t="s">
        <v>8207</v>
      </c>
      <c r="C212" s="86" t="s">
        <v>9869</v>
      </c>
      <c r="F212" s="62">
        <f t="shared" si="5"/>
        <v>0</v>
      </c>
    </row>
    <row r="213" spans="2:6" ht="18.75">
      <c r="B213" s="85" t="s">
        <v>10717</v>
      </c>
      <c r="C213" s="86" t="s">
        <v>10713</v>
      </c>
      <c r="F213" s="62">
        <f t="shared" si="5"/>
        <v>0</v>
      </c>
    </row>
    <row r="214" spans="2:6" ht="18.75">
      <c r="B214" s="85" t="s">
        <v>4443</v>
      </c>
      <c r="C214" s="86" t="s">
        <v>11788</v>
      </c>
      <c r="F214" s="62">
        <f t="shared" si="5"/>
        <v>0</v>
      </c>
    </row>
    <row r="215" spans="2:6" ht="18.75">
      <c r="B215" s="85" t="s">
        <v>9563</v>
      </c>
      <c r="C215" s="86" t="s">
        <v>10715</v>
      </c>
      <c r="F215" s="62">
        <f t="shared" si="5"/>
        <v>0</v>
      </c>
    </row>
    <row r="216" spans="2:6" ht="18.75">
      <c r="B216" s="85" t="s">
        <v>3430</v>
      </c>
      <c r="C216" s="86" t="s">
        <v>9864</v>
      </c>
      <c r="F216" s="62">
        <f t="shared" si="5"/>
        <v>0</v>
      </c>
    </row>
    <row r="217" spans="2:6" ht="18.75">
      <c r="B217" s="85" t="s">
        <v>9159</v>
      </c>
      <c r="C217" s="86" t="s">
        <v>11191</v>
      </c>
      <c r="F217" s="62">
        <f t="shared" si="5"/>
        <v>0</v>
      </c>
    </row>
    <row r="218" spans="2:6" ht="18.75">
      <c r="B218" s="85" t="s">
        <v>3436</v>
      </c>
      <c r="C218" s="86" t="s">
        <v>9865</v>
      </c>
      <c r="F218" s="62">
        <f t="shared" si="5"/>
        <v>0</v>
      </c>
    </row>
    <row r="219" spans="2:6" ht="18.75">
      <c r="B219" s="85" t="s">
        <v>3851</v>
      </c>
      <c r="C219" s="86" t="s">
        <v>11116</v>
      </c>
      <c r="F219" s="62">
        <f t="shared" si="5"/>
        <v>0</v>
      </c>
    </row>
    <row r="220" spans="2:6" ht="18.75">
      <c r="B220" s="85" t="s">
        <v>4447</v>
      </c>
      <c r="C220" s="86" t="s">
        <v>11187</v>
      </c>
      <c r="F220" s="62">
        <f t="shared" si="5"/>
        <v>0</v>
      </c>
    </row>
    <row r="221" spans="2:6" ht="18.75">
      <c r="B221" s="85" t="s">
        <v>11375</v>
      </c>
      <c r="C221" s="86" t="s">
        <v>11373</v>
      </c>
      <c r="F221" s="62">
        <f t="shared" si="5"/>
        <v>0</v>
      </c>
    </row>
    <row r="222" spans="2:6" ht="18.75">
      <c r="B222" s="85" t="s">
        <v>4087</v>
      </c>
      <c r="C222" s="86" t="s">
        <v>11115</v>
      </c>
      <c r="F222" s="62">
        <f t="shared" si="5"/>
        <v>0</v>
      </c>
    </row>
    <row r="223" spans="2:6" ht="18.75">
      <c r="B223" s="85" t="s">
        <v>4420</v>
      </c>
      <c r="C223" s="86" t="s">
        <v>9567</v>
      </c>
      <c r="F223" s="62">
        <f t="shared" si="5"/>
        <v>0</v>
      </c>
    </row>
    <row r="224" spans="2:6" ht="18.75">
      <c r="B224" s="85" t="s">
        <v>1316</v>
      </c>
      <c r="C224" s="86" t="s">
        <v>10146</v>
      </c>
      <c r="F224" s="62">
        <f t="shared" si="5"/>
        <v>0</v>
      </c>
    </row>
    <row r="225" spans="2:6" ht="18.75">
      <c r="B225" s="85" t="s">
        <v>4431</v>
      </c>
      <c r="C225" s="86" t="s">
        <v>9568</v>
      </c>
      <c r="F225" s="62">
        <f t="shared" si="5"/>
        <v>0</v>
      </c>
    </row>
    <row r="226" spans="2:6" ht="18.75">
      <c r="B226" s="85" t="s">
        <v>4424</v>
      </c>
      <c r="C226" s="86" t="s">
        <v>11183</v>
      </c>
      <c r="F226" s="62">
        <f t="shared" si="5"/>
        <v>0</v>
      </c>
    </row>
    <row r="227" spans="2:6" ht="18.75">
      <c r="B227" s="85" t="s">
        <v>10780</v>
      </c>
      <c r="C227" s="86" t="s">
        <v>10779</v>
      </c>
      <c r="F227" s="62">
        <f t="shared" si="5"/>
        <v>0</v>
      </c>
    </row>
    <row r="228" spans="2:6" ht="18.75">
      <c r="B228" s="85" t="s">
        <v>1408</v>
      </c>
      <c r="C228" s="86" t="s">
        <v>10144</v>
      </c>
      <c r="F228" s="62">
        <f t="shared" si="5"/>
        <v>0</v>
      </c>
    </row>
    <row r="229" spans="2:6" ht="18.75">
      <c r="B229" s="85" t="s">
        <v>10781</v>
      </c>
      <c r="C229" s="86" t="s">
        <v>10782</v>
      </c>
      <c r="F229" s="62">
        <f t="shared" si="5"/>
        <v>0</v>
      </c>
    </row>
    <row r="230" spans="2:6" ht="18.75">
      <c r="B230" s="85" t="s">
        <v>4435</v>
      </c>
      <c r="C230" s="86" t="s">
        <v>10763</v>
      </c>
      <c r="F230" s="62">
        <f t="shared" si="5"/>
        <v>0</v>
      </c>
    </row>
    <row r="231" spans="2:6" ht="18.75">
      <c r="B231" s="85" t="s">
        <v>4407</v>
      </c>
      <c r="C231" s="86" t="s">
        <v>11181</v>
      </c>
      <c r="F231" s="62">
        <f t="shared" si="5"/>
        <v>0</v>
      </c>
    </row>
    <row r="232" spans="2:6" ht="18.75">
      <c r="B232" s="85" t="s">
        <v>4404</v>
      </c>
      <c r="C232" s="86" t="s">
        <v>10820</v>
      </c>
      <c r="F232" s="62">
        <f t="shared" si="5"/>
        <v>0</v>
      </c>
    </row>
    <row r="233" spans="2:6" ht="18.75">
      <c r="B233" s="85" t="s">
        <v>3605</v>
      </c>
      <c r="C233" s="86" t="s">
        <v>11348</v>
      </c>
      <c r="F233" s="62">
        <f t="shared" si="5"/>
        <v>0</v>
      </c>
    </row>
    <row r="234" spans="2:6" ht="18.75">
      <c r="B234" s="85" t="s">
        <v>9197</v>
      </c>
      <c r="C234" s="86" t="s">
        <v>11731</v>
      </c>
      <c r="F234" s="62">
        <f t="shared" si="5"/>
        <v>0</v>
      </c>
    </row>
    <row r="235" spans="2:6" ht="18.75">
      <c r="B235" s="85" t="s">
        <v>10758</v>
      </c>
      <c r="C235" s="86" t="s">
        <v>10757</v>
      </c>
      <c r="F235" s="62">
        <f t="shared" si="5"/>
        <v>0</v>
      </c>
    </row>
    <row r="236" spans="2:6" ht="18.75">
      <c r="B236" s="85" t="s">
        <v>4397</v>
      </c>
      <c r="C236" s="86" t="s">
        <v>11225</v>
      </c>
      <c r="F236" s="62">
        <f t="shared" si="5"/>
        <v>0</v>
      </c>
    </row>
    <row r="237" spans="2:6" ht="18.75">
      <c r="B237" s="85" t="s">
        <v>4273</v>
      </c>
      <c r="C237" s="86" t="s">
        <v>11117</v>
      </c>
      <c r="F237" s="62">
        <f t="shared" si="5"/>
        <v>0</v>
      </c>
    </row>
    <row r="238" spans="2:6" ht="18.75">
      <c r="B238" s="85" t="s">
        <v>4292</v>
      </c>
      <c r="C238" s="86" t="s">
        <v>10145</v>
      </c>
      <c r="F238" s="62">
        <f t="shared" si="5"/>
        <v>0</v>
      </c>
    </row>
    <row r="239" spans="2:6" ht="18.75">
      <c r="B239" s="85" t="s">
        <v>9801</v>
      </c>
      <c r="C239" s="86" t="s">
        <v>11186</v>
      </c>
      <c r="F239" s="62">
        <f t="shared" si="5"/>
        <v>0</v>
      </c>
    </row>
    <row r="240" spans="2:6" ht="18.75">
      <c r="B240" s="85" t="s">
        <v>9994</v>
      </c>
      <c r="C240" s="86" t="s">
        <v>8958</v>
      </c>
      <c r="F240" s="62">
        <f t="shared" si="5"/>
        <v>0</v>
      </c>
    </row>
    <row r="241" spans="2:6" ht="18.75">
      <c r="B241" s="85" t="s">
        <v>3678</v>
      </c>
      <c r="C241" s="86" t="s">
        <v>11751</v>
      </c>
      <c r="F241" s="62">
        <f t="shared" si="5"/>
        <v>0</v>
      </c>
    </row>
    <row r="242" spans="2:6" ht="18.75">
      <c r="B242" s="87" t="s">
        <v>10280</v>
      </c>
      <c r="C242" s="88" t="s">
        <v>10231</v>
      </c>
      <c r="F242" s="62">
        <f t="shared" si="5"/>
        <v>0</v>
      </c>
    </row>
    <row r="243" spans="2:6" ht="18.75">
      <c r="B243" s="87" t="s">
        <v>10229</v>
      </c>
      <c r="C243" s="88" t="s">
        <v>11066</v>
      </c>
      <c r="F243" s="62">
        <f t="shared" si="5"/>
        <v>0</v>
      </c>
    </row>
    <row r="244" spans="2:6" ht="18.75">
      <c r="B244" s="85" t="s">
        <v>10598</v>
      </c>
      <c r="C244" s="86" t="s">
        <v>10853</v>
      </c>
      <c r="F244" s="62">
        <f t="shared" si="5"/>
        <v>0</v>
      </c>
    </row>
    <row r="245" spans="2:6" ht="18.75">
      <c r="B245" s="85" t="s">
        <v>4304</v>
      </c>
      <c r="C245" s="86" t="s">
        <v>11171</v>
      </c>
      <c r="F245" s="62">
        <f t="shared" si="5"/>
        <v>0</v>
      </c>
    </row>
    <row r="246" spans="2:6" ht="18.75">
      <c r="B246" s="85" t="s">
        <v>9512</v>
      </c>
      <c r="C246" s="86" t="s">
        <v>11346</v>
      </c>
      <c r="F246" s="62">
        <f t="shared" si="5"/>
        <v>0</v>
      </c>
    </row>
    <row r="247" spans="2:6" ht="18.75">
      <c r="B247" s="85" t="s">
        <v>10457</v>
      </c>
      <c r="C247" s="86" t="s">
        <v>11168</v>
      </c>
      <c r="F247" s="62">
        <f t="shared" si="5"/>
        <v>0</v>
      </c>
    </row>
    <row r="248" spans="2:6" ht="18.75">
      <c r="B248" s="85" t="s">
        <v>834</v>
      </c>
      <c r="C248" s="86" t="s">
        <v>11119</v>
      </c>
      <c r="F248" s="62">
        <f t="shared" si="5"/>
        <v>0</v>
      </c>
    </row>
    <row r="249" spans="2:6" ht="18.75">
      <c r="B249" s="85" t="s">
        <v>4261</v>
      </c>
      <c r="C249" s="86" t="s">
        <v>9056</v>
      </c>
      <c r="F249" s="62">
        <f t="shared" si="5"/>
        <v>0</v>
      </c>
    </row>
    <row r="250" spans="2:6" ht="18.75">
      <c r="B250" s="85" t="s">
        <v>10539</v>
      </c>
      <c r="C250" s="86" t="s">
        <v>11192</v>
      </c>
      <c r="F250" s="62">
        <f t="shared" si="5"/>
        <v>0</v>
      </c>
    </row>
    <row r="251" spans="2:6" ht="18.75">
      <c r="B251" s="85" t="s">
        <v>4255</v>
      </c>
      <c r="C251" s="86" t="s">
        <v>11165</v>
      </c>
      <c r="F251" s="62">
        <f t="shared" si="5"/>
        <v>0</v>
      </c>
    </row>
    <row r="252" spans="2:6" ht="18.75">
      <c r="B252" s="85" t="s">
        <v>9803</v>
      </c>
      <c r="C252" s="86" t="s">
        <v>9114</v>
      </c>
      <c r="F252" s="62">
        <f t="shared" si="5"/>
        <v>0</v>
      </c>
    </row>
    <row r="253" spans="2:6" ht="18.75">
      <c r="B253" s="85" t="s">
        <v>2852</v>
      </c>
      <c r="C253" s="86" t="s">
        <v>9114</v>
      </c>
      <c r="F253" s="62">
        <f t="shared" si="5"/>
        <v>0</v>
      </c>
    </row>
    <row r="254" spans="2:6" ht="18.75">
      <c r="B254" s="85" t="s">
        <v>2209</v>
      </c>
      <c r="C254" s="86" t="s">
        <v>9114</v>
      </c>
      <c r="F254" s="62">
        <f t="shared" si="5"/>
        <v>0</v>
      </c>
    </row>
    <row r="255" spans="2:6" ht="18.75">
      <c r="B255" s="85" t="s">
        <v>2978</v>
      </c>
      <c r="C255" s="86" t="s">
        <v>11294</v>
      </c>
      <c r="F255" s="62">
        <f t="shared" si="5"/>
        <v>0</v>
      </c>
    </row>
    <row r="256" spans="2:6" ht="18.75">
      <c r="B256" s="85" t="s">
        <v>9144</v>
      </c>
      <c r="C256" s="86" t="s">
        <v>9462</v>
      </c>
      <c r="F256" s="62">
        <f t="shared" si="5"/>
        <v>0</v>
      </c>
    </row>
    <row r="257" spans="2:6" ht="18.75">
      <c r="B257" s="85" t="s">
        <v>9262</v>
      </c>
      <c r="C257" s="86" t="s">
        <v>11295</v>
      </c>
      <c r="F257" s="62">
        <f t="shared" si="5"/>
        <v>0</v>
      </c>
    </row>
    <row r="258" spans="2:6" ht="18.75">
      <c r="B258" s="85" t="s">
        <v>11429</v>
      </c>
      <c r="C258" s="86" t="s">
        <v>11069</v>
      </c>
      <c r="F258" s="62">
        <f t="shared" si="5"/>
        <v>0</v>
      </c>
    </row>
    <row r="259" spans="2:6" ht="18.75">
      <c r="B259" s="85" t="s">
        <v>11437</v>
      </c>
      <c r="C259" s="86" t="s">
        <v>11357</v>
      </c>
      <c r="F259" s="62">
        <f t="shared" si="5"/>
        <v>0</v>
      </c>
    </row>
    <row r="260" spans="2:6" ht="18.75">
      <c r="B260" s="85" t="s">
        <v>9410</v>
      </c>
      <c r="C260" s="86" t="s">
        <v>8974</v>
      </c>
      <c r="F260" s="62">
        <f t="shared" si="5"/>
        <v>0</v>
      </c>
    </row>
    <row r="261" spans="2:6" ht="18.75">
      <c r="B261" s="85" t="s">
        <v>10392</v>
      </c>
      <c r="C261" s="86" t="s">
        <v>8974</v>
      </c>
      <c r="F261" s="62">
        <f t="shared" si="5"/>
        <v>0</v>
      </c>
    </row>
    <row r="262" spans="2:6" ht="18.75">
      <c r="B262" s="85" t="s">
        <v>2663</v>
      </c>
      <c r="C262" s="86" t="s">
        <v>10808</v>
      </c>
      <c r="F262" s="62">
        <f t="shared" si="5"/>
        <v>0</v>
      </c>
    </row>
    <row r="263" spans="2:6" ht="18.75">
      <c r="B263" s="85" t="s">
        <v>2997</v>
      </c>
      <c r="C263" s="86" t="s">
        <v>8975</v>
      </c>
      <c r="F263" s="62">
        <f t="shared" si="5"/>
        <v>0</v>
      </c>
    </row>
    <row r="264" spans="2:6" ht="18.75">
      <c r="B264" s="85" t="s">
        <v>2229</v>
      </c>
      <c r="C264" s="86" t="s">
        <v>9406</v>
      </c>
      <c r="F264" s="62">
        <f t="shared" si="5"/>
        <v>0</v>
      </c>
    </row>
    <row r="265" spans="2:6" ht="18.75">
      <c r="B265" s="85" t="s">
        <v>2798</v>
      </c>
      <c r="C265" s="86" t="s">
        <v>8652</v>
      </c>
      <c r="F265" s="62">
        <f t="shared" si="5"/>
        <v>0</v>
      </c>
    </row>
    <row r="266" spans="2:6" ht="18.75">
      <c r="B266" s="85" t="s">
        <v>2802</v>
      </c>
      <c r="C266" s="86" t="s">
        <v>8976</v>
      </c>
      <c r="F266" s="62">
        <f t="shared" ref="F266:F329" si="6">IF(B266=B265,1,0)</f>
        <v>0</v>
      </c>
    </row>
    <row r="267" spans="2:6" ht="18.75">
      <c r="B267" s="85" t="s">
        <v>2808</v>
      </c>
      <c r="C267" s="86" t="s">
        <v>9473</v>
      </c>
      <c r="F267" s="62">
        <f t="shared" si="6"/>
        <v>0</v>
      </c>
    </row>
    <row r="268" spans="2:6" ht="18.75">
      <c r="B268" s="85" t="s">
        <v>2806</v>
      </c>
      <c r="C268" s="86" t="s">
        <v>9472</v>
      </c>
      <c r="F268" s="62">
        <f t="shared" si="6"/>
        <v>0</v>
      </c>
    </row>
    <row r="269" spans="2:6" ht="18.75">
      <c r="B269" s="85" t="s">
        <v>9153</v>
      </c>
      <c r="C269" s="86" t="s">
        <v>11293</v>
      </c>
      <c r="F269" s="62">
        <f t="shared" si="6"/>
        <v>0</v>
      </c>
    </row>
    <row r="270" spans="2:6" ht="18.75">
      <c r="B270" s="85" t="s">
        <v>2993</v>
      </c>
      <c r="C270" s="86" t="s">
        <v>11297</v>
      </c>
      <c r="F270" s="62">
        <f t="shared" si="6"/>
        <v>0</v>
      </c>
    </row>
    <row r="271" spans="2:6" ht="18.75">
      <c r="B271" s="85" t="s">
        <v>2667</v>
      </c>
      <c r="C271" s="86" t="s">
        <v>8320</v>
      </c>
      <c r="F271" s="62">
        <f t="shared" si="6"/>
        <v>0</v>
      </c>
    </row>
    <row r="272" spans="2:6" ht="18.75">
      <c r="B272" s="85" t="s">
        <v>2836</v>
      </c>
      <c r="C272" s="86" t="s">
        <v>11278</v>
      </c>
      <c r="F272" s="62">
        <f t="shared" si="6"/>
        <v>0</v>
      </c>
    </row>
    <row r="273" spans="2:6" ht="18.75">
      <c r="B273" s="85" t="s">
        <v>2840</v>
      </c>
      <c r="C273" s="86" t="s">
        <v>10811</v>
      </c>
      <c r="F273" s="62">
        <f t="shared" si="6"/>
        <v>0</v>
      </c>
    </row>
    <row r="274" spans="2:6" ht="18.75">
      <c r="B274" s="85" t="s">
        <v>9170</v>
      </c>
      <c r="C274" s="86" t="s">
        <v>11343</v>
      </c>
      <c r="F274" s="62">
        <f t="shared" si="6"/>
        <v>0</v>
      </c>
    </row>
    <row r="275" spans="2:6" ht="18.75">
      <c r="B275" s="85" t="s">
        <v>3001</v>
      </c>
      <c r="C275" s="86" t="s">
        <v>8798</v>
      </c>
      <c r="F275" s="62">
        <f t="shared" si="6"/>
        <v>0</v>
      </c>
    </row>
    <row r="276" spans="2:6" ht="18.75">
      <c r="B276" s="85" t="s">
        <v>2791</v>
      </c>
      <c r="C276" s="86" t="s">
        <v>8513</v>
      </c>
      <c r="F276" s="62">
        <f t="shared" si="6"/>
        <v>0</v>
      </c>
    </row>
    <row r="277" spans="2:6" ht="18.75">
      <c r="B277" s="85" t="s">
        <v>11352</v>
      </c>
      <c r="C277" s="86" t="s">
        <v>11351</v>
      </c>
      <c r="F277" s="62">
        <f t="shared" si="6"/>
        <v>0</v>
      </c>
    </row>
    <row r="278" spans="2:6" ht="18.75">
      <c r="B278" s="85" t="s">
        <v>10113</v>
      </c>
      <c r="C278" s="86" t="s">
        <v>10112</v>
      </c>
      <c r="F278" s="62">
        <f t="shared" si="6"/>
        <v>0</v>
      </c>
    </row>
    <row r="279" spans="2:6" ht="18.75">
      <c r="B279" s="87" t="s">
        <v>10261</v>
      </c>
      <c r="C279" s="88" t="s">
        <v>10263</v>
      </c>
      <c r="F279" s="62">
        <f t="shared" si="6"/>
        <v>0</v>
      </c>
    </row>
    <row r="280" spans="2:6" ht="18.75">
      <c r="B280" s="85" t="s">
        <v>4103</v>
      </c>
      <c r="C280" s="86" t="s">
        <v>11752</v>
      </c>
      <c r="F280" s="62">
        <f t="shared" si="6"/>
        <v>0</v>
      </c>
    </row>
    <row r="281" spans="2:6" ht="18.75">
      <c r="B281" s="85" t="s">
        <v>9274</v>
      </c>
      <c r="C281" s="86" t="s">
        <v>10814</v>
      </c>
      <c r="F281" s="62">
        <f t="shared" si="6"/>
        <v>0</v>
      </c>
    </row>
    <row r="282" spans="2:6" ht="18.75">
      <c r="B282" s="85" t="s">
        <v>2945</v>
      </c>
      <c r="C282" s="86" t="s">
        <v>8264</v>
      </c>
      <c r="F282" s="62">
        <f t="shared" si="6"/>
        <v>0</v>
      </c>
    </row>
    <row r="283" spans="2:6" ht="18.75">
      <c r="B283" s="85" t="s">
        <v>2749</v>
      </c>
      <c r="C283" s="86" t="s">
        <v>8264</v>
      </c>
      <c r="F283" s="62">
        <f t="shared" si="6"/>
        <v>0</v>
      </c>
    </row>
    <row r="284" spans="2:6" ht="18.75">
      <c r="B284" s="85" t="s">
        <v>2090</v>
      </c>
      <c r="C284" s="86" t="s">
        <v>9392</v>
      </c>
      <c r="F284" s="62">
        <f t="shared" si="6"/>
        <v>0</v>
      </c>
    </row>
    <row r="285" spans="2:6" ht="18.75">
      <c r="B285" s="85" t="s">
        <v>1624</v>
      </c>
      <c r="C285" s="86" t="s">
        <v>11718</v>
      </c>
      <c r="F285" s="62">
        <f t="shared" si="6"/>
        <v>0</v>
      </c>
    </row>
    <row r="286" spans="2:6" ht="18.75">
      <c r="B286" s="85" t="s">
        <v>2753</v>
      </c>
      <c r="C286" s="86" t="s">
        <v>10802</v>
      </c>
      <c r="F286" s="62">
        <f t="shared" si="6"/>
        <v>0</v>
      </c>
    </row>
    <row r="287" spans="2:6" ht="18.75">
      <c r="B287" s="85" t="s">
        <v>2757</v>
      </c>
      <c r="C287" s="86" t="s">
        <v>9467</v>
      </c>
      <c r="F287" s="62">
        <f t="shared" si="6"/>
        <v>0</v>
      </c>
    </row>
    <row r="288" spans="2:6" ht="18.75">
      <c r="B288" s="85" t="s">
        <v>2765</v>
      </c>
      <c r="C288" s="86" t="s">
        <v>8973</v>
      </c>
      <c r="F288" s="62">
        <f t="shared" si="6"/>
        <v>0</v>
      </c>
    </row>
    <row r="289" spans="2:6" ht="18.75">
      <c r="B289" s="85" t="s">
        <v>2951</v>
      </c>
      <c r="C289" s="86" t="s">
        <v>11289</v>
      </c>
      <c r="F289" s="62">
        <f t="shared" si="6"/>
        <v>0</v>
      </c>
    </row>
    <row r="290" spans="2:6" ht="18.75">
      <c r="B290" s="85" t="s">
        <v>2948</v>
      </c>
      <c r="C290" s="86" t="s">
        <v>11287</v>
      </c>
      <c r="F290" s="62">
        <f t="shared" si="6"/>
        <v>0</v>
      </c>
    </row>
    <row r="291" spans="2:6" ht="18.75">
      <c r="B291" s="85" t="s">
        <v>11656</v>
      </c>
      <c r="C291" s="86" t="s">
        <v>10898</v>
      </c>
      <c r="F291" s="62">
        <f t="shared" si="6"/>
        <v>0</v>
      </c>
    </row>
    <row r="292" spans="2:6" ht="18.75">
      <c r="B292" s="85" t="s">
        <v>2685</v>
      </c>
      <c r="C292" s="86" t="s">
        <v>11721</v>
      </c>
      <c r="F292" s="62">
        <f t="shared" si="6"/>
        <v>0</v>
      </c>
    </row>
    <row r="293" spans="2:6" ht="18.75">
      <c r="B293" s="85" t="s">
        <v>9160</v>
      </c>
      <c r="C293" s="86" t="s">
        <v>9481</v>
      </c>
      <c r="F293" s="62">
        <f t="shared" si="6"/>
        <v>0</v>
      </c>
    </row>
    <row r="294" spans="2:6" ht="18.75">
      <c r="B294" s="85" t="s">
        <v>2709</v>
      </c>
      <c r="C294" s="86" t="s">
        <v>8651</v>
      </c>
      <c r="F294" s="62">
        <f t="shared" si="6"/>
        <v>0</v>
      </c>
    </row>
    <row r="295" spans="2:6" ht="18.75">
      <c r="B295" s="85" t="s">
        <v>3005</v>
      </c>
      <c r="C295" s="86" t="s">
        <v>11298</v>
      </c>
      <c r="F295" s="62">
        <f t="shared" si="6"/>
        <v>0</v>
      </c>
    </row>
    <row r="296" spans="2:6" ht="18.75">
      <c r="B296" s="85" t="s">
        <v>2698</v>
      </c>
      <c r="C296" s="86" t="s">
        <v>9855</v>
      </c>
      <c r="F296" s="62">
        <f t="shared" si="6"/>
        <v>0</v>
      </c>
    </row>
    <row r="297" spans="2:6" ht="18.75">
      <c r="B297" s="85" t="s">
        <v>2691</v>
      </c>
      <c r="C297" s="86" t="s">
        <v>9464</v>
      </c>
      <c r="F297" s="62">
        <f t="shared" si="6"/>
        <v>0</v>
      </c>
    </row>
    <row r="298" spans="2:6" ht="18.75">
      <c r="B298" s="85" t="s">
        <v>2899</v>
      </c>
      <c r="C298" s="86" t="s">
        <v>9476</v>
      </c>
      <c r="F298" s="62">
        <f t="shared" si="6"/>
        <v>0</v>
      </c>
    </row>
    <row r="299" spans="2:6" ht="18.75">
      <c r="B299" s="85" t="s">
        <v>2893</v>
      </c>
      <c r="C299" s="86" t="s">
        <v>11282</v>
      </c>
      <c r="F299" s="62">
        <f t="shared" si="6"/>
        <v>0</v>
      </c>
    </row>
    <row r="300" spans="2:6" ht="18.75">
      <c r="B300" s="85" t="s">
        <v>10828</v>
      </c>
      <c r="C300" s="86" t="s">
        <v>10827</v>
      </c>
      <c r="F300" s="62">
        <f t="shared" si="6"/>
        <v>0</v>
      </c>
    </row>
    <row r="301" spans="2:6" ht="18.75">
      <c r="B301" s="85" t="s">
        <v>9300</v>
      </c>
      <c r="C301" s="86" t="s">
        <v>9465</v>
      </c>
      <c r="F301" s="62">
        <f t="shared" si="6"/>
        <v>0</v>
      </c>
    </row>
    <row r="302" spans="2:6" ht="18.75">
      <c r="B302" s="85" t="s">
        <v>2713</v>
      </c>
      <c r="C302" s="86" t="s">
        <v>10794</v>
      </c>
      <c r="F302" s="62">
        <f t="shared" si="6"/>
        <v>0</v>
      </c>
    </row>
    <row r="303" spans="2:6" ht="18.75">
      <c r="B303" s="85" t="s">
        <v>2903</v>
      </c>
      <c r="C303" s="86" t="s">
        <v>9477</v>
      </c>
      <c r="F303" s="62">
        <f t="shared" si="6"/>
        <v>0</v>
      </c>
    </row>
    <row r="304" spans="2:6" ht="18.75">
      <c r="B304" s="85" t="s">
        <v>9805</v>
      </c>
      <c r="C304" s="86" t="s">
        <v>9892</v>
      </c>
      <c r="F304" s="62">
        <f t="shared" si="6"/>
        <v>0</v>
      </c>
    </row>
    <row r="305" spans="2:6" ht="18.75">
      <c r="B305" s="85" t="s">
        <v>2908</v>
      </c>
      <c r="C305" s="86" t="s">
        <v>9479</v>
      </c>
      <c r="F305" s="62">
        <f t="shared" si="6"/>
        <v>0</v>
      </c>
    </row>
    <row r="306" spans="2:6" ht="18.75">
      <c r="B306" s="85" t="s">
        <v>2717</v>
      </c>
      <c r="C306" s="86" t="s">
        <v>9466</v>
      </c>
      <c r="F306" s="62">
        <f t="shared" si="6"/>
        <v>0</v>
      </c>
    </row>
    <row r="307" spans="2:6" ht="18.75">
      <c r="B307" s="85" t="s">
        <v>11475</v>
      </c>
      <c r="C307" s="86" t="s">
        <v>9466</v>
      </c>
      <c r="F307" s="62">
        <f t="shared" si="6"/>
        <v>0</v>
      </c>
    </row>
    <row r="308" spans="2:6" ht="18.75">
      <c r="B308" s="85" t="s">
        <v>10516</v>
      </c>
      <c r="C308" s="86" t="s">
        <v>11658</v>
      </c>
      <c r="F308" s="62">
        <f t="shared" si="6"/>
        <v>0</v>
      </c>
    </row>
    <row r="309" spans="2:6" ht="18.75">
      <c r="B309" s="85" t="s">
        <v>10118</v>
      </c>
      <c r="C309" s="86" t="s">
        <v>9112</v>
      </c>
      <c r="F309" s="62">
        <f t="shared" si="6"/>
        <v>0</v>
      </c>
    </row>
    <row r="310" spans="2:6" ht="18.75">
      <c r="B310" s="85" t="s">
        <v>2970</v>
      </c>
      <c r="C310" s="86" t="s">
        <v>11292</v>
      </c>
      <c r="F310" s="62">
        <f t="shared" si="6"/>
        <v>0</v>
      </c>
    </row>
    <row r="311" spans="2:6" ht="18.75">
      <c r="B311" s="85" t="s">
        <v>2776</v>
      </c>
      <c r="C311" s="86" t="s">
        <v>10804</v>
      </c>
      <c r="F311" s="62">
        <f t="shared" si="6"/>
        <v>0</v>
      </c>
    </row>
    <row r="312" spans="2:6" ht="18.75">
      <c r="B312" s="87" t="s">
        <v>11035</v>
      </c>
      <c r="C312" s="88" t="s">
        <v>11004</v>
      </c>
      <c r="F312" s="62">
        <f t="shared" si="6"/>
        <v>0</v>
      </c>
    </row>
    <row r="313" spans="2:6" ht="18.75">
      <c r="B313" s="85" t="s">
        <v>1249</v>
      </c>
      <c r="C313" s="88" t="s">
        <v>8977</v>
      </c>
      <c r="F313" s="62">
        <f t="shared" si="6"/>
        <v>0</v>
      </c>
    </row>
    <row r="314" spans="2:6" ht="18.75">
      <c r="B314" s="85" t="s">
        <v>2167</v>
      </c>
      <c r="C314" s="86" t="s">
        <v>11754</v>
      </c>
      <c r="F314" s="62">
        <f t="shared" si="6"/>
        <v>0</v>
      </c>
    </row>
    <row r="315" spans="2:6" ht="18.75">
      <c r="B315" s="85" t="s">
        <v>2044</v>
      </c>
      <c r="C315" s="86" t="s">
        <v>11281</v>
      </c>
      <c r="F315" s="62">
        <f t="shared" si="6"/>
        <v>0</v>
      </c>
    </row>
    <row r="316" spans="2:6" ht="18.75">
      <c r="B316" s="85" t="s">
        <v>2306</v>
      </c>
      <c r="C316" s="86" t="s">
        <v>11276</v>
      </c>
      <c r="F316" s="62">
        <f t="shared" si="6"/>
        <v>0</v>
      </c>
    </row>
    <row r="317" spans="2:6" ht="18.75">
      <c r="B317" s="85" t="s">
        <v>11414</v>
      </c>
      <c r="C317" s="86" t="s">
        <v>11413</v>
      </c>
      <c r="F317" s="62">
        <f t="shared" si="6"/>
        <v>0</v>
      </c>
    </row>
    <row r="318" spans="2:6" ht="18.75">
      <c r="B318" s="85" t="s">
        <v>2963</v>
      </c>
      <c r="C318" s="86" t="s">
        <v>11288</v>
      </c>
      <c r="F318" s="62">
        <f t="shared" si="6"/>
        <v>0</v>
      </c>
    </row>
    <row r="319" spans="2:6" ht="18.75">
      <c r="B319" s="85" t="s">
        <v>2739</v>
      </c>
      <c r="C319" s="86" t="s">
        <v>9113</v>
      </c>
      <c r="F319" s="62">
        <f t="shared" si="6"/>
        <v>0</v>
      </c>
    </row>
    <row r="320" spans="2:6" ht="18.75">
      <c r="B320" s="89" t="s">
        <v>9989</v>
      </c>
      <c r="C320" s="86" t="s">
        <v>10492</v>
      </c>
      <c r="F320" s="62">
        <f t="shared" si="6"/>
        <v>0</v>
      </c>
    </row>
    <row r="321" spans="2:6" ht="18.75">
      <c r="B321" s="85" t="s">
        <v>9217</v>
      </c>
      <c r="C321" s="86" t="s">
        <v>11286</v>
      </c>
      <c r="F321" s="62">
        <f t="shared" si="6"/>
        <v>0</v>
      </c>
    </row>
    <row r="322" spans="2:6" ht="18.75">
      <c r="B322" s="85" t="s">
        <v>10457</v>
      </c>
      <c r="C322" s="86" t="s">
        <v>8609</v>
      </c>
      <c r="F322" s="62">
        <f t="shared" si="6"/>
        <v>0</v>
      </c>
    </row>
    <row r="323" spans="2:6" ht="18.75">
      <c r="B323" s="85" t="s">
        <v>2735</v>
      </c>
      <c r="C323" s="86" t="s">
        <v>10800</v>
      </c>
      <c r="F323" s="62">
        <f t="shared" si="6"/>
        <v>0</v>
      </c>
    </row>
    <row r="324" spans="2:6" ht="18.75">
      <c r="B324" s="85" t="s">
        <v>2724</v>
      </c>
      <c r="C324" s="86" t="s">
        <v>10753</v>
      </c>
      <c r="F324" s="62">
        <f t="shared" si="6"/>
        <v>0</v>
      </c>
    </row>
    <row r="325" spans="2:6" ht="18.75">
      <c r="B325" s="85" t="s">
        <v>10462</v>
      </c>
      <c r="C325" s="86" t="s">
        <v>11299</v>
      </c>
      <c r="F325" s="62">
        <f t="shared" si="6"/>
        <v>0</v>
      </c>
    </row>
    <row r="326" spans="2:6" ht="18.75">
      <c r="B326" s="85" t="s">
        <v>10919</v>
      </c>
      <c r="C326" s="86" t="s">
        <v>10918</v>
      </c>
      <c r="F326" s="62">
        <f t="shared" si="6"/>
        <v>0</v>
      </c>
    </row>
    <row r="327" spans="2:6" ht="18.75">
      <c r="B327" s="85" t="s">
        <v>2915</v>
      </c>
      <c r="C327" s="86" t="s">
        <v>9961</v>
      </c>
      <c r="F327" s="62">
        <f t="shared" si="6"/>
        <v>0</v>
      </c>
    </row>
    <row r="328" spans="2:6" ht="18.75">
      <c r="B328" s="85" t="s">
        <v>327</v>
      </c>
      <c r="C328" s="86" t="s">
        <v>8265</v>
      </c>
      <c r="F328" s="62">
        <f t="shared" si="6"/>
        <v>0</v>
      </c>
    </row>
    <row r="329" spans="2:6" ht="18.75">
      <c r="B329" s="85" t="s">
        <v>2761</v>
      </c>
      <c r="C329" s="86" t="s">
        <v>10200</v>
      </c>
      <c r="F329" s="62">
        <f t="shared" si="6"/>
        <v>0</v>
      </c>
    </row>
    <row r="330" spans="2:6" ht="18.75">
      <c r="B330" s="85" t="s">
        <v>335</v>
      </c>
      <c r="C330" s="86" t="s">
        <v>8653</v>
      </c>
      <c r="F330" s="62">
        <f t="shared" ref="F330:F393" si="7">IF(B330=B329,1,0)</f>
        <v>0</v>
      </c>
    </row>
    <row r="331" spans="2:6" ht="18.75">
      <c r="B331" s="85" t="s">
        <v>11058</v>
      </c>
      <c r="C331" s="88" t="s">
        <v>10124</v>
      </c>
      <c r="F331" s="62">
        <f t="shared" si="7"/>
        <v>0</v>
      </c>
    </row>
    <row r="332" spans="2:6" ht="18.75">
      <c r="B332" s="85" t="s">
        <v>10448</v>
      </c>
      <c r="C332" s="86" t="s">
        <v>9676</v>
      </c>
      <c r="F332" s="62">
        <f t="shared" si="7"/>
        <v>0</v>
      </c>
    </row>
    <row r="333" spans="2:6" ht="18.75">
      <c r="B333" s="85" t="s">
        <v>1169</v>
      </c>
      <c r="C333" s="86" t="s">
        <v>8321</v>
      </c>
      <c r="F333" s="62">
        <f t="shared" si="7"/>
        <v>0</v>
      </c>
    </row>
    <row r="334" spans="2:6" ht="18.75">
      <c r="B334" s="85" t="s">
        <v>1287</v>
      </c>
      <c r="C334" s="88" t="s">
        <v>8322</v>
      </c>
      <c r="F334" s="62">
        <f t="shared" si="7"/>
        <v>0</v>
      </c>
    </row>
    <row r="335" spans="2:6" ht="18.75">
      <c r="B335" s="85" t="s">
        <v>470</v>
      </c>
      <c r="C335" s="88" t="s">
        <v>11052</v>
      </c>
      <c r="F335" s="62">
        <f t="shared" si="7"/>
        <v>0</v>
      </c>
    </row>
    <row r="336" spans="2:6" ht="18.75">
      <c r="B336" s="85" t="s">
        <v>10478</v>
      </c>
      <c r="C336" s="86" t="s">
        <v>8799</v>
      </c>
      <c r="F336" s="62">
        <f t="shared" si="7"/>
        <v>0</v>
      </c>
    </row>
    <row r="337" spans="2:6" ht="18.75">
      <c r="B337" s="85" t="s">
        <v>486</v>
      </c>
      <c r="C337" s="88" t="s">
        <v>8978</v>
      </c>
      <c r="F337" s="62">
        <f t="shared" si="7"/>
        <v>0</v>
      </c>
    </row>
    <row r="338" spans="2:6" ht="18.75">
      <c r="B338" s="85" t="s">
        <v>489</v>
      </c>
      <c r="C338" s="88" t="s">
        <v>8978</v>
      </c>
      <c r="F338" s="62">
        <f t="shared" si="7"/>
        <v>0</v>
      </c>
    </row>
    <row r="339" spans="2:6" ht="18.75">
      <c r="B339" s="85" t="s">
        <v>1173</v>
      </c>
      <c r="C339" s="86" t="s">
        <v>11661</v>
      </c>
      <c r="F339" s="62">
        <f t="shared" si="7"/>
        <v>0</v>
      </c>
    </row>
    <row r="340" spans="2:6" ht="18.75">
      <c r="B340" s="85" t="s">
        <v>9279</v>
      </c>
      <c r="C340" s="88" t="s">
        <v>8800</v>
      </c>
      <c r="F340" s="62">
        <f t="shared" si="7"/>
        <v>0</v>
      </c>
    </row>
    <row r="341" spans="2:6" ht="18.75">
      <c r="B341" s="85" t="s">
        <v>1284</v>
      </c>
      <c r="C341" s="88" t="s">
        <v>8323</v>
      </c>
      <c r="F341" s="62">
        <f t="shared" si="7"/>
        <v>0</v>
      </c>
    </row>
    <row r="342" spans="2:6" ht="18.75">
      <c r="B342" s="85" t="s">
        <v>1233</v>
      </c>
      <c r="C342" s="86" t="s">
        <v>11841</v>
      </c>
      <c r="F342" s="62">
        <f t="shared" si="7"/>
        <v>0</v>
      </c>
    </row>
    <row r="343" spans="2:6" ht="18.75">
      <c r="B343" s="87" t="s">
        <v>10518</v>
      </c>
      <c r="C343" s="88" t="s">
        <v>10156</v>
      </c>
      <c r="F343" s="62">
        <f t="shared" si="7"/>
        <v>0</v>
      </c>
    </row>
    <row r="344" spans="2:6" ht="18.75">
      <c r="B344" s="85" t="s">
        <v>9219</v>
      </c>
      <c r="C344" s="86" t="s">
        <v>10156</v>
      </c>
      <c r="F344" s="62">
        <f t="shared" si="7"/>
        <v>0</v>
      </c>
    </row>
    <row r="345" spans="2:6" ht="18.75">
      <c r="B345" s="85" t="s">
        <v>1393</v>
      </c>
      <c r="C345" s="86" t="s">
        <v>11623</v>
      </c>
      <c r="F345" s="62">
        <f t="shared" si="7"/>
        <v>0</v>
      </c>
    </row>
    <row r="346" spans="2:6" ht="18.75">
      <c r="B346" s="87" t="s">
        <v>11087</v>
      </c>
      <c r="C346" s="88" t="s">
        <v>10630</v>
      </c>
      <c r="F346" s="62">
        <f t="shared" si="7"/>
        <v>0</v>
      </c>
    </row>
    <row r="347" spans="2:6" ht="18.75">
      <c r="B347" s="85" t="s">
        <v>1192</v>
      </c>
      <c r="C347" s="86" t="s">
        <v>11747</v>
      </c>
      <c r="F347" s="62">
        <f t="shared" si="7"/>
        <v>0</v>
      </c>
    </row>
    <row r="348" spans="2:6" ht="18.75">
      <c r="B348" s="87" t="s">
        <v>10556</v>
      </c>
      <c r="C348" s="88" t="s">
        <v>10540</v>
      </c>
      <c r="F348" s="62">
        <f t="shared" si="7"/>
        <v>0</v>
      </c>
    </row>
    <row r="349" spans="2:6" ht="18.75">
      <c r="B349" s="85" t="s">
        <v>319</v>
      </c>
      <c r="C349" s="88" t="s">
        <v>8267</v>
      </c>
      <c r="F349" s="62">
        <f t="shared" si="7"/>
        <v>0</v>
      </c>
    </row>
    <row r="350" spans="2:6" ht="18.75">
      <c r="B350" s="85" t="s">
        <v>9240</v>
      </c>
      <c r="C350" s="88" t="s">
        <v>8804</v>
      </c>
      <c r="F350" s="62">
        <f t="shared" si="7"/>
        <v>0</v>
      </c>
    </row>
    <row r="351" spans="2:6" ht="18.75">
      <c r="B351" s="85" t="s">
        <v>9134</v>
      </c>
      <c r="C351" s="88" t="s">
        <v>8805</v>
      </c>
      <c r="F351" s="62">
        <f t="shared" si="7"/>
        <v>0</v>
      </c>
    </row>
    <row r="352" spans="2:6" ht="18.75">
      <c r="B352" s="85" t="s">
        <v>1491</v>
      </c>
      <c r="C352" s="88" t="s">
        <v>11675</v>
      </c>
      <c r="F352" s="62">
        <f t="shared" si="7"/>
        <v>0</v>
      </c>
    </row>
    <row r="353" spans="2:6" ht="18.75">
      <c r="B353" s="85" t="s">
        <v>1517</v>
      </c>
      <c r="C353" s="88" t="s">
        <v>11760</v>
      </c>
      <c r="F353" s="62">
        <f t="shared" si="7"/>
        <v>0</v>
      </c>
    </row>
    <row r="354" spans="2:6" ht="18.75">
      <c r="B354" s="85" t="s">
        <v>1471</v>
      </c>
      <c r="C354" s="88" t="s">
        <v>10307</v>
      </c>
      <c r="F354" s="62">
        <f t="shared" si="7"/>
        <v>0</v>
      </c>
    </row>
    <row r="355" spans="2:6" ht="18.75">
      <c r="B355" s="85" t="s">
        <v>10027</v>
      </c>
      <c r="C355" s="86" t="s">
        <v>11776</v>
      </c>
      <c r="F355" s="62">
        <f t="shared" si="7"/>
        <v>0</v>
      </c>
    </row>
    <row r="356" spans="2:6" ht="18.75">
      <c r="B356" s="85" t="s">
        <v>1477</v>
      </c>
      <c r="C356" s="88" t="s">
        <v>8485</v>
      </c>
      <c r="F356" s="62">
        <f t="shared" si="7"/>
        <v>0</v>
      </c>
    </row>
    <row r="357" spans="2:6" ht="18.75">
      <c r="B357" s="85" t="s">
        <v>1229</v>
      </c>
      <c r="C357" s="88" t="s">
        <v>9850</v>
      </c>
      <c r="F357" s="62">
        <f t="shared" si="7"/>
        <v>0</v>
      </c>
    </row>
    <row r="358" spans="2:6" ht="18.75">
      <c r="B358" s="85" t="s">
        <v>7292</v>
      </c>
      <c r="C358" s="88" t="s">
        <v>8654</v>
      </c>
      <c r="F358" s="62">
        <f t="shared" si="7"/>
        <v>0</v>
      </c>
    </row>
    <row r="359" spans="2:6" ht="18.75">
      <c r="B359" s="85" t="s">
        <v>10441</v>
      </c>
      <c r="C359" s="86" t="s">
        <v>10440</v>
      </c>
      <c r="F359" s="62">
        <f t="shared" si="7"/>
        <v>0</v>
      </c>
    </row>
    <row r="360" spans="2:6" ht="18.75">
      <c r="B360" s="85" t="s">
        <v>1207</v>
      </c>
      <c r="C360" s="86" t="s">
        <v>11669</v>
      </c>
      <c r="F360" s="62">
        <f t="shared" si="7"/>
        <v>0</v>
      </c>
    </row>
    <row r="361" spans="2:6" ht="18.75">
      <c r="B361" s="85" t="s">
        <v>1214</v>
      </c>
      <c r="C361" s="86" t="s">
        <v>8633</v>
      </c>
      <c r="F361" s="62">
        <f t="shared" si="7"/>
        <v>0</v>
      </c>
    </row>
    <row r="362" spans="2:6" ht="18.75">
      <c r="B362" s="85" t="s">
        <v>11493</v>
      </c>
      <c r="C362" s="86" t="s">
        <v>11605</v>
      </c>
      <c r="F362" s="62">
        <f t="shared" si="7"/>
        <v>0</v>
      </c>
    </row>
    <row r="363" spans="2:6" ht="18.75">
      <c r="B363" s="85" t="s">
        <v>11572</v>
      </c>
      <c r="C363" s="86" t="s">
        <v>11619</v>
      </c>
      <c r="F363" s="62">
        <f t="shared" si="7"/>
        <v>0</v>
      </c>
    </row>
    <row r="364" spans="2:6" ht="18.75">
      <c r="B364" s="87" t="s">
        <v>11428</v>
      </c>
      <c r="C364" s="88" t="s">
        <v>11356</v>
      </c>
      <c r="F364" s="62">
        <f t="shared" si="7"/>
        <v>0</v>
      </c>
    </row>
    <row r="365" spans="2:6" ht="18.75">
      <c r="B365" s="85" t="s">
        <v>10531</v>
      </c>
      <c r="C365" s="88" t="s">
        <v>8807</v>
      </c>
      <c r="F365" s="62">
        <f t="shared" si="7"/>
        <v>0</v>
      </c>
    </row>
    <row r="366" spans="2:6" ht="18.75">
      <c r="B366" s="85" t="s">
        <v>1204</v>
      </c>
      <c r="C366" s="86" t="s">
        <v>8325</v>
      </c>
      <c r="F366" s="62">
        <f t="shared" si="7"/>
        <v>0</v>
      </c>
    </row>
    <row r="367" spans="2:6" ht="18.75">
      <c r="B367" s="85" t="s">
        <v>6646</v>
      </c>
      <c r="C367" s="86" t="s">
        <v>11055</v>
      </c>
      <c r="F367" s="62">
        <f t="shared" si="7"/>
        <v>0</v>
      </c>
    </row>
    <row r="368" spans="2:6" ht="18.75">
      <c r="B368" s="87" t="s">
        <v>11430</v>
      </c>
      <c r="C368" s="88" t="s">
        <v>10309</v>
      </c>
      <c r="F368" s="62">
        <f t="shared" si="7"/>
        <v>0</v>
      </c>
    </row>
    <row r="369" spans="2:6" ht="18.75">
      <c r="B369" s="85" t="s">
        <v>11490</v>
      </c>
      <c r="C369" s="86" t="s">
        <v>11489</v>
      </c>
      <c r="F369" s="62">
        <f t="shared" si="7"/>
        <v>0</v>
      </c>
    </row>
    <row r="370" spans="2:6" ht="18.75">
      <c r="B370" s="85" t="s">
        <v>11056</v>
      </c>
      <c r="C370" s="88" t="s">
        <v>11324</v>
      </c>
      <c r="F370" s="62">
        <f t="shared" si="7"/>
        <v>0</v>
      </c>
    </row>
    <row r="371" spans="2:6" ht="18.75">
      <c r="B371" s="85" t="s">
        <v>1220</v>
      </c>
      <c r="C371" s="86" t="s">
        <v>8326</v>
      </c>
      <c r="F371" s="62">
        <f t="shared" si="7"/>
        <v>0</v>
      </c>
    </row>
    <row r="372" spans="2:6" ht="18.75">
      <c r="B372" s="85" t="s">
        <v>1514</v>
      </c>
      <c r="C372" s="88" t="s">
        <v>8268</v>
      </c>
      <c r="F372" s="62">
        <f t="shared" si="7"/>
        <v>0</v>
      </c>
    </row>
    <row r="373" spans="2:6" ht="18.75">
      <c r="B373" s="85" t="s">
        <v>9310</v>
      </c>
      <c r="C373" s="88" t="s">
        <v>8808</v>
      </c>
      <c r="F373" s="62">
        <f t="shared" si="7"/>
        <v>0</v>
      </c>
    </row>
    <row r="374" spans="2:6" ht="18.75">
      <c r="B374" s="85" t="s">
        <v>1537</v>
      </c>
      <c r="C374" s="88" t="s">
        <v>8327</v>
      </c>
      <c r="F374" s="62">
        <f t="shared" si="7"/>
        <v>0</v>
      </c>
    </row>
    <row r="375" spans="2:6" ht="18.75">
      <c r="B375" s="85" t="s">
        <v>1296</v>
      </c>
      <c r="C375" s="86" t="s">
        <v>10153</v>
      </c>
      <c r="F375" s="62">
        <f t="shared" si="7"/>
        <v>0</v>
      </c>
    </row>
    <row r="376" spans="2:6" ht="18.75">
      <c r="B376" s="85" t="s">
        <v>10637</v>
      </c>
      <c r="C376" s="86" t="s">
        <v>10153</v>
      </c>
      <c r="F376" s="62">
        <f t="shared" si="7"/>
        <v>0</v>
      </c>
    </row>
    <row r="377" spans="2:6" ht="18.75">
      <c r="B377" s="85" t="s">
        <v>11467</v>
      </c>
      <c r="C377" s="86" t="s">
        <v>8809</v>
      </c>
      <c r="F377" s="62">
        <f t="shared" si="7"/>
        <v>0</v>
      </c>
    </row>
    <row r="378" spans="2:6" ht="18.75">
      <c r="B378" s="85" t="s">
        <v>11473</v>
      </c>
      <c r="C378" s="88" t="s">
        <v>8809</v>
      </c>
      <c r="F378" s="62">
        <f t="shared" si="7"/>
        <v>0</v>
      </c>
    </row>
    <row r="379" spans="2:6" ht="18.75">
      <c r="B379" s="85" t="s">
        <v>1216</v>
      </c>
      <c r="C379" s="88" t="s">
        <v>8810</v>
      </c>
      <c r="F379" s="62">
        <f t="shared" si="7"/>
        <v>0</v>
      </c>
    </row>
    <row r="380" spans="2:6" ht="18.75">
      <c r="B380" s="87" t="s">
        <v>11024</v>
      </c>
      <c r="C380" s="88" t="s">
        <v>10994</v>
      </c>
      <c r="F380" s="62">
        <f t="shared" si="7"/>
        <v>0</v>
      </c>
    </row>
    <row r="381" spans="2:6" ht="18.75">
      <c r="B381" s="85" t="s">
        <v>1373</v>
      </c>
      <c r="C381" s="88" t="s">
        <v>8656</v>
      </c>
      <c r="F381" s="62">
        <f t="shared" si="7"/>
        <v>0</v>
      </c>
    </row>
    <row r="382" spans="2:6" ht="18.75">
      <c r="B382" s="85" t="s">
        <v>1180</v>
      </c>
      <c r="C382" s="88" t="s">
        <v>8567</v>
      </c>
      <c r="F382" s="62">
        <f t="shared" si="7"/>
        <v>0</v>
      </c>
    </row>
    <row r="383" spans="2:6" ht="18.75">
      <c r="B383" s="85" t="s">
        <v>1184</v>
      </c>
      <c r="C383" s="86" t="s">
        <v>11416</v>
      </c>
      <c r="F383" s="62">
        <f t="shared" si="7"/>
        <v>0</v>
      </c>
    </row>
    <row r="384" spans="2:6" ht="18.75">
      <c r="B384" s="85" t="s">
        <v>11371</v>
      </c>
      <c r="C384" s="86" t="s">
        <v>10948</v>
      </c>
      <c r="F384" s="62">
        <f t="shared" si="7"/>
        <v>0</v>
      </c>
    </row>
    <row r="385" spans="2:6" ht="18.75">
      <c r="B385" s="85" t="s">
        <v>1480</v>
      </c>
      <c r="C385" s="88" t="s">
        <v>9115</v>
      </c>
      <c r="F385" s="62">
        <f t="shared" si="7"/>
        <v>0</v>
      </c>
    </row>
    <row r="386" spans="2:6" ht="18.75">
      <c r="B386" s="85" t="s">
        <v>9998</v>
      </c>
      <c r="C386" s="88" t="s">
        <v>11736</v>
      </c>
      <c r="F386" s="62">
        <f t="shared" si="7"/>
        <v>0</v>
      </c>
    </row>
    <row r="387" spans="2:6" ht="18.75">
      <c r="B387" s="85" t="s">
        <v>1541</v>
      </c>
      <c r="C387" s="88" t="s">
        <v>11743</v>
      </c>
      <c r="F387" s="62">
        <f t="shared" si="7"/>
        <v>0</v>
      </c>
    </row>
    <row r="388" spans="2:6" ht="18.75">
      <c r="B388" s="85" t="s">
        <v>1571</v>
      </c>
      <c r="C388" s="88" t="s">
        <v>11750</v>
      </c>
      <c r="F388" s="62">
        <f t="shared" si="7"/>
        <v>0</v>
      </c>
    </row>
    <row r="389" spans="2:6" ht="18.75">
      <c r="B389" s="85" t="s">
        <v>1581</v>
      </c>
      <c r="C389" s="86" t="s">
        <v>11322</v>
      </c>
      <c r="F389" s="62">
        <f t="shared" si="7"/>
        <v>0</v>
      </c>
    </row>
    <row r="390" spans="2:6" ht="18.75">
      <c r="B390" s="85" t="s">
        <v>1590</v>
      </c>
      <c r="C390" s="86" t="s">
        <v>10642</v>
      </c>
      <c r="F390" s="62">
        <f t="shared" si="7"/>
        <v>0</v>
      </c>
    </row>
    <row r="391" spans="2:6" ht="18.75">
      <c r="B391" s="85" t="s">
        <v>10010</v>
      </c>
      <c r="C391" s="86" t="s">
        <v>10831</v>
      </c>
      <c r="F391" s="62">
        <f t="shared" si="7"/>
        <v>0</v>
      </c>
    </row>
    <row r="392" spans="2:6" ht="18.75">
      <c r="B392" s="85" t="s">
        <v>1577</v>
      </c>
      <c r="C392" s="88" t="s">
        <v>8324</v>
      </c>
      <c r="F392" s="62">
        <f t="shared" si="7"/>
        <v>0</v>
      </c>
    </row>
    <row r="393" spans="2:6" ht="18.75">
      <c r="B393" s="85" t="s">
        <v>11432</v>
      </c>
      <c r="C393" s="86" t="s">
        <v>11477</v>
      </c>
      <c r="F393" s="62">
        <f t="shared" si="7"/>
        <v>0</v>
      </c>
    </row>
    <row r="394" spans="2:6" ht="18.75">
      <c r="B394" s="85" t="s">
        <v>10476</v>
      </c>
      <c r="C394" s="88" t="s">
        <v>8981</v>
      </c>
      <c r="F394" s="62">
        <f t="shared" ref="F394:F457" si="8">IF(B394=B393,1,0)</f>
        <v>0</v>
      </c>
    </row>
    <row r="395" spans="2:6" ht="18.75">
      <c r="B395" s="85" t="s">
        <v>1548</v>
      </c>
      <c r="C395" s="88" t="s">
        <v>11717</v>
      </c>
      <c r="F395" s="62">
        <f t="shared" si="8"/>
        <v>0</v>
      </c>
    </row>
    <row r="396" spans="2:6" ht="18.75">
      <c r="B396" s="85" t="s">
        <v>1551</v>
      </c>
      <c r="C396" s="88" t="s">
        <v>11320</v>
      </c>
      <c r="F396" s="62">
        <f t="shared" si="8"/>
        <v>0</v>
      </c>
    </row>
    <row r="397" spans="2:6" ht="18.75">
      <c r="B397" s="85" t="s">
        <v>9131</v>
      </c>
      <c r="C397" s="88" t="s">
        <v>8801</v>
      </c>
      <c r="F397" s="62">
        <f t="shared" si="8"/>
        <v>0</v>
      </c>
    </row>
    <row r="398" spans="2:6" ht="18.75">
      <c r="B398" s="85" t="s">
        <v>9126</v>
      </c>
      <c r="C398" s="88" t="s">
        <v>8802</v>
      </c>
      <c r="F398" s="62">
        <f t="shared" si="8"/>
        <v>0</v>
      </c>
    </row>
    <row r="399" spans="2:6" ht="18.75">
      <c r="B399" s="85" t="s">
        <v>1557</v>
      </c>
      <c r="C399" s="88" t="s">
        <v>11719</v>
      </c>
      <c r="F399" s="62">
        <f t="shared" si="8"/>
        <v>0</v>
      </c>
    </row>
    <row r="400" spans="2:6" ht="18.75">
      <c r="B400" s="85" t="s">
        <v>1436</v>
      </c>
      <c r="C400" s="88" t="s">
        <v>8982</v>
      </c>
      <c r="F400" s="62">
        <f t="shared" si="8"/>
        <v>0</v>
      </c>
    </row>
    <row r="401" spans="2:6" ht="18.75">
      <c r="B401" s="85" t="s">
        <v>9807</v>
      </c>
      <c r="C401" s="88" t="s">
        <v>10303</v>
      </c>
      <c r="F401" s="62">
        <f t="shared" si="8"/>
        <v>0</v>
      </c>
    </row>
    <row r="402" spans="2:6" ht="18.75">
      <c r="B402" s="87" t="s">
        <v>10559</v>
      </c>
      <c r="C402" s="88" t="s">
        <v>10632</v>
      </c>
      <c r="F402" s="62">
        <f t="shared" si="8"/>
        <v>0</v>
      </c>
    </row>
    <row r="403" spans="2:6" ht="18.75">
      <c r="B403" s="85" t="s">
        <v>10573</v>
      </c>
      <c r="C403" s="88" t="s">
        <v>10304</v>
      </c>
      <c r="F403" s="62">
        <f t="shared" si="8"/>
        <v>0</v>
      </c>
    </row>
    <row r="404" spans="2:6" ht="18.75">
      <c r="B404" s="85" t="s">
        <v>11113</v>
      </c>
      <c r="C404" s="86" t="s">
        <v>11221</v>
      </c>
      <c r="F404" s="62">
        <f t="shared" si="8"/>
        <v>0</v>
      </c>
    </row>
    <row r="405" spans="2:6" ht="18.75">
      <c r="B405" s="85" t="s">
        <v>9255</v>
      </c>
      <c r="C405" s="88" t="s">
        <v>10308</v>
      </c>
      <c r="F405" s="62">
        <f t="shared" si="8"/>
        <v>0</v>
      </c>
    </row>
    <row r="406" spans="2:6" ht="18.75">
      <c r="B406" s="85" t="s">
        <v>1616</v>
      </c>
      <c r="C406" s="88" t="s">
        <v>9059</v>
      </c>
      <c r="F406" s="62">
        <f t="shared" si="8"/>
        <v>0</v>
      </c>
    </row>
    <row r="407" spans="2:6" ht="18.75">
      <c r="B407" s="85" t="s">
        <v>9125</v>
      </c>
      <c r="C407" s="86" t="s">
        <v>8803</v>
      </c>
      <c r="F407" s="62">
        <f t="shared" si="8"/>
        <v>0</v>
      </c>
    </row>
    <row r="408" spans="2:6" ht="18.75">
      <c r="B408" s="85" t="s">
        <v>9323</v>
      </c>
      <c r="C408" s="86" t="s">
        <v>10962</v>
      </c>
      <c r="F408" s="62">
        <f t="shared" si="8"/>
        <v>0</v>
      </c>
    </row>
    <row r="409" spans="2:6" ht="18.75">
      <c r="B409" s="85" t="s">
        <v>7009</v>
      </c>
      <c r="C409" s="86" t="s">
        <v>9062</v>
      </c>
      <c r="F409" s="62">
        <f t="shared" si="8"/>
        <v>0</v>
      </c>
    </row>
    <row r="410" spans="2:6" ht="18.75">
      <c r="B410" s="85" t="s">
        <v>7069</v>
      </c>
      <c r="C410" s="86" t="s">
        <v>11820</v>
      </c>
      <c r="F410" s="62">
        <f t="shared" si="8"/>
        <v>0</v>
      </c>
    </row>
    <row r="411" spans="2:6" ht="18.75">
      <c r="B411" s="85" t="s">
        <v>6996</v>
      </c>
      <c r="C411" s="86" t="s">
        <v>9937</v>
      </c>
      <c r="F411" s="62">
        <f t="shared" si="8"/>
        <v>0</v>
      </c>
    </row>
    <row r="412" spans="2:6" ht="18.75">
      <c r="B412" s="85" t="s">
        <v>7000</v>
      </c>
      <c r="C412" s="86" t="s">
        <v>9063</v>
      </c>
      <c r="F412" s="62">
        <f t="shared" si="8"/>
        <v>0</v>
      </c>
    </row>
    <row r="413" spans="2:6" ht="18.75">
      <c r="B413" s="85" t="s">
        <v>8209</v>
      </c>
      <c r="C413" s="86" t="s">
        <v>8328</v>
      </c>
      <c r="F413" s="62">
        <f t="shared" si="8"/>
        <v>0</v>
      </c>
    </row>
    <row r="414" spans="2:6" ht="18.75">
      <c r="B414" s="85" t="s">
        <v>2029</v>
      </c>
      <c r="C414" s="86" t="s">
        <v>9379</v>
      </c>
      <c r="F414" s="62">
        <f t="shared" si="8"/>
        <v>0</v>
      </c>
    </row>
    <row r="415" spans="2:6" ht="18.75">
      <c r="B415" s="85" t="s">
        <v>7023</v>
      </c>
      <c r="C415" s="86" t="s">
        <v>9960</v>
      </c>
      <c r="F415" s="62">
        <f t="shared" si="8"/>
        <v>0</v>
      </c>
    </row>
    <row r="416" spans="2:6" ht="18.75">
      <c r="B416" s="85" t="s">
        <v>2658</v>
      </c>
      <c r="C416" s="86" t="s">
        <v>11712</v>
      </c>
      <c r="F416" s="62">
        <f t="shared" si="8"/>
        <v>0</v>
      </c>
    </row>
    <row r="417" spans="2:6" ht="18.75">
      <c r="B417" s="85" t="s">
        <v>7019</v>
      </c>
      <c r="C417" s="86" t="s">
        <v>8329</v>
      </c>
      <c r="F417" s="62">
        <f t="shared" si="8"/>
        <v>0</v>
      </c>
    </row>
    <row r="418" spans="2:6" ht="18.75">
      <c r="B418" s="85" t="s">
        <v>7030</v>
      </c>
      <c r="C418" s="86" t="s">
        <v>9064</v>
      </c>
      <c r="F418" s="62">
        <f t="shared" si="8"/>
        <v>0</v>
      </c>
    </row>
    <row r="419" spans="2:6" ht="18.75">
      <c r="B419" s="85" t="s">
        <v>7024</v>
      </c>
      <c r="C419" s="86" t="s">
        <v>9105</v>
      </c>
      <c r="F419" s="62">
        <f t="shared" si="8"/>
        <v>0</v>
      </c>
    </row>
    <row r="420" spans="2:6" ht="18.75">
      <c r="B420" s="89" t="s">
        <v>10844</v>
      </c>
      <c r="C420" s="86" t="s">
        <v>9105</v>
      </c>
      <c r="F420" s="62">
        <f t="shared" si="8"/>
        <v>0</v>
      </c>
    </row>
    <row r="421" spans="2:6" ht="18.75">
      <c r="B421" s="85" t="s">
        <v>9204</v>
      </c>
      <c r="C421" s="86" t="s">
        <v>11738</v>
      </c>
      <c r="F421" s="62">
        <f t="shared" si="8"/>
        <v>0</v>
      </c>
    </row>
    <row r="422" spans="2:6" ht="18.75">
      <c r="B422" s="85" t="s">
        <v>2189</v>
      </c>
      <c r="C422" s="86" t="s">
        <v>11823</v>
      </c>
      <c r="F422" s="62">
        <f t="shared" si="8"/>
        <v>0</v>
      </c>
    </row>
    <row r="423" spans="2:6" ht="18.75">
      <c r="B423" s="87" t="s">
        <v>2586</v>
      </c>
      <c r="C423" s="88" t="s">
        <v>11681</v>
      </c>
      <c r="F423" s="62">
        <f t="shared" si="8"/>
        <v>0</v>
      </c>
    </row>
    <row r="424" spans="2:6" ht="18.75">
      <c r="B424" s="85" t="s">
        <v>6455</v>
      </c>
      <c r="C424" s="86" t="s">
        <v>8611</v>
      </c>
      <c r="F424" s="62">
        <f t="shared" si="8"/>
        <v>0</v>
      </c>
    </row>
    <row r="425" spans="2:6" ht="18.75">
      <c r="B425" s="85" t="s">
        <v>5904</v>
      </c>
      <c r="C425" s="86" t="s">
        <v>9698</v>
      </c>
      <c r="F425" s="62">
        <f t="shared" si="8"/>
        <v>0</v>
      </c>
    </row>
    <row r="426" spans="2:6" ht="18.75">
      <c r="B426" s="85" t="s">
        <v>6821</v>
      </c>
      <c r="C426" s="86" t="s">
        <v>9052</v>
      </c>
      <c r="F426" s="62">
        <f t="shared" si="8"/>
        <v>0</v>
      </c>
    </row>
    <row r="427" spans="2:6" ht="18.75">
      <c r="B427" s="85" t="s">
        <v>1483</v>
      </c>
      <c r="C427" s="86" t="s">
        <v>8983</v>
      </c>
      <c r="F427" s="62">
        <f t="shared" si="8"/>
        <v>0</v>
      </c>
    </row>
    <row r="428" spans="2:6" ht="18.75">
      <c r="B428" s="85" t="s">
        <v>6791</v>
      </c>
      <c r="C428" s="86" t="s">
        <v>8984</v>
      </c>
      <c r="F428" s="62">
        <f t="shared" si="8"/>
        <v>0</v>
      </c>
    </row>
    <row r="429" spans="2:6" ht="18.75">
      <c r="B429" s="85" t="s">
        <v>5912</v>
      </c>
      <c r="C429" s="86" t="s">
        <v>9685</v>
      </c>
      <c r="F429" s="62">
        <f t="shared" si="8"/>
        <v>0</v>
      </c>
    </row>
    <row r="430" spans="2:6" ht="18.75">
      <c r="B430" s="85" t="s">
        <v>10338</v>
      </c>
      <c r="C430" s="86" t="s">
        <v>9970</v>
      </c>
      <c r="F430" s="62">
        <f t="shared" si="8"/>
        <v>0</v>
      </c>
    </row>
    <row r="431" spans="2:6" ht="18.75">
      <c r="B431" s="87" t="s">
        <v>10933</v>
      </c>
      <c r="C431" s="88" t="s">
        <v>11793</v>
      </c>
      <c r="F431" s="62">
        <f t="shared" si="8"/>
        <v>0</v>
      </c>
    </row>
    <row r="432" spans="2:6" ht="18.75">
      <c r="B432" s="85" t="s">
        <v>5997</v>
      </c>
      <c r="C432" s="86" t="s">
        <v>11246</v>
      </c>
      <c r="F432" s="62">
        <f t="shared" si="8"/>
        <v>0</v>
      </c>
    </row>
    <row r="433" spans="2:6" ht="18.75">
      <c r="B433" s="85" t="s">
        <v>11367</v>
      </c>
      <c r="C433" s="86" t="s">
        <v>11366</v>
      </c>
      <c r="F433" s="62">
        <f t="shared" si="8"/>
        <v>0</v>
      </c>
    </row>
    <row r="434" spans="2:6" ht="18.75">
      <c r="B434" s="85" t="s">
        <v>11361</v>
      </c>
      <c r="C434" s="86" t="s">
        <v>11360</v>
      </c>
      <c r="F434" s="62">
        <f t="shared" si="8"/>
        <v>0</v>
      </c>
    </row>
    <row r="435" spans="2:6" ht="18.75">
      <c r="B435" s="85" t="s">
        <v>7204</v>
      </c>
      <c r="C435" s="86" t="s">
        <v>10796</v>
      </c>
      <c r="F435" s="62">
        <f t="shared" si="8"/>
        <v>0</v>
      </c>
    </row>
    <row r="436" spans="2:6" ht="18.75">
      <c r="B436" s="85" t="s">
        <v>5950</v>
      </c>
      <c r="C436" s="86" t="s">
        <v>8568</v>
      </c>
      <c r="F436" s="62">
        <f t="shared" si="8"/>
        <v>0</v>
      </c>
    </row>
    <row r="437" spans="2:6" ht="18.75">
      <c r="B437" s="85" t="s">
        <v>6916</v>
      </c>
      <c r="C437" s="86" t="s">
        <v>8811</v>
      </c>
      <c r="F437" s="62">
        <f t="shared" si="8"/>
        <v>0</v>
      </c>
    </row>
    <row r="438" spans="2:6" ht="18.75">
      <c r="B438" s="87" t="s">
        <v>11011</v>
      </c>
      <c r="C438" s="88" t="s">
        <v>11010</v>
      </c>
      <c r="F438" s="62">
        <f t="shared" si="8"/>
        <v>0</v>
      </c>
    </row>
    <row r="439" spans="2:6" ht="18.75">
      <c r="B439" s="85" t="s">
        <v>11578</v>
      </c>
      <c r="C439" s="86" t="s">
        <v>11618</v>
      </c>
      <c r="F439" s="62">
        <f t="shared" si="8"/>
        <v>0</v>
      </c>
    </row>
    <row r="440" spans="2:6" ht="18.75">
      <c r="B440" s="85" t="s">
        <v>6025</v>
      </c>
      <c r="C440" s="86" t="s">
        <v>8813</v>
      </c>
      <c r="F440" s="62">
        <f t="shared" si="8"/>
        <v>0</v>
      </c>
    </row>
    <row r="441" spans="2:6" ht="18.75">
      <c r="B441" s="85" t="s">
        <v>6824</v>
      </c>
      <c r="C441" s="86" t="s">
        <v>9753</v>
      </c>
      <c r="F441" s="62">
        <f t="shared" si="8"/>
        <v>0</v>
      </c>
    </row>
    <row r="442" spans="2:6" ht="18.75">
      <c r="B442" s="85" t="s">
        <v>5985</v>
      </c>
      <c r="C442" s="86" t="s">
        <v>11245</v>
      </c>
      <c r="F442" s="62">
        <f t="shared" si="8"/>
        <v>0</v>
      </c>
    </row>
    <row r="443" spans="2:6" ht="18.75">
      <c r="B443" s="85" t="s">
        <v>9189</v>
      </c>
      <c r="C443" s="88" t="s">
        <v>11727</v>
      </c>
      <c r="F443" s="62">
        <f t="shared" si="8"/>
        <v>0</v>
      </c>
    </row>
    <row r="444" spans="2:6" ht="18.75">
      <c r="B444" s="85" t="s">
        <v>5969</v>
      </c>
      <c r="C444" s="86" t="s">
        <v>8331</v>
      </c>
      <c r="F444" s="62">
        <f t="shared" si="8"/>
        <v>0</v>
      </c>
    </row>
    <row r="445" spans="2:6" ht="18.75">
      <c r="B445" s="85" t="s">
        <v>9200</v>
      </c>
      <c r="C445" s="86" t="s">
        <v>8814</v>
      </c>
      <c r="F445" s="62">
        <f t="shared" si="8"/>
        <v>0</v>
      </c>
    </row>
    <row r="446" spans="2:6" ht="18.75">
      <c r="B446" s="87" t="s">
        <v>11041</v>
      </c>
      <c r="C446" s="88" t="s">
        <v>11017</v>
      </c>
      <c r="F446" s="62">
        <f t="shared" si="8"/>
        <v>0</v>
      </c>
    </row>
    <row r="447" spans="2:6" ht="18.75">
      <c r="B447" s="85" t="s">
        <v>7048</v>
      </c>
      <c r="C447" s="86" t="s">
        <v>11755</v>
      </c>
      <c r="F447" s="62">
        <f t="shared" si="8"/>
        <v>0</v>
      </c>
    </row>
    <row r="448" spans="2:6" ht="18.75">
      <c r="B448" s="85" t="s">
        <v>7062</v>
      </c>
      <c r="C448" s="86" t="s">
        <v>8710</v>
      </c>
      <c r="F448" s="62">
        <f t="shared" si="8"/>
        <v>0</v>
      </c>
    </row>
    <row r="449" spans="2:6" ht="18.75">
      <c r="B449" s="85" t="s">
        <v>10422</v>
      </c>
      <c r="C449" s="86" t="s">
        <v>10423</v>
      </c>
      <c r="F449" s="62">
        <f t="shared" si="8"/>
        <v>0</v>
      </c>
    </row>
    <row r="450" spans="2:6" ht="18.75">
      <c r="B450" s="85" t="s">
        <v>725</v>
      </c>
      <c r="C450" s="88" t="s">
        <v>8771</v>
      </c>
      <c r="F450" s="62">
        <f t="shared" si="8"/>
        <v>0</v>
      </c>
    </row>
    <row r="451" spans="2:6" ht="18.75">
      <c r="B451" s="85" t="s">
        <v>4904</v>
      </c>
      <c r="C451" s="86" t="s">
        <v>11840</v>
      </c>
      <c r="F451" s="62">
        <f t="shared" si="8"/>
        <v>0</v>
      </c>
    </row>
    <row r="452" spans="2:6" ht="18.75">
      <c r="B452" s="85" t="s">
        <v>288</v>
      </c>
      <c r="C452" s="86" t="s">
        <v>9116</v>
      </c>
      <c r="F452" s="62">
        <f t="shared" si="8"/>
        <v>0</v>
      </c>
    </row>
    <row r="453" spans="2:6" ht="18.75">
      <c r="B453" s="85" t="s">
        <v>10122</v>
      </c>
      <c r="C453" s="86" t="s">
        <v>9106</v>
      </c>
      <c r="F453" s="62">
        <f t="shared" si="8"/>
        <v>0</v>
      </c>
    </row>
    <row r="454" spans="2:6" ht="18.75">
      <c r="B454" s="85" t="s">
        <v>300</v>
      </c>
      <c r="C454" s="88" t="s">
        <v>8481</v>
      </c>
      <c r="F454" s="62">
        <f t="shared" si="8"/>
        <v>0</v>
      </c>
    </row>
    <row r="455" spans="2:6" ht="18.75">
      <c r="B455" s="85" t="s">
        <v>10591</v>
      </c>
      <c r="C455" s="86" t="s">
        <v>10964</v>
      </c>
      <c r="F455" s="62">
        <f t="shared" si="8"/>
        <v>0</v>
      </c>
    </row>
    <row r="456" spans="2:6" ht="18.75">
      <c r="B456" s="85" t="s">
        <v>297</v>
      </c>
      <c r="C456" s="88" t="s">
        <v>11723</v>
      </c>
      <c r="F456" s="62">
        <f t="shared" si="8"/>
        <v>0</v>
      </c>
    </row>
    <row r="457" spans="2:6" ht="18.75">
      <c r="B457" s="85" t="s">
        <v>7034</v>
      </c>
      <c r="C457" s="86" t="s">
        <v>9775</v>
      </c>
      <c r="F457" s="62">
        <f t="shared" si="8"/>
        <v>0</v>
      </c>
    </row>
    <row r="458" spans="2:6" ht="18.75">
      <c r="B458" s="85" t="s">
        <v>10906</v>
      </c>
      <c r="C458" s="86" t="s">
        <v>10907</v>
      </c>
      <c r="F458" s="62">
        <f t="shared" ref="F458:F521" si="9">IF(B458=B457,1,0)</f>
        <v>0</v>
      </c>
    </row>
    <row r="459" spans="2:6" ht="18.75">
      <c r="B459" s="85" t="s">
        <v>304</v>
      </c>
      <c r="C459" s="86" t="s">
        <v>9878</v>
      </c>
      <c r="F459" s="62">
        <f t="shared" si="9"/>
        <v>0</v>
      </c>
    </row>
    <row r="460" spans="2:6" ht="18.75">
      <c r="B460" s="85" t="s">
        <v>294</v>
      </c>
      <c r="C460" s="88" t="s">
        <v>8269</v>
      </c>
      <c r="F460" s="62">
        <f t="shared" si="9"/>
        <v>0</v>
      </c>
    </row>
    <row r="461" spans="2:6" ht="18.75">
      <c r="B461" s="85" t="s">
        <v>11478</v>
      </c>
      <c r="C461" s="86" t="s">
        <v>11867</v>
      </c>
      <c r="F461" s="62">
        <f t="shared" si="9"/>
        <v>0</v>
      </c>
    </row>
    <row r="462" spans="2:6" ht="18.75">
      <c r="B462" s="85" t="s">
        <v>10092</v>
      </c>
      <c r="C462" s="86" t="s">
        <v>11121</v>
      </c>
      <c r="F462" s="62">
        <f t="shared" si="9"/>
        <v>0</v>
      </c>
    </row>
    <row r="463" spans="2:6" ht="18.75">
      <c r="B463" s="85" t="s">
        <v>371</v>
      </c>
      <c r="C463" s="86" t="s">
        <v>8336</v>
      </c>
      <c r="F463" s="62">
        <f t="shared" si="9"/>
        <v>0</v>
      </c>
    </row>
    <row r="464" spans="2:6" ht="18.75">
      <c r="B464" s="85" t="s">
        <v>365</v>
      </c>
      <c r="C464" s="86" t="s">
        <v>8336</v>
      </c>
      <c r="F464" s="62">
        <f t="shared" si="9"/>
        <v>0</v>
      </c>
    </row>
    <row r="465" spans="2:6" ht="18.75">
      <c r="B465" s="85" t="s">
        <v>369</v>
      </c>
      <c r="C465" s="86" t="s">
        <v>8336</v>
      </c>
      <c r="F465" s="62">
        <f t="shared" si="9"/>
        <v>0</v>
      </c>
    </row>
    <row r="466" spans="2:6" ht="18.75">
      <c r="B466" s="85" t="s">
        <v>367</v>
      </c>
      <c r="C466" s="86" t="s">
        <v>10228</v>
      </c>
      <c r="F466" s="62">
        <f t="shared" si="9"/>
        <v>0</v>
      </c>
    </row>
    <row r="467" spans="2:6" ht="18.75">
      <c r="B467" s="85" t="s">
        <v>10109</v>
      </c>
      <c r="C467" s="86" t="s">
        <v>10211</v>
      </c>
      <c r="F467" s="62">
        <f t="shared" si="9"/>
        <v>0</v>
      </c>
    </row>
    <row r="468" spans="2:6" ht="18.75">
      <c r="B468" s="85" t="s">
        <v>9298</v>
      </c>
      <c r="C468" s="88" t="s">
        <v>8817</v>
      </c>
      <c r="F468" s="62">
        <f t="shared" si="9"/>
        <v>0</v>
      </c>
    </row>
    <row r="469" spans="2:6" ht="18.75">
      <c r="B469" s="85" t="s">
        <v>9297</v>
      </c>
      <c r="C469" s="86" t="s">
        <v>11819</v>
      </c>
      <c r="F469" s="62">
        <f t="shared" si="9"/>
        <v>0</v>
      </c>
    </row>
    <row r="470" spans="2:6" ht="18.75">
      <c r="B470" s="85" t="s">
        <v>522</v>
      </c>
      <c r="C470" s="86" t="s">
        <v>8337</v>
      </c>
      <c r="F470" s="62">
        <f t="shared" si="9"/>
        <v>0</v>
      </c>
    </row>
    <row r="471" spans="2:6" ht="18.75">
      <c r="B471" s="85" t="s">
        <v>514</v>
      </c>
      <c r="C471" s="86" t="s">
        <v>8658</v>
      </c>
      <c r="F471" s="62">
        <f t="shared" si="9"/>
        <v>0</v>
      </c>
    </row>
    <row r="472" spans="2:6" ht="18.75">
      <c r="B472" s="85" t="s">
        <v>518</v>
      </c>
      <c r="C472" s="86" t="s">
        <v>11701</v>
      </c>
      <c r="F472" s="62">
        <f t="shared" si="9"/>
        <v>0</v>
      </c>
    </row>
    <row r="473" spans="2:6" ht="18.75">
      <c r="B473" s="85" t="s">
        <v>796</v>
      </c>
      <c r="C473" s="88" t="s">
        <v>8338</v>
      </c>
      <c r="F473" s="62">
        <f t="shared" si="9"/>
        <v>0</v>
      </c>
    </row>
    <row r="474" spans="2:6" ht="18.75">
      <c r="B474" s="87" t="s">
        <v>11040</v>
      </c>
      <c r="C474" s="88" t="s">
        <v>11012</v>
      </c>
      <c r="F474" s="62">
        <f t="shared" si="9"/>
        <v>0</v>
      </c>
    </row>
    <row r="475" spans="2:6" ht="18.75">
      <c r="B475" s="85" t="s">
        <v>8164</v>
      </c>
      <c r="C475" s="86" t="s">
        <v>8339</v>
      </c>
      <c r="F475" s="62">
        <f t="shared" si="9"/>
        <v>0</v>
      </c>
    </row>
    <row r="476" spans="2:6" ht="18.75">
      <c r="B476" s="85" t="s">
        <v>11468</v>
      </c>
      <c r="C476" s="86" t="s">
        <v>8340</v>
      </c>
      <c r="F476" s="62">
        <f t="shared" si="9"/>
        <v>0</v>
      </c>
    </row>
    <row r="477" spans="2:6" ht="18.75">
      <c r="B477" s="85" t="s">
        <v>9809</v>
      </c>
      <c r="C477" s="86" t="s">
        <v>8340</v>
      </c>
      <c r="F477" s="62">
        <f t="shared" si="9"/>
        <v>0</v>
      </c>
    </row>
    <row r="478" spans="2:6" ht="18.75">
      <c r="B478" s="85" t="s">
        <v>478</v>
      </c>
      <c r="C478" s="86" t="s">
        <v>8340</v>
      </c>
      <c r="F478" s="62">
        <f t="shared" si="9"/>
        <v>0</v>
      </c>
    </row>
    <row r="479" spans="2:6" ht="18.75">
      <c r="B479" s="85" t="s">
        <v>473</v>
      </c>
      <c r="C479" s="86" t="s">
        <v>11831</v>
      </c>
      <c r="F479" s="62">
        <f t="shared" si="9"/>
        <v>0</v>
      </c>
    </row>
    <row r="480" spans="2:6" ht="18.75">
      <c r="B480" s="85" t="s">
        <v>493</v>
      </c>
      <c r="C480" s="86" t="s">
        <v>8341</v>
      </c>
      <c r="F480" s="62">
        <f t="shared" si="9"/>
        <v>0</v>
      </c>
    </row>
    <row r="481" spans="2:6" ht="18.75">
      <c r="B481" s="85" t="s">
        <v>953</v>
      </c>
      <c r="C481" s="88" t="s">
        <v>8342</v>
      </c>
      <c r="F481" s="62">
        <f t="shared" si="9"/>
        <v>0</v>
      </c>
    </row>
    <row r="482" spans="2:6" ht="18.75">
      <c r="B482" s="85" t="s">
        <v>395</v>
      </c>
      <c r="C482" s="88" t="s">
        <v>11847</v>
      </c>
      <c r="F482" s="62">
        <f t="shared" si="9"/>
        <v>0</v>
      </c>
    </row>
    <row r="483" spans="2:6" ht="18.75">
      <c r="B483" s="85" t="s">
        <v>1256</v>
      </c>
      <c r="C483" s="88" t="s">
        <v>9067</v>
      </c>
      <c r="F483" s="62">
        <f t="shared" si="9"/>
        <v>0</v>
      </c>
    </row>
    <row r="484" spans="2:6" ht="18.75">
      <c r="B484" s="85" t="s">
        <v>10504</v>
      </c>
      <c r="C484" s="86" t="s">
        <v>8482</v>
      </c>
      <c r="F484" s="62">
        <f t="shared" si="9"/>
        <v>0</v>
      </c>
    </row>
    <row r="485" spans="2:6" ht="18.75">
      <c r="B485" s="85" t="s">
        <v>393</v>
      </c>
      <c r="C485" s="86" t="s">
        <v>8482</v>
      </c>
      <c r="F485" s="62">
        <f t="shared" si="9"/>
        <v>0</v>
      </c>
    </row>
    <row r="486" spans="2:6" ht="18.75">
      <c r="B486" s="85" t="s">
        <v>397</v>
      </c>
      <c r="C486" s="86" t="s">
        <v>8482</v>
      </c>
      <c r="F486" s="62">
        <f t="shared" si="9"/>
        <v>0</v>
      </c>
    </row>
    <row r="487" spans="2:6" ht="18.75">
      <c r="B487" s="85" t="s">
        <v>438</v>
      </c>
      <c r="C487" s="86" t="s">
        <v>11726</v>
      </c>
      <c r="F487" s="62">
        <f t="shared" si="9"/>
        <v>0</v>
      </c>
    </row>
    <row r="488" spans="2:6" ht="18.75">
      <c r="B488" s="85" t="s">
        <v>389</v>
      </c>
      <c r="C488" s="88" t="s">
        <v>8659</v>
      </c>
      <c r="F488" s="62">
        <f t="shared" si="9"/>
        <v>0</v>
      </c>
    </row>
    <row r="489" spans="2:6" ht="18.75">
      <c r="B489" s="85" t="s">
        <v>11544</v>
      </c>
      <c r="C489" s="86" t="s">
        <v>8270</v>
      </c>
      <c r="F489" s="62">
        <f t="shared" si="9"/>
        <v>0</v>
      </c>
    </row>
    <row r="490" spans="2:6" ht="18.75">
      <c r="B490" s="85" t="s">
        <v>11564</v>
      </c>
      <c r="C490" s="86" t="s">
        <v>11609</v>
      </c>
      <c r="F490" s="62">
        <f t="shared" si="9"/>
        <v>0</v>
      </c>
    </row>
    <row r="491" spans="2:6" ht="18.75">
      <c r="B491" s="85" t="s">
        <v>423</v>
      </c>
      <c r="C491" s="86" t="s">
        <v>8712</v>
      </c>
      <c r="F491" s="62">
        <f t="shared" si="9"/>
        <v>0</v>
      </c>
    </row>
    <row r="492" spans="2:6" ht="18.75">
      <c r="B492" s="85" t="s">
        <v>1246</v>
      </c>
      <c r="C492" s="88" t="s">
        <v>8776</v>
      </c>
      <c r="F492" s="62">
        <f t="shared" si="9"/>
        <v>0</v>
      </c>
    </row>
    <row r="493" spans="2:6" ht="18.75">
      <c r="B493" s="85" t="s">
        <v>411</v>
      </c>
      <c r="C493" s="86" t="s">
        <v>8486</v>
      </c>
      <c r="F493" s="62">
        <f t="shared" si="9"/>
        <v>0</v>
      </c>
    </row>
    <row r="494" spans="2:6" ht="18.75">
      <c r="B494" s="85" t="s">
        <v>403</v>
      </c>
      <c r="C494" s="86" t="s">
        <v>8343</v>
      </c>
      <c r="F494" s="62">
        <f t="shared" si="9"/>
        <v>0</v>
      </c>
    </row>
    <row r="495" spans="2:6" ht="18.75">
      <c r="B495" s="85" t="s">
        <v>1240</v>
      </c>
      <c r="C495" s="88" t="s">
        <v>9069</v>
      </c>
      <c r="F495" s="62">
        <f t="shared" si="9"/>
        <v>0</v>
      </c>
    </row>
    <row r="496" spans="2:6" ht="18.75">
      <c r="B496" s="85" t="s">
        <v>10119</v>
      </c>
      <c r="C496" s="88" t="s">
        <v>10141</v>
      </c>
      <c r="F496" s="62">
        <f t="shared" si="9"/>
        <v>0</v>
      </c>
    </row>
    <row r="497" spans="2:6" ht="18.75">
      <c r="B497" s="85" t="s">
        <v>427</v>
      </c>
      <c r="C497" s="86" t="s">
        <v>8344</v>
      </c>
      <c r="F497" s="62">
        <f t="shared" si="9"/>
        <v>0</v>
      </c>
    </row>
    <row r="498" spans="2:6" ht="18.75">
      <c r="B498" s="85" t="s">
        <v>435</v>
      </c>
      <c r="C498" s="86" t="s">
        <v>11744</v>
      </c>
      <c r="F498" s="62">
        <f t="shared" si="9"/>
        <v>0</v>
      </c>
    </row>
    <row r="499" spans="2:6" ht="18.75">
      <c r="B499" s="85" t="s">
        <v>441</v>
      </c>
      <c r="C499" s="86" t="s">
        <v>8570</v>
      </c>
      <c r="F499" s="62">
        <f t="shared" si="9"/>
        <v>0</v>
      </c>
    </row>
    <row r="500" spans="2:6" ht="18.75">
      <c r="B500" s="85" t="s">
        <v>10183</v>
      </c>
      <c r="C500" s="86" t="s">
        <v>10182</v>
      </c>
      <c r="F500" s="62">
        <f t="shared" si="9"/>
        <v>0</v>
      </c>
    </row>
    <row r="501" spans="2:6" ht="18.75">
      <c r="B501" s="85" t="s">
        <v>9178</v>
      </c>
      <c r="C501" s="86" t="s">
        <v>8818</v>
      </c>
      <c r="F501" s="62">
        <f t="shared" si="9"/>
        <v>0</v>
      </c>
    </row>
    <row r="502" spans="2:6" ht="18.75">
      <c r="B502" s="85" t="s">
        <v>11387</v>
      </c>
      <c r="C502" s="86" t="s">
        <v>8345</v>
      </c>
      <c r="F502" s="62">
        <f t="shared" si="9"/>
        <v>0</v>
      </c>
    </row>
    <row r="503" spans="2:6" ht="18.75">
      <c r="B503" s="85" t="s">
        <v>449</v>
      </c>
      <c r="C503" s="86" t="s">
        <v>8345</v>
      </c>
      <c r="F503" s="62">
        <f t="shared" si="9"/>
        <v>0</v>
      </c>
    </row>
    <row r="504" spans="2:6" ht="18.75">
      <c r="B504" s="85" t="s">
        <v>1259</v>
      </c>
      <c r="C504" s="88" t="s">
        <v>9070</v>
      </c>
      <c r="F504" s="62">
        <f t="shared" si="9"/>
        <v>0</v>
      </c>
    </row>
    <row r="505" spans="2:6" ht="18.75">
      <c r="B505" s="85" t="s">
        <v>1268</v>
      </c>
      <c r="C505" s="88" t="s">
        <v>9071</v>
      </c>
      <c r="F505" s="62">
        <f t="shared" si="9"/>
        <v>0</v>
      </c>
    </row>
    <row r="506" spans="2:6" ht="18.75">
      <c r="B506" s="85" t="s">
        <v>10621</v>
      </c>
      <c r="C506" s="86" t="s">
        <v>10495</v>
      </c>
      <c r="F506" s="62">
        <f t="shared" si="9"/>
        <v>0</v>
      </c>
    </row>
    <row r="507" spans="2:6" ht="18.75">
      <c r="B507" s="85" t="s">
        <v>9136</v>
      </c>
      <c r="C507" s="86" t="s">
        <v>8819</v>
      </c>
      <c r="F507" s="62">
        <f t="shared" si="9"/>
        <v>0</v>
      </c>
    </row>
    <row r="508" spans="2:6" ht="18.75">
      <c r="B508" s="85" t="s">
        <v>8202</v>
      </c>
      <c r="C508" s="86" t="s">
        <v>11785</v>
      </c>
      <c r="F508" s="62">
        <f t="shared" si="9"/>
        <v>0</v>
      </c>
    </row>
    <row r="509" spans="2:6" ht="18.75">
      <c r="B509" s="85" t="s">
        <v>461</v>
      </c>
      <c r="C509" s="86" t="s">
        <v>8660</v>
      </c>
      <c r="F509" s="62">
        <f t="shared" si="9"/>
        <v>0</v>
      </c>
    </row>
    <row r="510" spans="2:6" ht="18.75">
      <c r="B510" s="85" t="s">
        <v>731</v>
      </c>
      <c r="C510" s="88" t="s">
        <v>10154</v>
      </c>
      <c r="F510" s="62">
        <f t="shared" si="9"/>
        <v>0</v>
      </c>
    </row>
    <row r="511" spans="2:6" ht="18.75">
      <c r="B511" s="85" t="s">
        <v>1274</v>
      </c>
      <c r="C511" s="88" t="s">
        <v>11223</v>
      </c>
      <c r="F511" s="62">
        <f t="shared" si="9"/>
        <v>0</v>
      </c>
    </row>
    <row r="512" spans="2:6" ht="18.75">
      <c r="B512" s="85" t="s">
        <v>4910</v>
      </c>
      <c r="C512" s="88" t="s">
        <v>11696</v>
      </c>
      <c r="F512" s="62">
        <f t="shared" si="9"/>
        <v>0</v>
      </c>
    </row>
    <row r="513" spans="2:6" ht="18.75">
      <c r="B513" s="87" t="s">
        <v>10206</v>
      </c>
      <c r="C513" s="88" t="s">
        <v>10210</v>
      </c>
      <c r="F513" s="62">
        <f t="shared" si="9"/>
        <v>0</v>
      </c>
    </row>
    <row r="514" spans="2:6" ht="18.75">
      <c r="B514" s="85" t="s">
        <v>494</v>
      </c>
      <c r="C514" s="86" t="s">
        <v>8821</v>
      </c>
      <c r="F514" s="62">
        <f t="shared" si="9"/>
        <v>0</v>
      </c>
    </row>
    <row r="515" spans="2:6" ht="18.75">
      <c r="B515" s="85" t="s">
        <v>506</v>
      </c>
      <c r="C515" s="86" t="s">
        <v>8989</v>
      </c>
      <c r="F515" s="62">
        <f t="shared" si="9"/>
        <v>0</v>
      </c>
    </row>
    <row r="516" spans="2:6" ht="18.75">
      <c r="B516" s="85" t="s">
        <v>502</v>
      </c>
      <c r="C516" s="86" t="s">
        <v>8346</v>
      </c>
      <c r="F516" s="62">
        <f t="shared" si="9"/>
        <v>0</v>
      </c>
    </row>
    <row r="517" spans="2:6" ht="18.75">
      <c r="B517" s="87" t="s">
        <v>11643</v>
      </c>
      <c r="C517" s="88" t="s">
        <v>10250</v>
      </c>
      <c r="F517" s="62">
        <f t="shared" si="9"/>
        <v>0</v>
      </c>
    </row>
    <row r="518" spans="2:6" ht="18.75">
      <c r="B518" s="85" t="s">
        <v>510</v>
      </c>
      <c r="C518" s="86" t="s">
        <v>8571</v>
      </c>
      <c r="F518" s="62">
        <f t="shared" si="9"/>
        <v>0</v>
      </c>
    </row>
    <row r="519" spans="2:6" ht="18.75">
      <c r="B519" s="85" t="s">
        <v>6639</v>
      </c>
      <c r="C519" s="86" t="s">
        <v>10635</v>
      </c>
      <c r="F519" s="62">
        <f t="shared" si="9"/>
        <v>0</v>
      </c>
    </row>
    <row r="520" spans="2:6" ht="18.75">
      <c r="B520" s="85" t="s">
        <v>9331</v>
      </c>
      <c r="C520" s="88" t="s">
        <v>8822</v>
      </c>
      <c r="F520" s="62">
        <f t="shared" si="9"/>
        <v>0</v>
      </c>
    </row>
    <row r="521" spans="2:6" ht="18.75">
      <c r="B521" s="85" t="s">
        <v>375</v>
      </c>
      <c r="C521" s="86" t="s">
        <v>8661</v>
      </c>
      <c r="F521" s="62">
        <f t="shared" si="9"/>
        <v>0</v>
      </c>
    </row>
    <row r="522" spans="2:6" ht="18.75">
      <c r="B522" s="85" t="s">
        <v>11570</v>
      </c>
      <c r="C522" s="86" t="s">
        <v>8271</v>
      </c>
      <c r="F522" s="62">
        <f t="shared" ref="F522:F585" si="10">IF(B522=B521,1,0)</f>
        <v>0</v>
      </c>
    </row>
    <row r="523" spans="2:6" ht="18.75">
      <c r="B523" s="85" t="s">
        <v>379</v>
      </c>
      <c r="C523" s="86" t="s">
        <v>8271</v>
      </c>
      <c r="F523" s="62">
        <f t="shared" si="10"/>
        <v>0</v>
      </c>
    </row>
    <row r="524" spans="2:6" ht="18.75">
      <c r="B524" s="85" t="s">
        <v>10533</v>
      </c>
      <c r="C524" s="86" t="s">
        <v>8823</v>
      </c>
      <c r="F524" s="62">
        <f t="shared" si="10"/>
        <v>0</v>
      </c>
    </row>
    <row r="525" spans="2:6" ht="18.75">
      <c r="B525" s="85" t="s">
        <v>1252</v>
      </c>
      <c r="C525" s="86" t="s">
        <v>11772</v>
      </c>
      <c r="F525" s="62">
        <f t="shared" si="10"/>
        <v>0</v>
      </c>
    </row>
    <row r="526" spans="2:6" ht="18.75">
      <c r="B526" s="85" t="s">
        <v>665</v>
      </c>
      <c r="C526" s="86" t="s">
        <v>8348</v>
      </c>
      <c r="F526" s="62">
        <f t="shared" si="10"/>
        <v>0</v>
      </c>
    </row>
    <row r="527" spans="2:6" ht="18.75">
      <c r="B527" s="85" t="s">
        <v>9785</v>
      </c>
      <c r="C527" s="88" t="s">
        <v>8824</v>
      </c>
      <c r="F527" s="62">
        <f t="shared" si="10"/>
        <v>0</v>
      </c>
    </row>
    <row r="528" spans="2:6" ht="18.75">
      <c r="B528" s="85" t="s">
        <v>674</v>
      </c>
      <c r="C528" s="88" t="s">
        <v>8347</v>
      </c>
      <c r="F528" s="62">
        <f t="shared" si="10"/>
        <v>0</v>
      </c>
    </row>
    <row r="529" spans="2:6" ht="18.75">
      <c r="B529" s="85" t="s">
        <v>678</v>
      </c>
      <c r="C529" s="86" t="s">
        <v>8349</v>
      </c>
      <c r="F529" s="62">
        <f t="shared" si="10"/>
        <v>0</v>
      </c>
    </row>
    <row r="530" spans="2:6" ht="18.75">
      <c r="B530" s="85" t="s">
        <v>682</v>
      </c>
      <c r="C530" s="86" t="s">
        <v>8350</v>
      </c>
      <c r="F530" s="62">
        <f t="shared" si="10"/>
        <v>0</v>
      </c>
    </row>
    <row r="531" spans="2:6" ht="18.75">
      <c r="B531" s="85" t="s">
        <v>10450</v>
      </c>
      <c r="C531" s="86" t="s">
        <v>8612</v>
      </c>
      <c r="F531" s="62">
        <f t="shared" si="10"/>
        <v>0</v>
      </c>
    </row>
    <row r="532" spans="2:6" ht="18.75">
      <c r="B532" s="85" t="s">
        <v>1554</v>
      </c>
      <c r="C532" s="88" t="s">
        <v>11321</v>
      </c>
      <c r="F532" s="62">
        <f t="shared" si="10"/>
        <v>0</v>
      </c>
    </row>
    <row r="533" spans="2:6" ht="18.75">
      <c r="B533" s="85" t="s">
        <v>706</v>
      </c>
      <c r="C533" s="86" t="s">
        <v>8272</v>
      </c>
      <c r="F533" s="62">
        <f t="shared" si="10"/>
        <v>0</v>
      </c>
    </row>
    <row r="534" spans="2:6" ht="18.75">
      <c r="B534" s="85" t="s">
        <v>9232</v>
      </c>
      <c r="C534" s="86" t="s">
        <v>8825</v>
      </c>
      <c r="F534" s="62">
        <f t="shared" si="10"/>
        <v>0</v>
      </c>
    </row>
    <row r="535" spans="2:6" ht="18.75">
      <c r="B535" s="85" t="s">
        <v>694</v>
      </c>
      <c r="C535" s="86" t="s">
        <v>9879</v>
      </c>
      <c r="F535" s="62">
        <f t="shared" si="10"/>
        <v>0</v>
      </c>
    </row>
    <row r="536" spans="2:6" ht="18.75">
      <c r="B536" s="85" t="s">
        <v>702</v>
      </c>
      <c r="C536" s="88" t="s">
        <v>9880</v>
      </c>
      <c r="F536" s="62">
        <f t="shared" si="10"/>
        <v>0</v>
      </c>
    </row>
    <row r="537" spans="2:6" ht="18.75">
      <c r="B537" s="85" t="s">
        <v>690</v>
      </c>
      <c r="C537" s="86" t="s">
        <v>8351</v>
      </c>
      <c r="F537" s="62">
        <f t="shared" si="10"/>
        <v>0</v>
      </c>
    </row>
    <row r="538" spans="2:6" ht="18.75">
      <c r="B538" s="85" t="s">
        <v>9811</v>
      </c>
      <c r="C538" s="86" t="s">
        <v>8826</v>
      </c>
      <c r="F538" s="62">
        <f t="shared" si="10"/>
        <v>0</v>
      </c>
    </row>
    <row r="539" spans="2:6" ht="18.75">
      <c r="B539" s="85" t="s">
        <v>1445</v>
      </c>
      <c r="C539" s="88" t="s">
        <v>8826</v>
      </c>
      <c r="F539" s="62">
        <f t="shared" si="10"/>
        <v>0</v>
      </c>
    </row>
    <row r="540" spans="2:6" ht="18.75">
      <c r="B540" s="85" t="s">
        <v>537</v>
      </c>
      <c r="C540" s="88" t="s">
        <v>11791</v>
      </c>
      <c r="F540" s="62">
        <f t="shared" si="10"/>
        <v>0</v>
      </c>
    </row>
    <row r="541" spans="2:6" ht="18.75">
      <c r="B541" s="85" t="s">
        <v>869</v>
      </c>
      <c r="C541" s="86" t="s">
        <v>8572</v>
      </c>
      <c r="F541" s="62">
        <f t="shared" si="10"/>
        <v>0</v>
      </c>
    </row>
    <row r="542" spans="2:6" ht="18.75">
      <c r="B542" s="85" t="s">
        <v>10529</v>
      </c>
      <c r="C542" s="88" t="s">
        <v>8827</v>
      </c>
      <c r="F542" s="62">
        <f t="shared" si="10"/>
        <v>0</v>
      </c>
    </row>
    <row r="543" spans="2:6" ht="18.75">
      <c r="B543" s="85" t="s">
        <v>9292</v>
      </c>
      <c r="C543" s="86" t="s">
        <v>11124</v>
      </c>
      <c r="F543" s="62">
        <f t="shared" si="10"/>
        <v>0</v>
      </c>
    </row>
    <row r="544" spans="2:6" ht="18.75">
      <c r="B544" s="85" t="s">
        <v>875</v>
      </c>
      <c r="C544" s="86" t="s">
        <v>9707</v>
      </c>
      <c r="F544" s="62">
        <f t="shared" si="10"/>
        <v>0</v>
      </c>
    </row>
    <row r="545" spans="2:6" ht="18.75">
      <c r="B545" s="85" t="s">
        <v>10506</v>
      </c>
      <c r="C545" s="88" t="s">
        <v>11126</v>
      </c>
      <c r="F545" s="62">
        <f t="shared" si="10"/>
        <v>0</v>
      </c>
    </row>
    <row r="546" spans="2:6" ht="18.75">
      <c r="B546" s="85" t="s">
        <v>892</v>
      </c>
      <c r="C546" s="86" t="s">
        <v>8990</v>
      </c>
      <c r="F546" s="62">
        <f t="shared" si="10"/>
        <v>0</v>
      </c>
    </row>
    <row r="547" spans="2:6" ht="18.75">
      <c r="B547" s="85" t="s">
        <v>886</v>
      </c>
      <c r="C547" s="86" t="s">
        <v>8828</v>
      </c>
      <c r="F547" s="62">
        <f t="shared" si="10"/>
        <v>0</v>
      </c>
    </row>
    <row r="548" spans="2:6" ht="18.75">
      <c r="B548" s="85" t="s">
        <v>957</v>
      </c>
      <c r="C548" s="86" t="s">
        <v>10160</v>
      </c>
      <c r="F548" s="62">
        <f t="shared" si="10"/>
        <v>0</v>
      </c>
    </row>
    <row r="549" spans="2:6" ht="18.75">
      <c r="B549" s="85" t="s">
        <v>978</v>
      </c>
      <c r="C549" s="88" t="s">
        <v>11735</v>
      </c>
      <c r="F549" s="62">
        <f t="shared" si="10"/>
        <v>0</v>
      </c>
    </row>
    <row r="550" spans="2:6" ht="18.75">
      <c r="B550" s="85" t="s">
        <v>7256</v>
      </c>
      <c r="C550" s="86" t="s">
        <v>10493</v>
      </c>
      <c r="F550" s="62">
        <f t="shared" si="10"/>
        <v>0</v>
      </c>
    </row>
    <row r="551" spans="2:6" ht="18.75">
      <c r="B551" s="85" t="s">
        <v>4550</v>
      </c>
      <c r="C551" s="86" t="s">
        <v>11770</v>
      </c>
      <c r="F551" s="62">
        <f t="shared" si="10"/>
        <v>0</v>
      </c>
    </row>
    <row r="552" spans="2:6" ht="18.75">
      <c r="B552" s="85" t="s">
        <v>1161</v>
      </c>
      <c r="C552" s="88" t="s">
        <v>11808</v>
      </c>
      <c r="F552" s="62">
        <f t="shared" si="10"/>
        <v>0</v>
      </c>
    </row>
    <row r="553" spans="2:6" ht="18.75">
      <c r="B553" s="85" t="s">
        <v>444</v>
      </c>
      <c r="C553" s="88" t="s">
        <v>10379</v>
      </c>
      <c r="F553" s="62">
        <f t="shared" si="10"/>
        <v>0</v>
      </c>
    </row>
    <row r="554" spans="2:6" ht="18.75">
      <c r="B554" s="85" t="s">
        <v>11127</v>
      </c>
      <c r="C554" s="86" t="s">
        <v>10754</v>
      </c>
      <c r="F554" s="62">
        <f t="shared" si="10"/>
        <v>0</v>
      </c>
    </row>
    <row r="555" spans="2:6" ht="18.75">
      <c r="B555" s="85" t="s">
        <v>912</v>
      </c>
      <c r="C555" s="86" t="s">
        <v>11129</v>
      </c>
      <c r="F555" s="62">
        <f t="shared" si="10"/>
        <v>0</v>
      </c>
    </row>
    <row r="556" spans="2:6" ht="18.75">
      <c r="B556" s="85" t="s">
        <v>7258</v>
      </c>
      <c r="C556" s="88" t="s">
        <v>8992</v>
      </c>
      <c r="F556" s="62">
        <f t="shared" si="10"/>
        <v>0</v>
      </c>
    </row>
    <row r="557" spans="2:6" ht="18.75">
      <c r="B557" s="85" t="s">
        <v>653</v>
      </c>
      <c r="C557" s="86" t="s">
        <v>11811</v>
      </c>
      <c r="F557" s="62">
        <f t="shared" si="10"/>
        <v>0</v>
      </c>
    </row>
    <row r="558" spans="2:6" ht="18.75">
      <c r="B558" s="85" t="s">
        <v>968</v>
      </c>
      <c r="C558" s="86" t="s">
        <v>8273</v>
      </c>
      <c r="F558" s="62">
        <f t="shared" si="10"/>
        <v>0</v>
      </c>
    </row>
    <row r="559" spans="2:6" ht="18.75">
      <c r="B559" s="85" t="s">
        <v>964</v>
      </c>
      <c r="C559" s="88" t="s">
        <v>8517</v>
      </c>
      <c r="F559" s="62">
        <f t="shared" si="10"/>
        <v>0</v>
      </c>
    </row>
    <row r="560" spans="2:6" ht="18.75">
      <c r="B560" s="85" t="s">
        <v>939</v>
      </c>
      <c r="C560" s="86" t="s">
        <v>8489</v>
      </c>
      <c r="F560" s="62">
        <f t="shared" si="10"/>
        <v>0</v>
      </c>
    </row>
    <row r="561" spans="2:6" ht="18.75">
      <c r="B561" s="85" t="s">
        <v>916</v>
      </c>
      <c r="C561" s="86" t="s">
        <v>8352</v>
      </c>
      <c r="F561" s="62">
        <f t="shared" si="10"/>
        <v>0</v>
      </c>
    </row>
    <row r="562" spans="2:6" ht="18.75">
      <c r="B562" s="85" t="s">
        <v>946</v>
      </c>
      <c r="C562" s="86" t="s">
        <v>8352</v>
      </c>
      <c r="F562" s="62">
        <f t="shared" si="10"/>
        <v>0</v>
      </c>
    </row>
    <row r="563" spans="2:6" ht="18.75">
      <c r="B563" s="85" t="s">
        <v>950</v>
      </c>
      <c r="C563" s="86" t="s">
        <v>8613</v>
      </c>
      <c r="F563" s="62">
        <f t="shared" si="10"/>
        <v>0</v>
      </c>
    </row>
    <row r="564" spans="2:6" ht="18.75">
      <c r="B564" s="85" t="s">
        <v>11501</v>
      </c>
      <c r="C564" s="86" t="s">
        <v>11500</v>
      </c>
      <c r="F564" s="62">
        <f t="shared" si="10"/>
        <v>0</v>
      </c>
    </row>
    <row r="565" spans="2:6" ht="18.75">
      <c r="B565" s="85" t="s">
        <v>11434</v>
      </c>
      <c r="C565" s="86" t="s">
        <v>11481</v>
      </c>
      <c r="F565" s="62">
        <f t="shared" si="10"/>
        <v>0</v>
      </c>
    </row>
    <row r="566" spans="2:6" ht="18.75">
      <c r="B566" s="85" t="s">
        <v>9223</v>
      </c>
      <c r="C566" s="86" t="s">
        <v>9342</v>
      </c>
      <c r="F566" s="62">
        <f t="shared" si="10"/>
        <v>0</v>
      </c>
    </row>
    <row r="567" spans="2:6" ht="18.75">
      <c r="B567" s="85" t="s">
        <v>331</v>
      </c>
      <c r="C567" s="86" t="s">
        <v>10199</v>
      </c>
      <c r="F567" s="62">
        <f t="shared" si="10"/>
        <v>0</v>
      </c>
    </row>
    <row r="568" spans="2:6" ht="18.75">
      <c r="B568" s="85" t="s">
        <v>960</v>
      </c>
      <c r="C568" s="88" t="s">
        <v>9073</v>
      </c>
      <c r="F568" s="62">
        <f t="shared" si="10"/>
        <v>0</v>
      </c>
    </row>
    <row r="569" spans="2:6" ht="18.75">
      <c r="B569" s="87" t="s">
        <v>11028</v>
      </c>
      <c r="C569" s="88" t="s">
        <v>10996</v>
      </c>
      <c r="F569" s="62">
        <f t="shared" si="10"/>
        <v>0</v>
      </c>
    </row>
    <row r="570" spans="2:6" ht="18.75">
      <c r="B570" s="87" t="s">
        <v>11023</v>
      </c>
      <c r="C570" s="88" t="s">
        <v>11022</v>
      </c>
      <c r="F570" s="62">
        <f t="shared" si="10"/>
        <v>0</v>
      </c>
    </row>
    <row r="571" spans="2:6" ht="18.75">
      <c r="B571" s="85" t="s">
        <v>923</v>
      </c>
      <c r="C571" s="86" t="s">
        <v>8353</v>
      </c>
      <c r="F571" s="62">
        <f t="shared" si="10"/>
        <v>0</v>
      </c>
    </row>
    <row r="572" spans="2:6" ht="18.75">
      <c r="B572" s="85" t="s">
        <v>931</v>
      </c>
      <c r="C572" s="86" t="s">
        <v>8354</v>
      </c>
      <c r="F572" s="62">
        <f t="shared" si="10"/>
        <v>0</v>
      </c>
    </row>
    <row r="573" spans="2:6" ht="18.75">
      <c r="B573" s="85" t="s">
        <v>935</v>
      </c>
      <c r="C573" s="86" t="s">
        <v>8518</v>
      </c>
      <c r="F573" s="62">
        <f t="shared" si="10"/>
        <v>0</v>
      </c>
    </row>
    <row r="574" spans="2:6" ht="18.75">
      <c r="B574" s="85" t="s">
        <v>927</v>
      </c>
      <c r="C574" s="86" t="s">
        <v>8993</v>
      </c>
      <c r="F574" s="62">
        <f t="shared" si="10"/>
        <v>0</v>
      </c>
    </row>
    <row r="575" spans="2:6" ht="18.75">
      <c r="B575" s="85" t="s">
        <v>11128</v>
      </c>
      <c r="C575" s="86" t="s">
        <v>8355</v>
      </c>
      <c r="F575" s="62">
        <f t="shared" si="10"/>
        <v>0</v>
      </c>
    </row>
    <row r="576" spans="2:6" ht="18.75">
      <c r="B576" s="85" t="s">
        <v>896</v>
      </c>
      <c r="C576" s="88" t="s">
        <v>8829</v>
      </c>
      <c r="F576" s="62">
        <f t="shared" si="10"/>
        <v>0</v>
      </c>
    </row>
    <row r="577" spans="2:6" ht="18.75">
      <c r="B577" s="85" t="s">
        <v>975</v>
      </c>
      <c r="C577" s="86" t="s">
        <v>9074</v>
      </c>
      <c r="F577" s="62">
        <f t="shared" si="10"/>
        <v>0</v>
      </c>
    </row>
    <row r="578" spans="2:6" ht="18.75">
      <c r="B578" s="85" t="s">
        <v>1075</v>
      </c>
      <c r="C578" s="88" t="s">
        <v>8994</v>
      </c>
      <c r="F578" s="62">
        <f t="shared" si="10"/>
        <v>0</v>
      </c>
    </row>
    <row r="579" spans="2:6" ht="18.75">
      <c r="B579" s="85" t="s">
        <v>1045</v>
      </c>
      <c r="C579" s="88" t="s">
        <v>8356</v>
      </c>
      <c r="F579" s="62">
        <f t="shared" si="10"/>
        <v>0</v>
      </c>
    </row>
    <row r="580" spans="2:6" ht="18.75">
      <c r="B580" s="85" t="s">
        <v>10527</v>
      </c>
      <c r="C580" s="88" t="s">
        <v>8831</v>
      </c>
      <c r="F580" s="62">
        <f t="shared" si="10"/>
        <v>0</v>
      </c>
    </row>
    <row r="581" spans="2:6" ht="18.75">
      <c r="B581" s="85" t="s">
        <v>1055</v>
      </c>
      <c r="C581" s="86" t="s">
        <v>8357</v>
      </c>
      <c r="F581" s="62">
        <f t="shared" si="10"/>
        <v>0</v>
      </c>
    </row>
    <row r="582" spans="2:6" ht="18.75">
      <c r="B582" s="85" t="s">
        <v>1052</v>
      </c>
      <c r="C582" s="86" t="s">
        <v>8358</v>
      </c>
      <c r="F582" s="62">
        <f t="shared" si="10"/>
        <v>0</v>
      </c>
    </row>
    <row r="583" spans="2:6" ht="18.75">
      <c r="B583" s="85" t="s">
        <v>9307</v>
      </c>
      <c r="C583" s="88" t="s">
        <v>8662</v>
      </c>
      <c r="F583" s="62">
        <f t="shared" si="10"/>
        <v>0</v>
      </c>
    </row>
    <row r="584" spans="2:6" ht="18.75">
      <c r="B584" s="85" t="s">
        <v>1072</v>
      </c>
      <c r="C584" s="86" t="s">
        <v>11745</v>
      </c>
      <c r="F584" s="62">
        <f t="shared" si="10"/>
        <v>0</v>
      </c>
    </row>
    <row r="585" spans="2:6" ht="18.75">
      <c r="B585" s="85" t="s">
        <v>532</v>
      </c>
      <c r="C585" s="86" t="s">
        <v>9117</v>
      </c>
      <c r="F585" s="62">
        <f t="shared" si="10"/>
        <v>0</v>
      </c>
    </row>
    <row r="586" spans="2:6" ht="18.75">
      <c r="B586" s="85" t="s">
        <v>982</v>
      </c>
      <c r="C586" s="86" t="s">
        <v>9117</v>
      </c>
      <c r="F586" s="62">
        <f t="shared" ref="F586:F603" si="11">IF(B586=B585,1,0)</f>
        <v>0</v>
      </c>
    </row>
    <row r="587" spans="2:6" ht="18.75">
      <c r="B587" s="85" t="s">
        <v>989</v>
      </c>
      <c r="C587" s="86" t="s">
        <v>11742</v>
      </c>
      <c r="F587" s="62">
        <f t="shared" si="11"/>
        <v>0</v>
      </c>
    </row>
    <row r="588" spans="2:6" ht="18.75">
      <c r="B588" s="85" t="s">
        <v>10133</v>
      </c>
      <c r="C588" s="88" t="s">
        <v>8519</v>
      </c>
      <c r="F588" s="62">
        <f t="shared" si="11"/>
        <v>0</v>
      </c>
    </row>
    <row r="589" spans="2:6" ht="18.75">
      <c r="B589" s="85" t="s">
        <v>565</v>
      </c>
      <c r="C589" s="88" t="s">
        <v>8520</v>
      </c>
      <c r="F589" s="62">
        <f t="shared" si="11"/>
        <v>0</v>
      </c>
    </row>
    <row r="590" spans="2:6" ht="18.75">
      <c r="B590" s="85" t="s">
        <v>993</v>
      </c>
      <c r="C590" s="86" t="s">
        <v>8360</v>
      </c>
      <c r="F590" s="62">
        <f t="shared" si="11"/>
        <v>0</v>
      </c>
    </row>
    <row r="591" spans="2:6" ht="18.75">
      <c r="B591" s="85" t="s">
        <v>544</v>
      </c>
      <c r="C591" s="88" t="s">
        <v>8274</v>
      </c>
      <c r="F591" s="62">
        <f t="shared" si="11"/>
        <v>0</v>
      </c>
    </row>
    <row r="592" spans="2:6" ht="18.75">
      <c r="B592" s="85" t="s">
        <v>10105</v>
      </c>
      <c r="C592" s="86" t="s">
        <v>8777</v>
      </c>
      <c r="F592" s="62">
        <f t="shared" si="11"/>
        <v>0</v>
      </c>
    </row>
    <row r="593" spans="2:6" ht="18.75">
      <c r="B593" s="85" t="s">
        <v>1103</v>
      </c>
      <c r="C593" s="86" t="s">
        <v>8713</v>
      </c>
      <c r="F593" s="62">
        <f t="shared" si="11"/>
        <v>0</v>
      </c>
    </row>
    <row r="594" spans="2:6" ht="18.75">
      <c r="B594" s="85" t="s">
        <v>1085</v>
      </c>
      <c r="C594" s="86" t="s">
        <v>8361</v>
      </c>
      <c r="F594" s="62">
        <f t="shared" si="11"/>
        <v>0</v>
      </c>
    </row>
    <row r="595" spans="2:6" ht="18.75">
      <c r="B595" s="85" t="s">
        <v>1089</v>
      </c>
      <c r="C595" s="86" t="s">
        <v>8663</v>
      </c>
      <c r="F595" s="62">
        <f t="shared" si="11"/>
        <v>0</v>
      </c>
    </row>
    <row r="596" spans="2:6" ht="18.75">
      <c r="B596" s="85" t="s">
        <v>1107</v>
      </c>
      <c r="C596" s="86" t="s">
        <v>9849</v>
      </c>
      <c r="F596" s="62">
        <f t="shared" si="11"/>
        <v>0</v>
      </c>
    </row>
    <row r="597" spans="2:6" ht="18.75">
      <c r="B597" s="85" t="s">
        <v>353</v>
      </c>
      <c r="C597" s="86" t="s">
        <v>11677</v>
      </c>
      <c r="F597" s="62">
        <f t="shared" si="11"/>
        <v>0</v>
      </c>
    </row>
    <row r="598" spans="2:6" ht="18.75">
      <c r="B598" s="85" t="s">
        <v>10107</v>
      </c>
      <c r="C598" s="86" t="s">
        <v>8782</v>
      </c>
      <c r="F598" s="62">
        <f t="shared" si="11"/>
        <v>0</v>
      </c>
    </row>
    <row r="599" spans="2:6" ht="18.75">
      <c r="B599" s="85" t="s">
        <v>1100</v>
      </c>
      <c r="C599" s="88" t="s">
        <v>8995</v>
      </c>
      <c r="F599" s="62">
        <f t="shared" si="11"/>
        <v>0</v>
      </c>
    </row>
    <row r="600" spans="2:6" ht="18.75">
      <c r="B600" s="85" t="s">
        <v>1097</v>
      </c>
      <c r="C600" s="88" t="s">
        <v>11796</v>
      </c>
      <c r="F600" s="62">
        <f t="shared" si="11"/>
        <v>0</v>
      </c>
    </row>
    <row r="601" spans="2:6" ht="18.75">
      <c r="B601" s="85" t="s">
        <v>9281</v>
      </c>
      <c r="C601" s="86" t="s">
        <v>10973</v>
      </c>
      <c r="F601" s="62">
        <f t="shared" si="11"/>
        <v>0</v>
      </c>
    </row>
    <row r="602" spans="2:6" ht="18.75">
      <c r="B602" s="85" t="s">
        <v>3275</v>
      </c>
      <c r="C602" s="86" t="s">
        <v>11682</v>
      </c>
      <c r="F602" s="62">
        <f t="shared" si="11"/>
        <v>0</v>
      </c>
    </row>
    <row r="603" spans="2:6" ht="18.75">
      <c r="B603" s="85" t="s">
        <v>11309</v>
      </c>
      <c r="C603" s="86" t="s">
        <v>9118</v>
      </c>
      <c r="F603" s="62">
        <f t="shared" si="11"/>
        <v>0</v>
      </c>
    </row>
    <row r="604" spans="2:6" ht="18.75">
      <c r="B604" s="85" t="s">
        <v>1158</v>
      </c>
      <c r="C604" s="88" t="s">
        <v>9118</v>
      </c>
      <c r="F604" s="62" t="e">
        <f>IF(B604=#REF!,1,0)</f>
        <v>#REF!</v>
      </c>
    </row>
    <row r="605" spans="2:6" ht="18.75">
      <c r="B605" s="85" t="s">
        <v>9277</v>
      </c>
      <c r="C605" s="86" t="s">
        <v>8833</v>
      </c>
      <c r="F605" s="62">
        <f t="shared" ref="F605:F636" si="12">IF(B605=B604,1,0)</f>
        <v>0</v>
      </c>
    </row>
    <row r="606" spans="2:6" ht="18.75">
      <c r="B606" s="85" t="s">
        <v>8211</v>
      </c>
      <c r="C606" s="86" t="s">
        <v>11688</v>
      </c>
      <c r="F606" s="62">
        <f t="shared" si="12"/>
        <v>0</v>
      </c>
    </row>
    <row r="607" spans="2:6" ht="18.75">
      <c r="B607" s="85" t="s">
        <v>11550</v>
      </c>
      <c r="C607" s="86" t="s">
        <v>8490</v>
      </c>
      <c r="F607" s="62">
        <f t="shared" si="12"/>
        <v>0</v>
      </c>
    </row>
    <row r="608" spans="2:6" ht="18.75">
      <c r="B608" s="85" t="s">
        <v>1015</v>
      </c>
      <c r="C608" s="86" t="s">
        <v>8362</v>
      </c>
      <c r="F608" s="62">
        <f t="shared" si="12"/>
        <v>0</v>
      </c>
    </row>
    <row r="609" spans="2:6" ht="18.75">
      <c r="B609" s="85" t="s">
        <v>1023</v>
      </c>
      <c r="C609" s="86" t="s">
        <v>8714</v>
      </c>
      <c r="F609" s="62">
        <f t="shared" si="12"/>
        <v>0</v>
      </c>
    </row>
    <row r="610" spans="2:6" ht="18.75">
      <c r="B610" s="85" t="s">
        <v>1025</v>
      </c>
      <c r="C610" s="86" t="s">
        <v>8714</v>
      </c>
      <c r="F610" s="62">
        <f t="shared" si="12"/>
        <v>0</v>
      </c>
    </row>
    <row r="611" spans="2:6" ht="18.75">
      <c r="B611" s="85" t="s">
        <v>9135</v>
      </c>
      <c r="C611" s="88" t="s">
        <v>8834</v>
      </c>
      <c r="F611" s="62">
        <f t="shared" si="12"/>
        <v>0</v>
      </c>
    </row>
    <row r="612" spans="2:6" ht="18.75">
      <c r="B612" s="85" t="s">
        <v>1036</v>
      </c>
      <c r="C612" s="88" t="s">
        <v>8275</v>
      </c>
      <c r="F612" s="62">
        <f t="shared" si="12"/>
        <v>0</v>
      </c>
    </row>
    <row r="613" spans="2:6" ht="18.75">
      <c r="B613" s="85" t="s">
        <v>11064</v>
      </c>
      <c r="C613" s="86" t="s">
        <v>9882</v>
      </c>
      <c r="F613" s="62">
        <f t="shared" si="12"/>
        <v>0</v>
      </c>
    </row>
    <row r="614" spans="2:6" ht="18.75">
      <c r="B614" s="85" t="s">
        <v>10514</v>
      </c>
      <c r="C614" s="86" t="s">
        <v>8835</v>
      </c>
      <c r="F614" s="62">
        <f t="shared" si="12"/>
        <v>0</v>
      </c>
    </row>
    <row r="615" spans="2:6" ht="18.75">
      <c r="B615" s="85" t="s">
        <v>1031</v>
      </c>
      <c r="C615" s="86" t="s">
        <v>8491</v>
      </c>
      <c r="F615" s="62">
        <f t="shared" si="12"/>
        <v>0</v>
      </c>
    </row>
    <row r="616" spans="2:6" ht="18.75">
      <c r="B616" s="85" t="s">
        <v>9275</v>
      </c>
      <c r="C616" s="88" t="s">
        <v>11104</v>
      </c>
      <c r="F616" s="62">
        <f t="shared" si="12"/>
        <v>0</v>
      </c>
    </row>
    <row r="617" spans="2:6" ht="18.75">
      <c r="B617" s="85" t="s">
        <v>11465</v>
      </c>
      <c r="C617" s="88" t="s">
        <v>11095</v>
      </c>
      <c r="F617" s="62">
        <f t="shared" si="12"/>
        <v>0</v>
      </c>
    </row>
    <row r="618" spans="2:6" ht="18.75">
      <c r="B618" s="85" t="s">
        <v>9260</v>
      </c>
      <c r="C618" s="88" t="s">
        <v>11093</v>
      </c>
      <c r="F618" s="62">
        <f t="shared" si="12"/>
        <v>0</v>
      </c>
    </row>
    <row r="619" spans="2:6" ht="18.75">
      <c r="B619" s="85" t="s">
        <v>10512</v>
      </c>
      <c r="C619" s="86" t="s">
        <v>11097</v>
      </c>
      <c r="F619" s="62">
        <f t="shared" si="12"/>
        <v>0</v>
      </c>
    </row>
    <row r="620" spans="2:6" ht="18.75">
      <c r="B620" s="85" t="s">
        <v>1125</v>
      </c>
      <c r="C620" s="86" t="s">
        <v>11096</v>
      </c>
      <c r="F620" s="62">
        <f t="shared" si="12"/>
        <v>0</v>
      </c>
    </row>
    <row r="621" spans="2:6" ht="18.75">
      <c r="B621" s="85" t="s">
        <v>1136</v>
      </c>
      <c r="C621" s="88" t="s">
        <v>11098</v>
      </c>
      <c r="F621" s="62">
        <f t="shared" si="12"/>
        <v>0</v>
      </c>
    </row>
    <row r="622" spans="2:6" ht="18.75">
      <c r="B622" s="87" t="s">
        <v>11086</v>
      </c>
      <c r="C622" s="88" t="s">
        <v>11105</v>
      </c>
      <c r="F622" s="62">
        <f t="shared" si="12"/>
        <v>0</v>
      </c>
    </row>
    <row r="623" spans="2:6" ht="18.75">
      <c r="B623" s="85" t="s">
        <v>10897</v>
      </c>
      <c r="C623" s="86" t="s">
        <v>11106</v>
      </c>
      <c r="F623" s="62">
        <f t="shared" si="12"/>
        <v>0</v>
      </c>
    </row>
    <row r="624" spans="2:6" ht="18.75">
      <c r="B624" s="85" t="s">
        <v>1048</v>
      </c>
      <c r="C624" s="88" t="s">
        <v>11092</v>
      </c>
      <c r="F624" s="62">
        <f t="shared" si="12"/>
        <v>0</v>
      </c>
    </row>
    <row r="625" spans="2:6" ht="18.75">
      <c r="B625" s="85" t="s">
        <v>1041</v>
      </c>
      <c r="C625" s="88" t="s">
        <v>11091</v>
      </c>
      <c r="F625" s="62">
        <f t="shared" si="12"/>
        <v>0</v>
      </c>
    </row>
    <row r="626" spans="2:6" ht="18.75">
      <c r="B626" s="85" t="s">
        <v>1152</v>
      </c>
      <c r="C626" s="86" t="s">
        <v>11102</v>
      </c>
      <c r="F626" s="62">
        <f t="shared" si="12"/>
        <v>0</v>
      </c>
    </row>
    <row r="627" spans="2:6" ht="18.75">
      <c r="B627" s="85" t="s">
        <v>9248</v>
      </c>
      <c r="C627" s="88" t="s">
        <v>11794</v>
      </c>
      <c r="F627" s="62">
        <f t="shared" si="12"/>
        <v>0</v>
      </c>
    </row>
    <row r="628" spans="2:6" ht="18.75">
      <c r="B628" s="85" t="s">
        <v>11654</v>
      </c>
      <c r="C628" s="88" t="s">
        <v>11094</v>
      </c>
      <c r="F628" s="62">
        <f t="shared" si="12"/>
        <v>0</v>
      </c>
    </row>
    <row r="629" spans="2:6" ht="18.75">
      <c r="B629" s="85" t="s">
        <v>10594</v>
      </c>
      <c r="C629" s="88" t="s">
        <v>11101</v>
      </c>
      <c r="F629" s="62">
        <f t="shared" si="12"/>
        <v>0</v>
      </c>
    </row>
    <row r="630" spans="2:6" ht="18.75">
      <c r="B630" s="85" t="s">
        <v>1141</v>
      </c>
      <c r="C630" s="86" t="s">
        <v>11099</v>
      </c>
      <c r="F630" s="62">
        <f t="shared" si="12"/>
        <v>0</v>
      </c>
    </row>
    <row r="631" spans="2:6" ht="18.75">
      <c r="B631" s="85" t="s">
        <v>10090</v>
      </c>
      <c r="C631" s="86" t="s">
        <v>11100</v>
      </c>
      <c r="F631" s="62">
        <f t="shared" si="12"/>
        <v>0</v>
      </c>
    </row>
    <row r="632" spans="2:6" ht="18.75">
      <c r="B632" s="85" t="s">
        <v>562</v>
      </c>
      <c r="C632" s="86" t="s">
        <v>8996</v>
      </c>
      <c r="F632" s="62">
        <f t="shared" si="12"/>
        <v>0</v>
      </c>
    </row>
    <row r="633" spans="2:6" ht="18.75">
      <c r="B633" s="85" t="s">
        <v>535</v>
      </c>
      <c r="C633" s="88" t="s">
        <v>8997</v>
      </c>
      <c r="F633" s="62">
        <f t="shared" si="12"/>
        <v>0</v>
      </c>
    </row>
    <row r="634" spans="2:6" ht="18.75">
      <c r="B634" s="85" t="s">
        <v>549</v>
      </c>
      <c r="C634" s="86" t="s">
        <v>8998</v>
      </c>
      <c r="F634" s="62">
        <f t="shared" si="12"/>
        <v>0</v>
      </c>
    </row>
    <row r="635" spans="2:6" ht="18.75">
      <c r="B635" s="85" t="s">
        <v>552</v>
      </c>
      <c r="C635" s="88" t="s">
        <v>8664</v>
      </c>
      <c r="F635" s="62">
        <f t="shared" si="12"/>
        <v>0</v>
      </c>
    </row>
    <row r="636" spans="2:6" ht="18.75">
      <c r="B636" s="85" t="s">
        <v>8218</v>
      </c>
      <c r="C636" s="86" t="s">
        <v>9119</v>
      </c>
      <c r="F636" s="62">
        <f t="shared" si="12"/>
        <v>0</v>
      </c>
    </row>
    <row r="637" spans="2:6" ht="18.75">
      <c r="B637" s="85" t="s">
        <v>555</v>
      </c>
      <c r="C637" s="88" t="s">
        <v>11668</v>
      </c>
      <c r="F637" s="62">
        <f t="shared" ref="F637:F668" si="13">IF(B637=B636,1,0)</f>
        <v>0</v>
      </c>
    </row>
    <row r="638" spans="2:6" ht="18.75">
      <c r="B638" s="85" t="s">
        <v>569</v>
      </c>
      <c r="C638" s="86" t="s">
        <v>8521</v>
      </c>
      <c r="F638" s="62">
        <f t="shared" si="13"/>
        <v>0</v>
      </c>
    </row>
    <row r="639" spans="2:6" ht="18.75">
      <c r="B639" s="85" t="s">
        <v>9206</v>
      </c>
      <c r="C639" s="86" t="s">
        <v>9706</v>
      </c>
      <c r="F639" s="62">
        <f t="shared" si="13"/>
        <v>0</v>
      </c>
    </row>
    <row r="640" spans="2:6" ht="18.75">
      <c r="B640" s="85" t="s">
        <v>11060</v>
      </c>
      <c r="C640" s="86" t="s">
        <v>8522</v>
      </c>
      <c r="F640" s="62">
        <f t="shared" si="13"/>
        <v>0</v>
      </c>
    </row>
    <row r="641" spans="2:6" ht="18.75">
      <c r="B641" s="85" t="s">
        <v>11577</v>
      </c>
      <c r="C641" s="86" t="s">
        <v>11634</v>
      </c>
      <c r="F641" s="62">
        <f t="shared" si="13"/>
        <v>0</v>
      </c>
    </row>
    <row r="642" spans="2:6" ht="18.75">
      <c r="B642" s="85" t="s">
        <v>9317</v>
      </c>
      <c r="C642" s="88" t="s">
        <v>8837</v>
      </c>
      <c r="F642" s="62">
        <f t="shared" si="13"/>
        <v>0</v>
      </c>
    </row>
    <row r="643" spans="2:6" ht="18.75">
      <c r="B643" s="85" t="s">
        <v>6030</v>
      </c>
      <c r="C643" s="86" t="s">
        <v>11680</v>
      </c>
      <c r="F643" s="62">
        <f t="shared" si="13"/>
        <v>0</v>
      </c>
    </row>
    <row r="644" spans="2:6" ht="18.75">
      <c r="B644" s="85" t="s">
        <v>11059</v>
      </c>
      <c r="C644" s="88" t="s">
        <v>9120</v>
      </c>
      <c r="F644" s="62">
        <f t="shared" si="13"/>
        <v>0</v>
      </c>
    </row>
    <row r="645" spans="2:6" ht="18.75">
      <c r="B645" s="87" t="s">
        <v>11024</v>
      </c>
      <c r="C645" s="88" t="s">
        <v>10999</v>
      </c>
      <c r="F645" s="62">
        <f t="shared" si="13"/>
        <v>0</v>
      </c>
    </row>
    <row r="646" spans="2:6" ht="18.75">
      <c r="B646" s="85" t="s">
        <v>723</v>
      </c>
      <c r="C646" s="86" t="s">
        <v>8366</v>
      </c>
      <c r="F646" s="62">
        <f t="shared" si="13"/>
        <v>0</v>
      </c>
    </row>
    <row r="647" spans="2:6" ht="18.75">
      <c r="B647" s="85" t="s">
        <v>10429</v>
      </c>
      <c r="C647" s="88" t="s">
        <v>10301</v>
      </c>
      <c r="F647" s="62">
        <f t="shared" si="13"/>
        <v>0</v>
      </c>
    </row>
    <row r="648" spans="2:6" ht="18.75">
      <c r="B648" s="87" t="s">
        <v>10193</v>
      </c>
      <c r="C648" s="88" t="s">
        <v>10195</v>
      </c>
      <c r="F648" s="62">
        <f t="shared" si="13"/>
        <v>0</v>
      </c>
    </row>
    <row r="649" spans="2:6" ht="18.75">
      <c r="B649" s="85" t="s">
        <v>750</v>
      </c>
      <c r="C649" s="86" t="s">
        <v>8667</v>
      </c>
      <c r="F649" s="62">
        <f t="shared" si="13"/>
        <v>0</v>
      </c>
    </row>
    <row r="650" spans="2:6" ht="18.75">
      <c r="B650" s="85" t="s">
        <v>10085</v>
      </c>
      <c r="C650" s="86" t="s">
        <v>11832</v>
      </c>
      <c r="F650" s="62">
        <f t="shared" si="13"/>
        <v>0</v>
      </c>
    </row>
    <row r="651" spans="2:6" ht="18.75">
      <c r="B651" s="85" t="s">
        <v>1474</v>
      </c>
      <c r="C651" s="88" t="s">
        <v>11801</v>
      </c>
      <c r="F651" s="62">
        <f t="shared" si="13"/>
        <v>0</v>
      </c>
    </row>
    <row r="652" spans="2:6" ht="18.75">
      <c r="B652" s="85" t="s">
        <v>1525</v>
      </c>
      <c r="C652" s="88" t="s">
        <v>9076</v>
      </c>
      <c r="F652" s="62">
        <f t="shared" si="13"/>
        <v>0</v>
      </c>
    </row>
    <row r="653" spans="2:6" ht="18.75">
      <c r="B653" s="85" t="s">
        <v>1528</v>
      </c>
      <c r="C653" s="88" t="s">
        <v>8668</v>
      </c>
      <c r="F653" s="62">
        <f t="shared" si="13"/>
        <v>0</v>
      </c>
    </row>
    <row r="654" spans="2:6" ht="18.75">
      <c r="B654" s="85" t="s">
        <v>1531</v>
      </c>
      <c r="C654" s="88" t="s">
        <v>8367</v>
      </c>
      <c r="F654" s="62">
        <f t="shared" si="13"/>
        <v>0</v>
      </c>
    </row>
    <row r="655" spans="2:6" ht="18.75">
      <c r="B655" s="85" t="s">
        <v>11462</v>
      </c>
      <c r="C655" s="86" t="s">
        <v>8843</v>
      </c>
      <c r="F655" s="62">
        <f t="shared" si="13"/>
        <v>0</v>
      </c>
    </row>
    <row r="656" spans="2:6" ht="18.75">
      <c r="B656" s="85" t="s">
        <v>1505</v>
      </c>
      <c r="C656" s="86" t="s">
        <v>10639</v>
      </c>
      <c r="F656" s="62">
        <f t="shared" si="13"/>
        <v>0</v>
      </c>
    </row>
    <row r="657" spans="2:6" ht="18.75">
      <c r="B657" s="85" t="s">
        <v>1351</v>
      </c>
      <c r="C657" s="88" t="s">
        <v>10298</v>
      </c>
      <c r="F657" s="62">
        <f t="shared" si="13"/>
        <v>0</v>
      </c>
    </row>
    <row r="658" spans="2:6" ht="18.75">
      <c r="B658" s="85" t="s">
        <v>11125</v>
      </c>
      <c r="C658" s="88" t="s">
        <v>9847</v>
      </c>
      <c r="F658" s="62">
        <f t="shared" si="13"/>
        <v>0</v>
      </c>
    </row>
    <row r="659" spans="2:6" ht="18.75">
      <c r="B659" s="85" t="s">
        <v>1501</v>
      </c>
      <c r="C659" s="86" t="s">
        <v>11054</v>
      </c>
      <c r="F659" s="62">
        <f t="shared" si="13"/>
        <v>0</v>
      </c>
    </row>
    <row r="660" spans="2:6" ht="18.75">
      <c r="B660" s="85" t="s">
        <v>9227</v>
      </c>
      <c r="C660" s="86" t="s">
        <v>8844</v>
      </c>
      <c r="F660" s="62">
        <f t="shared" si="13"/>
        <v>0</v>
      </c>
    </row>
    <row r="661" spans="2:6" ht="18.75">
      <c r="B661" s="85" t="s">
        <v>10605</v>
      </c>
      <c r="C661" s="88" t="s">
        <v>8845</v>
      </c>
      <c r="F661" s="62">
        <f t="shared" si="13"/>
        <v>0</v>
      </c>
    </row>
    <row r="662" spans="2:6" ht="18.75">
      <c r="B662" s="85" t="s">
        <v>735</v>
      </c>
      <c r="C662" s="86" t="s">
        <v>8368</v>
      </c>
      <c r="F662" s="62">
        <f t="shared" si="13"/>
        <v>0</v>
      </c>
    </row>
    <row r="663" spans="2:6" ht="18.75">
      <c r="B663" s="85" t="s">
        <v>739</v>
      </c>
      <c r="C663" s="86" t="s">
        <v>8369</v>
      </c>
      <c r="F663" s="62">
        <f t="shared" si="13"/>
        <v>0</v>
      </c>
    </row>
    <row r="664" spans="2:6" ht="18.75">
      <c r="B664" s="85" t="s">
        <v>742</v>
      </c>
      <c r="C664" s="86" t="s">
        <v>8669</v>
      </c>
      <c r="F664" s="62">
        <f t="shared" si="13"/>
        <v>0</v>
      </c>
    </row>
    <row r="665" spans="2:6" ht="18.75">
      <c r="B665" s="85" t="s">
        <v>761</v>
      </c>
      <c r="C665" s="86" t="s">
        <v>8846</v>
      </c>
      <c r="F665" s="62">
        <f t="shared" si="13"/>
        <v>0</v>
      </c>
    </row>
    <row r="666" spans="2:6" ht="18.75">
      <c r="B666" s="85" t="s">
        <v>757</v>
      </c>
      <c r="C666" s="88" t="s">
        <v>8523</v>
      </c>
      <c r="F666" s="62">
        <f t="shared" si="13"/>
        <v>0</v>
      </c>
    </row>
    <row r="667" spans="2:6" ht="18.75">
      <c r="B667" s="87" t="s">
        <v>10459</v>
      </c>
      <c r="C667" s="88" t="s">
        <v>8523</v>
      </c>
      <c r="F667" s="62">
        <f t="shared" si="13"/>
        <v>0</v>
      </c>
    </row>
    <row r="668" spans="2:6" ht="18.75">
      <c r="B668" s="85" t="s">
        <v>9212</v>
      </c>
      <c r="C668" s="88" t="s">
        <v>8847</v>
      </c>
      <c r="F668" s="62">
        <f t="shared" si="13"/>
        <v>0</v>
      </c>
    </row>
    <row r="669" spans="2:6" ht="18.75">
      <c r="B669" s="85" t="s">
        <v>769</v>
      </c>
      <c r="C669" s="86" t="s">
        <v>8370</v>
      </c>
      <c r="F669" s="62">
        <f t="shared" ref="F669:F700" si="14">IF(B669=B668,1,0)</f>
        <v>0</v>
      </c>
    </row>
    <row r="670" spans="2:6" ht="18.75">
      <c r="B670" s="85" t="s">
        <v>7592</v>
      </c>
      <c r="C670" s="86" t="s">
        <v>8715</v>
      </c>
      <c r="F670" s="62">
        <f t="shared" si="14"/>
        <v>0</v>
      </c>
    </row>
    <row r="671" spans="2:6" ht="18.75">
      <c r="B671" s="85" t="s">
        <v>1509</v>
      </c>
      <c r="C671" s="86" t="s">
        <v>8715</v>
      </c>
      <c r="F671" s="62">
        <f t="shared" si="14"/>
        <v>0</v>
      </c>
    </row>
    <row r="672" spans="2:6" ht="18.75">
      <c r="B672" s="85" t="s">
        <v>11071</v>
      </c>
      <c r="C672" s="86" t="s">
        <v>10640</v>
      </c>
      <c r="F672" s="62">
        <f t="shared" si="14"/>
        <v>0</v>
      </c>
    </row>
    <row r="673" spans="2:6" ht="18.75">
      <c r="B673" s="85" t="s">
        <v>775</v>
      </c>
      <c r="C673" s="88" t="s">
        <v>8371</v>
      </c>
      <c r="F673" s="62">
        <f t="shared" si="14"/>
        <v>0</v>
      </c>
    </row>
    <row r="674" spans="2:6" ht="18.75">
      <c r="B674" s="85" t="s">
        <v>777</v>
      </c>
      <c r="C674" s="86" t="s">
        <v>8371</v>
      </c>
      <c r="F674" s="62">
        <f t="shared" si="14"/>
        <v>0</v>
      </c>
    </row>
    <row r="675" spans="2:6" ht="18.75">
      <c r="B675" s="85" t="s">
        <v>780</v>
      </c>
      <c r="C675" s="86" t="s">
        <v>8772</v>
      </c>
      <c r="F675" s="62">
        <f t="shared" si="14"/>
        <v>0</v>
      </c>
    </row>
    <row r="676" spans="2:6" ht="18.75">
      <c r="B676" s="85" t="s">
        <v>754</v>
      </c>
      <c r="C676" s="86" t="s">
        <v>9881</v>
      </c>
      <c r="F676" s="62">
        <f t="shared" si="14"/>
        <v>0</v>
      </c>
    </row>
    <row r="677" spans="2:6" ht="18.75">
      <c r="B677" s="85" t="s">
        <v>1522</v>
      </c>
      <c r="C677" s="88" t="s">
        <v>9851</v>
      </c>
      <c r="F677" s="62">
        <f t="shared" si="14"/>
        <v>0</v>
      </c>
    </row>
    <row r="678" spans="2:6" ht="18.75">
      <c r="B678" s="85" t="s">
        <v>746</v>
      </c>
      <c r="C678" s="86" t="s">
        <v>8373</v>
      </c>
      <c r="F678" s="62">
        <f t="shared" si="14"/>
        <v>0</v>
      </c>
    </row>
    <row r="679" spans="2:6" ht="18.75">
      <c r="B679" s="85" t="s">
        <v>1344</v>
      </c>
      <c r="C679" s="88" t="s">
        <v>8724</v>
      </c>
      <c r="F679" s="62">
        <f t="shared" si="14"/>
        <v>0</v>
      </c>
    </row>
    <row r="680" spans="2:6" ht="18.75">
      <c r="B680" s="85" t="s">
        <v>792</v>
      </c>
      <c r="C680" s="86" t="s">
        <v>11702</v>
      </c>
      <c r="F680" s="62">
        <f t="shared" si="14"/>
        <v>0</v>
      </c>
    </row>
    <row r="681" spans="2:6" ht="18.75">
      <c r="B681" s="85" t="s">
        <v>584</v>
      </c>
      <c r="C681" s="86" t="s">
        <v>8634</v>
      </c>
      <c r="F681" s="62">
        <f t="shared" si="14"/>
        <v>0</v>
      </c>
    </row>
    <row r="682" spans="2:6" ht="18.75">
      <c r="B682" s="85" t="s">
        <v>1299</v>
      </c>
      <c r="C682" s="88" t="s">
        <v>8634</v>
      </c>
      <c r="F682" s="62">
        <f t="shared" si="14"/>
        <v>0</v>
      </c>
    </row>
    <row r="683" spans="2:6" ht="18.75">
      <c r="B683" s="85" t="s">
        <v>10126</v>
      </c>
      <c r="C683" s="86" t="s">
        <v>8374</v>
      </c>
      <c r="F683" s="62">
        <f t="shared" si="14"/>
        <v>0</v>
      </c>
    </row>
    <row r="684" spans="2:6" ht="18.75">
      <c r="B684" s="85" t="s">
        <v>11452</v>
      </c>
      <c r="C684" s="86" t="s">
        <v>8670</v>
      </c>
      <c r="F684" s="62">
        <f t="shared" si="14"/>
        <v>0</v>
      </c>
    </row>
    <row r="685" spans="2:6" ht="18.75">
      <c r="B685" s="85" t="s">
        <v>7290</v>
      </c>
      <c r="C685" s="88" t="s">
        <v>9001</v>
      </c>
      <c r="F685" s="62">
        <f t="shared" si="14"/>
        <v>0</v>
      </c>
    </row>
    <row r="686" spans="2:6" ht="18.75">
      <c r="B686" s="85" t="s">
        <v>10592</v>
      </c>
      <c r="C686" s="88" t="s">
        <v>8848</v>
      </c>
      <c r="F686" s="62">
        <f t="shared" si="14"/>
        <v>0</v>
      </c>
    </row>
    <row r="687" spans="2:6" ht="18.75">
      <c r="B687" s="85" t="s">
        <v>10590</v>
      </c>
      <c r="C687" s="86" t="s">
        <v>9077</v>
      </c>
      <c r="F687" s="62">
        <f t="shared" si="14"/>
        <v>0</v>
      </c>
    </row>
    <row r="688" spans="2:6" ht="18.75">
      <c r="B688" s="85" t="s">
        <v>619</v>
      </c>
      <c r="C688" s="86" t="s">
        <v>8524</v>
      </c>
      <c r="F688" s="62">
        <f t="shared" si="14"/>
        <v>0</v>
      </c>
    </row>
    <row r="689" spans="2:6" ht="18.75">
      <c r="B689" s="85" t="s">
        <v>10606</v>
      </c>
      <c r="C689" s="86" t="s">
        <v>8849</v>
      </c>
      <c r="F689" s="62">
        <f t="shared" si="14"/>
        <v>0</v>
      </c>
    </row>
    <row r="690" spans="2:6" ht="18.75">
      <c r="B690" s="85" t="s">
        <v>630</v>
      </c>
      <c r="C690" s="86" t="s">
        <v>8375</v>
      </c>
      <c r="F690" s="62">
        <f t="shared" si="14"/>
        <v>0</v>
      </c>
    </row>
    <row r="691" spans="2:6" ht="18.75">
      <c r="B691" s="85" t="s">
        <v>587</v>
      </c>
      <c r="C691" s="88" t="s">
        <v>10791</v>
      </c>
      <c r="F691" s="62">
        <f t="shared" si="14"/>
        <v>0</v>
      </c>
    </row>
    <row r="692" spans="2:6" ht="18.75">
      <c r="B692" s="85" t="s">
        <v>10636</v>
      </c>
      <c r="C692" s="88" t="s">
        <v>8573</v>
      </c>
      <c r="F692" s="62">
        <f t="shared" si="14"/>
        <v>0</v>
      </c>
    </row>
    <row r="693" spans="2:6" ht="18.75">
      <c r="B693" s="85" t="s">
        <v>622</v>
      </c>
      <c r="C693" s="88" t="s">
        <v>9002</v>
      </c>
      <c r="F693" s="62">
        <f t="shared" si="14"/>
        <v>0</v>
      </c>
    </row>
    <row r="694" spans="2:6" ht="18.75">
      <c r="B694" s="85" t="s">
        <v>1761</v>
      </c>
      <c r="C694" s="88" t="s">
        <v>9002</v>
      </c>
      <c r="F694" s="62">
        <f t="shared" si="14"/>
        <v>0</v>
      </c>
    </row>
    <row r="695" spans="2:6" ht="18.75">
      <c r="B695" s="85" t="s">
        <v>1347</v>
      </c>
      <c r="C695" s="88" t="s">
        <v>10297</v>
      </c>
      <c r="F695" s="62">
        <f t="shared" si="14"/>
        <v>0</v>
      </c>
    </row>
    <row r="696" spans="2:6" ht="18.75">
      <c r="B696" s="85" t="s">
        <v>11061</v>
      </c>
      <c r="C696" s="88" t="s">
        <v>11062</v>
      </c>
      <c r="F696" s="62">
        <f t="shared" si="14"/>
        <v>0</v>
      </c>
    </row>
    <row r="697" spans="2:6" ht="18.75">
      <c r="B697" s="85" t="s">
        <v>9844</v>
      </c>
      <c r="C697" s="86" t="s">
        <v>8850</v>
      </c>
      <c r="F697" s="62">
        <f t="shared" si="14"/>
        <v>0</v>
      </c>
    </row>
    <row r="698" spans="2:6" ht="18.75">
      <c r="B698" s="85" t="s">
        <v>611</v>
      </c>
      <c r="C698" s="86" t="s">
        <v>9003</v>
      </c>
      <c r="F698" s="62">
        <f t="shared" si="14"/>
        <v>0</v>
      </c>
    </row>
    <row r="699" spans="2:6" ht="18.75">
      <c r="B699" s="85" t="s">
        <v>11389</v>
      </c>
      <c r="C699" s="88" t="s">
        <v>11368</v>
      </c>
      <c r="F699" s="62">
        <f t="shared" si="14"/>
        <v>0</v>
      </c>
    </row>
    <row r="700" spans="2:6" ht="18.75">
      <c r="B700" s="85" t="s">
        <v>615</v>
      </c>
      <c r="C700" s="86" t="s">
        <v>8377</v>
      </c>
      <c r="F700" s="62">
        <f t="shared" si="14"/>
        <v>0</v>
      </c>
    </row>
    <row r="701" spans="2:6" ht="18.75">
      <c r="B701" s="85" t="s">
        <v>1313</v>
      </c>
      <c r="C701" s="88" t="s">
        <v>8725</v>
      </c>
      <c r="F701" s="62">
        <f t="shared" ref="F701:F729" si="15">IF(B701=B700,1,0)</f>
        <v>0</v>
      </c>
    </row>
    <row r="702" spans="2:6" ht="18.75">
      <c r="B702" s="85" t="s">
        <v>1322</v>
      </c>
      <c r="C702" s="88" t="s">
        <v>8726</v>
      </c>
      <c r="F702" s="62">
        <f t="shared" si="15"/>
        <v>0</v>
      </c>
    </row>
    <row r="703" spans="2:6" ht="18.75">
      <c r="B703" s="85" t="s">
        <v>1325</v>
      </c>
      <c r="C703" s="88" t="s">
        <v>8727</v>
      </c>
      <c r="F703" s="62">
        <f t="shared" si="15"/>
        <v>0</v>
      </c>
    </row>
    <row r="704" spans="2:6" ht="18.75">
      <c r="B704" s="85" t="s">
        <v>1334</v>
      </c>
      <c r="C704" s="88" t="s">
        <v>8728</v>
      </c>
      <c r="F704" s="62">
        <f t="shared" si="15"/>
        <v>0</v>
      </c>
    </row>
    <row r="705" spans="2:6" ht="18.75">
      <c r="B705" s="85" t="s">
        <v>1319</v>
      </c>
      <c r="C705" s="88" t="s">
        <v>8729</v>
      </c>
      <c r="F705" s="62">
        <f t="shared" si="15"/>
        <v>0</v>
      </c>
    </row>
    <row r="706" spans="2:6" ht="18.75">
      <c r="B706" s="85" t="s">
        <v>7829</v>
      </c>
      <c r="C706" s="88" t="s">
        <v>8730</v>
      </c>
      <c r="F706" s="62">
        <f t="shared" si="15"/>
        <v>0</v>
      </c>
    </row>
    <row r="707" spans="2:6" ht="18.75">
      <c r="B707" s="85" t="s">
        <v>1341</v>
      </c>
      <c r="C707" s="88" t="s">
        <v>8731</v>
      </c>
      <c r="F707" s="62">
        <f t="shared" si="15"/>
        <v>0</v>
      </c>
    </row>
    <row r="708" spans="2:6" ht="18.75">
      <c r="B708" s="85" t="s">
        <v>1328</v>
      </c>
      <c r="C708" s="88" t="s">
        <v>8732</v>
      </c>
      <c r="F708" s="62">
        <f t="shared" si="15"/>
        <v>0</v>
      </c>
    </row>
    <row r="709" spans="2:6" ht="18.75">
      <c r="B709" s="85" t="s">
        <v>1331</v>
      </c>
      <c r="C709" s="88" t="s">
        <v>8733</v>
      </c>
      <c r="F709" s="62">
        <f t="shared" si="15"/>
        <v>0</v>
      </c>
    </row>
    <row r="710" spans="2:6" ht="18.75">
      <c r="B710" s="85" t="s">
        <v>1337</v>
      </c>
      <c r="C710" s="88" t="s">
        <v>8734</v>
      </c>
      <c r="F710" s="62">
        <f t="shared" si="15"/>
        <v>0</v>
      </c>
    </row>
    <row r="711" spans="2:6" ht="18.75">
      <c r="B711" s="85" t="s">
        <v>641</v>
      </c>
      <c r="C711" s="88" t="s">
        <v>8378</v>
      </c>
      <c r="F711" s="62">
        <f t="shared" si="15"/>
        <v>0</v>
      </c>
    </row>
    <row r="712" spans="2:6" ht="18.75">
      <c r="B712" s="85" t="s">
        <v>9165</v>
      </c>
      <c r="C712" s="88" t="s">
        <v>8851</v>
      </c>
      <c r="F712" s="62">
        <f t="shared" si="15"/>
        <v>0</v>
      </c>
    </row>
    <row r="713" spans="2:6" ht="18.75">
      <c r="B713" s="85" t="s">
        <v>9150</v>
      </c>
      <c r="C713" s="86" t="s">
        <v>8852</v>
      </c>
      <c r="F713" s="62">
        <f t="shared" si="15"/>
        <v>0</v>
      </c>
    </row>
    <row r="714" spans="2:6" ht="18.75">
      <c r="B714" s="85" t="s">
        <v>1364</v>
      </c>
      <c r="C714" s="88" t="s">
        <v>11798</v>
      </c>
      <c r="F714" s="62">
        <f t="shared" si="15"/>
        <v>0</v>
      </c>
    </row>
    <row r="715" spans="2:6" ht="18.75">
      <c r="B715" s="85" t="s">
        <v>661</v>
      </c>
      <c r="C715" s="86" t="s">
        <v>8525</v>
      </c>
      <c r="F715" s="62">
        <f t="shared" si="15"/>
        <v>0</v>
      </c>
    </row>
    <row r="716" spans="2:6" ht="18.75">
      <c r="B716" s="85" t="s">
        <v>11453</v>
      </c>
      <c r="C716" s="86" t="s">
        <v>10134</v>
      </c>
      <c r="F716" s="62">
        <f t="shared" si="15"/>
        <v>0</v>
      </c>
    </row>
    <row r="717" spans="2:6" ht="18.75">
      <c r="B717" s="85" t="s">
        <v>11499</v>
      </c>
      <c r="C717" s="86" t="s">
        <v>11498</v>
      </c>
      <c r="F717" s="62">
        <f t="shared" si="15"/>
        <v>0</v>
      </c>
    </row>
    <row r="718" spans="2:6" ht="18.75">
      <c r="B718" s="85" t="s">
        <v>10602</v>
      </c>
      <c r="C718" s="86" t="s">
        <v>8853</v>
      </c>
      <c r="F718" s="62">
        <f t="shared" si="15"/>
        <v>0</v>
      </c>
    </row>
    <row r="719" spans="2:6" ht="18.75">
      <c r="B719" s="85" t="s">
        <v>1000</v>
      </c>
      <c r="C719" s="88" t="s">
        <v>9883</v>
      </c>
      <c r="F719" s="62">
        <f t="shared" si="15"/>
        <v>0</v>
      </c>
    </row>
    <row r="720" spans="2:6" ht="18.75">
      <c r="B720" s="85" t="s">
        <v>9294</v>
      </c>
      <c r="C720" s="86" t="s">
        <v>8854</v>
      </c>
      <c r="F720" s="62">
        <f t="shared" si="15"/>
        <v>0</v>
      </c>
    </row>
    <row r="721" spans="2:6" ht="18.75">
      <c r="B721" s="85" t="s">
        <v>9326</v>
      </c>
      <c r="C721" s="88" t="s">
        <v>8854</v>
      </c>
      <c r="F721" s="62">
        <f t="shared" si="15"/>
        <v>0</v>
      </c>
    </row>
    <row r="722" spans="2:6" ht="18.75">
      <c r="B722" s="85" t="s">
        <v>790</v>
      </c>
      <c r="C722" s="88" t="s">
        <v>8277</v>
      </c>
      <c r="F722" s="62">
        <f t="shared" si="15"/>
        <v>0</v>
      </c>
    </row>
    <row r="723" spans="2:6" ht="18.75">
      <c r="B723" s="85" t="s">
        <v>865</v>
      </c>
      <c r="C723" s="86" t="s">
        <v>11709</v>
      </c>
      <c r="F723" s="62">
        <f t="shared" si="15"/>
        <v>0</v>
      </c>
    </row>
    <row r="724" spans="2:6" ht="18.75">
      <c r="B724" s="85" t="s">
        <v>803</v>
      </c>
      <c r="C724" s="86" t="s">
        <v>8276</v>
      </c>
      <c r="F724" s="62">
        <f t="shared" si="15"/>
        <v>0</v>
      </c>
    </row>
    <row r="725" spans="2:6" ht="18.75">
      <c r="B725" s="85" t="s">
        <v>805</v>
      </c>
      <c r="C725" s="86" t="s">
        <v>8276</v>
      </c>
      <c r="F725" s="62">
        <f t="shared" si="15"/>
        <v>0</v>
      </c>
    </row>
    <row r="726" spans="2:6" ht="18.75">
      <c r="B726" s="85" t="s">
        <v>1542</v>
      </c>
      <c r="C726" s="88" t="s">
        <v>8276</v>
      </c>
      <c r="F726" s="62">
        <f t="shared" si="15"/>
        <v>0</v>
      </c>
    </row>
    <row r="727" spans="2:6" ht="18.75">
      <c r="B727" s="85" t="s">
        <v>11063</v>
      </c>
      <c r="C727" s="86" t="s">
        <v>8276</v>
      </c>
      <c r="F727" s="62">
        <f t="shared" si="15"/>
        <v>0</v>
      </c>
    </row>
    <row r="728" spans="2:6" ht="18.75">
      <c r="B728" s="85" t="s">
        <v>1568</v>
      </c>
      <c r="C728" s="88" t="s">
        <v>9075</v>
      </c>
      <c r="F728" s="62">
        <f t="shared" si="15"/>
        <v>0</v>
      </c>
    </row>
    <row r="729" spans="2:6" ht="18.75">
      <c r="B729" s="85" t="s">
        <v>1390</v>
      </c>
      <c r="C729" s="88" t="s">
        <v>10302</v>
      </c>
      <c r="F729" s="62">
        <f t="shared" si="15"/>
        <v>0</v>
      </c>
    </row>
    <row r="730" spans="2:6" ht="18.75">
      <c r="B730" s="85" t="s">
        <v>1575</v>
      </c>
      <c r="C730" s="88" t="s">
        <v>8363</v>
      </c>
      <c r="F730" s="62" t="e">
        <f>IF(B730=#REF!,1,0)</f>
        <v>#REF!</v>
      </c>
    </row>
    <row r="731" spans="2:6" ht="18.75">
      <c r="B731" s="85" t="s">
        <v>9157</v>
      </c>
      <c r="C731" s="88" t="s">
        <v>8364</v>
      </c>
      <c r="F731" s="62">
        <f t="shared" ref="F731:F794" si="16">IF(B731=B730,1,0)</f>
        <v>0</v>
      </c>
    </row>
    <row r="732" spans="2:6" ht="18.75">
      <c r="B732" s="87" t="s">
        <v>10604</v>
      </c>
      <c r="C732" s="88" t="s">
        <v>8364</v>
      </c>
      <c r="F732" s="62">
        <f t="shared" si="16"/>
        <v>0</v>
      </c>
    </row>
    <row r="733" spans="2:6" ht="18.75">
      <c r="B733" s="85" t="s">
        <v>9332</v>
      </c>
      <c r="C733" s="88" t="s">
        <v>8364</v>
      </c>
      <c r="F733" s="62">
        <f t="shared" si="16"/>
        <v>0</v>
      </c>
    </row>
    <row r="734" spans="2:6" ht="18.75">
      <c r="B734" s="87" t="s">
        <v>10330</v>
      </c>
      <c r="C734" s="88" t="s">
        <v>10313</v>
      </c>
      <c r="F734" s="62">
        <f t="shared" si="16"/>
        <v>0</v>
      </c>
    </row>
    <row r="735" spans="2:6" ht="18.75">
      <c r="B735" s="85" t="s">
        <v>1433</v>
      </c>
      <c r="C735" s="88" t="s">
        <v>8671</v>
      </c>
      <c r="F735" s="62">
        <f t="shared" si="16"/>
        <v>0</v>
      </c>
    </row>
    <row r="736" spans="2:6" ht="18.75">
      <c r="B736" s="85" t="s">
        <v>5872</v>
      </c>
      <c r="C736" s="86" t="s">
        <v>11780</v>
      </c>
      <c r="F736" s="62">
        <f t="shared" si="16"/>
        <v>0</v>
      </c>
    </row>
    <row r="737" spans="2:6" ht="18.75">
      <c r="B737" s="85" t="s">
        <v>1119</v>
      </c>
      <c r="C737" s="88" t="s">
        <v>11660</v>
      </c>
      <c r="F737" s="62">
        <f t="shared" si="16"/>
        <v>0</v>
      </c>
    </row>
    <row r="738" spans="2:6" ht="18.75">
      <c r="B738" s="85" t="s">
        <v>11118</v>
      </c>
      <c r="C738" s="86" t="s">
        <v>8365</v>
      </c>
      <c r="F738" s="62">
        <f t="shared" si="16"/>
        <v>0</v>
      </c>
    </row>
    <row r="739" spans="2:6" ht="18.75">
      <c r="B739" s="85" t="s">
        <v>827</v>
      </c>
      <c r="C739" s="86" t="s">
        <v>8665</v>
      </c>
      <c r="F739" s="62">
        <f t="shared" si="16"/>
        <v>0</v>
      </c>
    </row>
    <row r="740" spans="2:6" ht="18.75">
      <c r="B740" s="85" t="s">
        <v>9265</v>
      </c>
      <c r="C740" s="86" t="s">
        <v>10270</v>
      </c>
      <c r="F740" s="62">
        <f t="shared" si="16"/>
        <v>0</v>
      </c>
    </row>
    <row r="741" spans="2:6" ht="18.75">
      <c r="B741" s="87" t="s">
        <v>10268</v>
      </c>
      <c r="C741" s="88" t="s">
        <v>11761</v>
      </c>
      <c r="F741" s="62">
        <f t="shared" si="16"/>
        <v>0</v>
      </c>
    </row>
    <row r="742" spans="2:6" ht="18.75">
      <c r="B742" s="85" t="s">
        <v>10984</v>
      </c>
      <c r="C742" s="86" t="s">
        <v>10982</v>
      </c>
      <c r="F742" s="62">
        <f t="shared" si="16"/>
        <v>0</v>
      </c>
    </row>
    <row r="743" spans="2:6" ht="18.75">
      <c r="B743" s="85" t="s">
        <v>9196</v>
      </c>
      <c r="C743" s="88" t="s">
        <v>8839</v>
      </c>
      <c r="F743" s="62">
        <f t="shared" si="16"/>
        <v>0</v>
      </c>
    </row>
    <row r="744" spans="2:6" ht="18.75">
      <c r="B744" s="85" t="s">
        <v>1595</v>
      </c>
      <c r="C744" s="86" t="s">
        <v>10641</v>
      </c>
      <c r="F744" s="62">
        <f t="shared" si="16"/>
        <v>0</v>
      </c>
    </row>
    <row r="745" spans="2:6" ht="18.75">
      <c r="B745" s="85" t="s">
        <v>1396</v>
      </c>
      <c r="C745" s="88" t="s">
        <v>8735</v>
      </c>
      <c r="F745" s="62">
        <f t="shared" si="16"/>
        <v>0</v>
      </c>
    </row>
    <row r="746" spans="2:6" ht="18.75">
      <c r="B746" s="85" t="s">
        <v>1411</v>
      </c>
      <c r="C746" s="88" t="s">
        <v>8736</v>
      </c>
      <c r="F746" s="62">
        <f t="shared" si="16"/>
        <v>0</v>
      </c>
    </row>
    <row r="747" spans="2:6" ht="18.75">
      <c r="B747" s="85" t="s">
        <v>1421</v>
      </c>
      <c r="C747" s="88" t="s">
        <v>8737</v>
      </c>
      <c r="F747" s="62">
        <f t="shared" si="16"/>
        <v>0</v>
      </c>
    </row>
    <row r="748" spans="2:6" ht="18.75">
      <c r="B748" s="85" t="s">
        <v>1424</v>
      </c>
      <c r="C748" s="88" t="s">
        <v>8738</v>
      </c>
      <c r="F748" s="62">
        <f t="shared" si="16"/>
        <v>0</v>
      </c>
    </row>
    <row r="749" spans="2:6" ht="18.75">
      <c r="B749" s="85" t="s">
        <v>8172</v>
      </c>
      <c r="C749" s="88" t="s">
        <v>8739</v>
      </c>
      <c r="F749" s="62">
        <f t="shared" si="16"/>
        <v>0</v>
      </c>
    </row>
    <row r="750" spans="2:6" ht="18.75">
      <c r="B750" s="85" t="s">
        <v>1405</v>
      </c>
      <c r="C750" s="88" t="s">
        <v>8740</v>
      </c>
      <c r="F750" s="62">
        <f t="shared" si="16"/>
        <v>0</v>
      </c>
    </row>
    <row r="751" spans="2:6" ht="18.75">
      <c r="B751" s="85" t="s">
        <v>1402</v>
      </c>
      <c r="C751" s="88" t="s">
        <v>10765</v>
      </c>
      <c r="F751" s="62">
        <f t="shared" si="16"/>
        <v>0</v>
      </c>
    </row>
    <row r="752" spans="2:6" ht="18.75">
      <c r="B752" s="85" t="s">
        <v>1399</v>
      </c>
      <c r="C752" s="88" t="s">
        <v>8741</v>
      </c>
      <c r="F752" s="62">
        <f t="shared" si="16"/>
        <v>0</v>
      </c>
    </row>
    <row r="753" spans="2:6" ht="18.75">
      <c r="B753" s="85" t="s">
        <v>1418</v>
      </c>
      <c r="C753" s="88" t="s">
        <v>8742</v>
      </c>
      <c r="F753" s="62">
        <f t="shared" si="16"/>
        <v>0</v>
      </c>
    </row>
    <row r="754" spans="2:6" ht="18.75">
      <c r="B754" s="85" t="s">
        <v>1415</v>
      </c>
      <c r="C754" s="88" t="s">
        <v>8743</v>
      </c>
      <c r="F754" s="62">
        <f t="shared" si="16"/>
        <v>0</v>
      </c>
    </row>
    <row r="755" spans="2:6" ht="18.75">
      <c r="B755" s="85" t="s">
        <v>719</v>
      </c>
      <c r="C755" s="88" t="s">
        <v>11525</v>
      </c>
      <c r="F755" s="62">
        <f t="shared" si="16"/>
        <v>0</v>
      </c>
    </row>
    <row r="756" spans="2:6" ht="18.75">
      <c r="B756" s="85" t="s">
        <v>11065</v>
      </c>
      <c r="C756" s="88" t="s">
        <v>8635</v>
      </c>
      <c r="F756" s="62">
        <f t="shared" si="16"/>
        <v>0</v>
      </c>
    </row>
    <row r="757" spans="2:6" ht="18.75">
      <c r="B757" s="85" t="s">
        <v>1439</v>
      </c>
      <c r="C757" s="88" t="s">
        <v>8636</v>
      </c>
      <c r="F757" s="62">
        <f t="shared" si="16"/>
        <v>0</v>
      </c>
    </row>
    <row r="758" spans="2:6" ht="18.75">
      <c r="B758" s="85" t="s">
        <v>1442</v>
      </c>
      <c r="C758" s="88" t="s">
        <v>10305</v>
      </c>
      <c r="F758" s="62">
        <f t="shared" si="16"/>
        <v>0</v>
      </c>
    </row>
    <row r="759" spans="2:6" ht="18.75">
      <c r="B759" s="85" t="s">
        <v>11547</v>
      </c>
      <c r="C759" s="86" t="s">
        <v>11626</v>
      </c>
      <c r="F759" s="62">
        <f t="shared" si="16"/>
        <v>0</v>
      </c>
    </row>
    <row r="760" spans="2:6" ht="18.75">
      <c r="B760" s="85" t="s">
        <v>1451</v>
      </c>
      <c r="C760" s="88" t="s">
        <v>8637</v>
      </c>
      <c r="F760" s="62">
        <f t="shared" si="16"/>
        <v>0</v>
      </c>
    </row>
    <row r="761" spans="2:6" ht="18.75">
      <c r="B761" s="85" t="s">
        <v>1427</v>
      </c>
      <c r="C761" s="86" t="s">
        <v>11822</v>
      </c>
      <c r="F761" s="62">
        <f t="shared" si="16"/>
        <v>0</v>
      </c>
    </row>
    <row r="762" spans="2:6" ht="18.75">
      <c r="B762" s="85" t="s">
        <v>1457</v>
      </c>
      <c r="C762" s="88" t="s">
        <v>8638</v>
      </c>
      <c r="F762" s="62">
        <f t="shared" si="16"/>
        <v>0</v>
      </c>
    </row>
    <row r="763" spans="2:6" ht="18.75">
      <c r="B763" s="85" t="s">
        <v>1459</v>
      </c>
      <c r="C763" s="88" t="s">
        <v>8638</v>
      </c>
      <c r="F763" s="62">
        <f t="shared" si="16"/>
        <v>0</v>
      </c>
    </row>
    <row r="764" spans="2:6" ht="18.75">
      <c r="B764" s="85" t="s">
        <v>10306</v>
      </c>
      <c r="C764" s="88" t="s">
        <v>8638</v>
      </c>
      <c r="F764" s="62">
        <f t="shared" si="16"/>
        <v>0</v>
      </c>
    </row>
    <row r="765" spans="2:6" ht="18.75">
      <c r="B765" s="85" t="s">
        <v>11358</v>
      </c>
      <c r="C765" s="88" t="s">
        <v>10395</v>
      </c>
      <c r="F765" s="62">
        <f t="shared" si="16"/>
        <v>0</v>
      </c>
    </row>
    <row r="766" spans="2:6" ht="18.75">
      <c r="B766" s="85" t="s">
        <v>686</v>
      </c>
      <c r="C766" s="86" t="s">
        <v>10945</v>
      </c>
      <c r="F766" s="62">
        <f t="shared" si="16"/>
        <v>0</v>
      </c>
    </row>
    <row r="767" spans="2:6" ht="18.75">
      <c r="B767" s="85" t="s">
        <v>11522</v>
      </c>
      <c r="C767" s="86" t="s">
        <v>11521</v>
      </c>
      <c r="F767" s="62">
        <f t="shared" si="16"/>
        <v>0</v>
      </c>
    </row>
    <row r="768" spans="2:6" ht="18.75">
      <c r="B768" s="85" t="s">
        <v>852</v>
      </c>
      <c r="C768" s="86" t="s">
        <v>8840</v>
      </c>
      <c r="F768" s="62">
        <f t="shared" si="16"/>
        <v>0</v>
      </c>
    </row>
    <row r="769" spans="2:6" ht="18.75">
      <c r="B769" s="85" t="s">
        <v>1620</v>
      </c>
      <c r="C769" s="86" t="s">
        <v>11325</v>
      </c>
      <c r="F769" s="62">
        <f t="shared" si="16"/>
        <v>0</v>
      </c>
    </row>
    <row r="770" spans="2:6" ht="18.75">
      <c r="B770" s="85" t="s">
        <v>728</v>
      </c>
      <c r="C770" s="88" t="s">
        <v>11674</v>
      </c>
      <c r="F770" s="62">
        <f t="shared" si="16"/>
        <v>0</v>
      </c>
    </row>
    <row r="771" spans="2:6" ht="18.75">
      <c r="B771" s="85" t="s">
        <v>8175</v>
      </c>
      <c r="C771" s="88" t="s">
        <v>9000</v>
      </c>
      <c r="F771" s="62">
        <f t="shared" si="16"/>
        <v>0</v>
      </c>
    </row>
    <row r="772" spans="2:6" ht="18.75">
      <c r="B772" s="85" t="s">
        <v>9301</v>
      </c>
      <c r="C772" s="86" t="s">
        <v>8841</v>
      </c>
      <c r="F772" s="62">
        <f t="shared" si="16"/>
        <v>0</v>
      </c>
    </row>
    <row r="773" spans="2:6" ht="18.75">
      <c r="B773" s="85" t="s">
        <v>10536</v>
      </c>
      <c r="C773" s="88" t="s">
        <v>8672</v>
      </c>
      <c r="F773" s="62">
        <f t="shared" si="16"/>
        <v>0</v>
      </c>
    </row>
    <row r="774" spans="2:6" ht="18.75">
      <c r="B774" s="85" t="s">
        <v>1370</v>
      </c>
      <c r="C774" s="88" t="s">
        <v>8672</v>
      </c>
      <c r="F774" s="62">
        <f t="shared" si="16"/>
        <v>0</v>
      </c>
    </row>
    <row r="775" spans="2:6" ht="18.75">
      <c r="B775" s="85" t="s">
        <v>840</v>
      </c>
      <c r="C775" s="88" t="s">
        <v>10442</v>
      </c>
      <c r="F775" s="62">
        <f t="shared" si="16"/>
        <v>0</v>
      </c>
    </row>
    <row r="776" spans="2:6" ht="18.75">
      <c r="B776" s="85" t="s">
        <v>9328</v>
      </c>
      <c r="C776" s="88" t="s">
        <v>8842</v>
      </c>
      <c r="F776" s="62">
        <f t="shared" si="16"/>
        <v>0</v>
      </c>
    </row>
    <row r="777" spans="2:6" ht="18.75">
      <c r="B777" s="85" t="s">
        <v>844</v>
      </c>
      <c r="C777" s="86" t="s">
        <v>8666</v>
      </c>
      <c r="F777" s="62">
        <f t="shared" si="16"/>
        <v>0</v>
      </c>
    </row>
    <row r="778" spans="2:6" ht="18.75">
      <c r="B778" s="85" t="s">
        <v>1602</v>
      </c>
      <c r="C778" s="88" t="s">
        <v>8556</v>
      </c>
      <c r="F778" s="62">
        <f t="shared" si="16"/>
        <v>0</v>
      </c>
    </row>
    <row r="779" spans="2:6" ht="18.75">
      <c r="B779" s="85" t="s">
        <v>844</v>
      </c>
      <c r="C779" s="86" t="s">
        <v>11120</v>
      </c>
      <c r="F779" s="62">
        <f t="shared" si="16"/>
        <v>0</v>
      </c>
    </row>
    <row r="780" spans="2:6" ht="18.75">
      <c r="B780" s="85" t="s">
        <v>6124</v>
      </c>
      <c r="C780" s="86" t="s">
        <v>8574</v>
      </c>
      <c r="F780" s="62">
        <f t="shared" si="16"/>
        <v>0</v>
      </c>
    </row>
    <row r="781" spans="2:6" ht="18.75">
      <c r="B781" s="85" t="s">
        <v>6035</v>
      </c>
      <c r="C781" s="86" t="s">
        <v>8574</v>
      </c>
      <c r="F781" s="62">
        <f t="shared" si="16"/>
        <v>0</v>
      </c>
    </row>
    <row r="782" spans="2:6" ht="18.75">
      <c r="B782" s="85" t="s">
        <v>10236</v>
      </c>
      <c r="C782" s="86" t="s">
        <v>8574</v>
      </c>
      <c r="F782" s="62">
        <f t="shared" si="16"/>
        <v>0</v>
      </c>
    </row>
    <row r="783" spans="2:6" ht="18.75">
      <c r="B783" s="85" t="s">
        <v>6033</v>
      </c>
      <c r="C783" s="86" t="s">
        <v>8574</v>
      </c>
      <c r="F783" s="62">
        <f t="shared" si="16"/>
        <v>0</v>
      </c>
    </row>
    <row r="784" spans="2:6" ht="18.75">
      <c r="B784" s="85" t="s">
        <v>9195</v>
      </c>
      <c r="C784" s="86" t="s">
        <v>9699</v>
      </c>
      <c r="F784" s="62">
        <f t="shared" si="16"/>
        <v>0</v>
      </c>
    </row>
    <row r="785" spans="2:6" ht="18.75">
      <c r="B785" s="85" t="s">
        <v>6046</v>
      </c>
      <c r="C785" s="86" t="s">
        <v>11250</v>
      </c>
      <c r="F785" s="62">
        <f t="shared" si="16"/>
        <v>0</v>
      </c>
    </row>
    <row r="786" spans="2:6" ht="18.75">
      <c r="B786" s="87" t="s">
        <v>10561</v>
      </c>
      <c r="C786" s="88" t="s">
        <v>10634</v>
      </c>
      <c r="F786" s="62">
        <f t="shared" si="16"/>
        <v>0</v>
      </c>
    </row>
    <row r="787" spans="2:6" ht="18.75">
      <c r="B787" s="85" t="s">
        <v>9155</v>
      </c>
      <c r="C787" s="86" t="s">
        <v>8278</v>
      </c>
      <c r="F787" s="62">
        <f t="shared" si="16"/>
        <v>0</v>
      </c>
    </row>
    <row r="788" spans="2:6" ht="18.75">
      <c r="B788" s="85" t="s">
        <v>6053</v>
      </c>
      <c r="C788" s="86" t="s">
        <v>8278</v>
      </c>
      <c r="F788" s="62">
        <f t="shared" si="16"/>
        <v>0</v>
      </c>
    </row>
    <row r="789" spans="2:6" ht="18.75">
      <c r="B789" s="85" t="s">
        <v>9143</v>
      </c>
      <c r="C789" s="86" t="s">
        <v>11251</v>
      </c>
      <c r="F789" s="62">
        <f t="shared" si="16"/>
        <v>0</v>
      </c>
    </row>
    <row r="790" spans="2:6" ht="18.75">
      <c r="B790" s="85" t="s">
        <v>6064</v>
      </c>
      <c r="C790" s="86" t="s">
        <v>11252</v>
      </c>
      <c r="F790" s="62">
        <f t="shared" si="16"/>
        <v>0</v>
      </c>
    </row>
    <row r="791" spans="2:6" ht="18.75">
      <c r="B791" s="85" t="s">
        <v>6068</v>
      </c>
      <c r="C791" s="86" t="s">
        <v>9700</v>
      </c>
      <c r="F791" s="62">
        <f t="shared" si="16"/>
        <v>0</v>
      </c>
    </row>
    <row r="792" spans="2:6" ht="18.75">
      <c r="B792" s="85" t="s">
        <v>6117</v>
      </c>
      <c r="C792" s="86" t="s">
        <v>9701</v>
      </c>
      <c r="F792" s="62">
        <f t="shared" si="16"/>
        <v>0</v>
      </c>
    </row>
    <row r="793" spans="2:6" ht="18.75">
      <c r="B793" s="85" t="s">
        <v>3694</v>
      </c>
      <c r="C793" s="86" t="s">
        <v>8379</v>
      </c>
      <c r="F793" s="62">
        <f t="shared" si="16"/>
        <v>0</v>
      </c>
    </row>
    <row r="794" spans="2:6" ht="18.75">
      <c r="B794" s="85" t="s">
        <v>3247</v>
      </c>
      <c r="C794" s="86" t="s">
        <v>11769</v>
      </c>
      <c r="F794" s="62">
        <f t="shared" si="16"/>
        <v>0</v>
      </c>
    </row>
    <row r="795" spans="2:6" ht="18.75">
      <c r="B795" s="87" t="s">
        <v>11028</v>
      </c>
      <c r="C795" s="88" t="s">
        <v>11027</v>
      </c>
      <c r="F795" s="62">
        <f t="shared" ref="F795:F858" si="17">IF(B795=B794,1,0)</f>
        <v>0</v>
      </c>
    </row>
    <row r="796" spans="2:6" ht="18.75">
      <c r="B796" s="85" t="s">
        <v>6159</v>
      </c>
      <c r="C796" s="86" t="s">
        <v>9703</v>
      </c>
      <c r="F796" s="62">
        <f t="shared" si="17"/>
        <v>0</v>
      </c>
    </row>
    <row r="797" spans="2:6" ht="18.75">
      <c r="B797" s="87" t="s">
        <v>11632</v>
      </c>
      <c r="C797" s="88" t="s">
        <v>11631</v>
      </c>
      <c r="F797" s="62">
        <f t="shared" si="17"/>
        <v>0</v>
      </c>
    </row>
    <row r="798" spans="2:6" ht="18.75">
      <c r="B798" s="85" t="s">
        <v>10093</v>
      </c>
      <c r="C798" s="86" t="s">
        <v>8856</v>
      </c>
      <c r="F798" s="62">
        <f t="shared" si="17"/>
        <v>0</v>
      </c>
    </row>
    <row r="799" spans="2:6" ht="18.75">
      <c r="B799" s="85" t="s">
        <v>9293</v>
      </c>
      <c r="C799" s="86" t="s">
        <v>8855</v>
      </c>
      <c r="F799" s="62">
        <f t="shared" si="17"/>
        <v>0</v>
      </c>
    </row>
    <row r="800" spans="2:6" ht="18.75">
      <c r="B800" s="85" t="s">
        <v>6076</v>
      </c>
      <c r="C800" s="86" t="s">
        <v>8380</v>
      </c>
      <c r="F800" s="62">
        <f t="shared" si="17"/>
        <v>0</v>
      </c>
    </row>
    <row r="801" spans="2:6" ht="18.75">
      <c r="B801" s="85" t="s">
        <v>9218</v>
      </c>
      <c r="C801" s="86" t="s">
        <v>8575</v>
      </c>
      <c r="F801" s="62">
        <f t="shared" si="17"/>
        <v>0</v>
      </c>
    </row>
    <row r="802" spans="2:6" ht="18.75">
      <c r="B802" s="85" t="s">
        <v>6099</v>
      </c>
      <c r="C802" s="86" t="s">
        <v>8575</v>
      </c>
      <c r="F802" s="62">
        <f t="shared" si="17"/>
        <v>0</v>
      </c>
    </row>
    <row r="803" spans="2:6" ht="18.75">
      <c r="B803" s="85" t="s">
        <v>6106</v>
      </c>
      <c r="C803" s="86" t="s">
        <v>9944</v>
      </c>
      <c r="F803" s="62">
        <f t="shared" si="17"/>
        <v>0</v>
      </c>
    </row>
    <row r="804" spans="2:6" ht="18.75">
      <c r="B804" s="85" t="s">
        <v>6093</v>
      </c>
      <c r="C804" s="86" t="s">
        <v>9968</v>
      </c>
      <c r="F804" s="62">
        <f t="shared" si="17"/>
        <v>0</v>
      </c>
    </row>
    <row r="805" spans="2:6" ht="18.75">
      <c r="B805" s="85" t="s">
        <v>11444</v>
      </c>
      <c r="C805" s="86" t="s">
        <v>11417</v>
      </c>
      <c r="F805" s="62">
        <f t="shared" si="17"/>
        <v>0</v>
      </c>
    </row>
    <row r="806" spans="2:6" ht="18.75">
      <c r="B806" s="85" t="s">
        <v>4587</v>
      </c>
      <c r="C806" s="86" t="s">
        <v>11253</v>
      </c>
      <c r="F806" s="62">
        <f t="shared" si="17"/>
        <v>0</v>
      </c>
    </row>
    <row r="807" spans="2:6" ht="18.75">
      <c r="B807" s="85" t="s">
        <v>9128</v>
      </c>
      <c r="C807" s="86" t="s">
        <v>8857</v>
      </c>
      <c r="F807" s="62">
        <f t="shared" si="17"/>
        <v>0</v>
      </c>
    </row>
    <row r="808" spans="2:6" ht="18.75">
      <c r="B808" s="85" t="s">
        <v>10534</v>
      </c>
      <c r="C808" s="86" t="s">
        <v>8857</v>
      </c>
      <c r="F808" s="62">
        <f t="shared" si="17"/>
        <v>0</v>
      </c>
    </row>
    <row r="809" spans="2:6" ht="18.75">
      <c r="B809" s="85" t="s">
        <v>9327</v>
      </c>
      <c r="C809" s="86" t="s">
        <v>8857</v>
      </c>
      <c r="F809" s="62">
        <f t="shared" si="17"/>
        <v>0</v>
      </c>
    </row>
    <row r="810" spans="2:6" ht="18.75">
      <c r="B810" s="85" t="s">
        <v>10588</v>
      </c>
      <c r="C810" s="86" t="s">
        <v>8857</v>
      </c>
      <c r="F810" s="62">
        <f t="shared" si="17"/>
        <v>0</v>
      </c>
    </row>
    <row r="811" spans="2:6" ht="18.75">
      <c r="B811" s="85" t="s">
        <v>11080</v>
      </c>
      <c r="C811" s="86" t="s">
        <v>9929</v>
      </c>
      <c r="F811" s="62">
        <f t="shared" si="17"/>
        <v>0</v>
      </c>
    </row>
    <row r="812" spans="2:6" ht="18.75">
      <c r="B812" s="85" t="s">
        <v>6134</v>
      </c>
      <c r="C812" s="86" t="s">
        <v>8279</v>
      </c>
      <c r="F812" s="62">
        <f t="shared" si="17"/>
        <v>0</v>
      </c>
    </row>
    <row r="813" spans="2:6" ht="18.75">
      <c r="B813" s="85" t="s">
        <v>9325</v>
      </c>
      <c r="C813" s="86" t="s">
        <v>9930</v>
      </c>
      <c r="F813" s="62">
        <f t="shared" si="17"/>
        <v>0</v>
      </c>
    </row>
    <row r="814" spans="2:6" ht="18.75">
      <c r="B814" s="85" t="s">
        <v>11456</v>
      </c>
      <c r="C814" s="86" t="s">
        <v>8381</v>
      </c>
      <c r="F814" s="62">
        <f t="shared" si="17"/>
        <v>0</v>
      </c>
    </row>
    <row r="815" spans="2:6" ht="18.75">
      <c r="B815" s="85" t="s">
        <v>6146</v>
      </c>
      <c r="C815" s="86" t="s">
        <v>9702</v>
      </c>
      <c r="F815" s="62">
        <f t="shared" si="17"/>
        <v>0</v>
      </c>
    </row>
    <row r="816" spans="2:6" ht="18.75">
      <c r="B816" s="85" t="s">
        <v>9185</v>
      </c>
      <c r="C816" s="86" t="s">
        <v>8858</v>
      </c>
      <c r="F816" s="62">
        <f t="shared" si="17"/>
        <v>0</v>
      </c>
    </row>
    <row r="817" spans="2:6" ht="18.75">
      <c r="B817" s="87" t="s">
        <v>11029</v>
      </c>
      <c r="C817" s="88" t="s">
        <v>11006</v>
      </c>
      <c r="F817" s="62">
        <f t="shared" si="17"/>
        <v>0</v>
      </c>
    </row>
    <row r="818" spans="2:6" ht="18.75">
      <c r="B818" s="85" t="s">
        <v>2170</v>
      </c>
      <c r="C818" s="86" t="s">
        <v>11728</v>
      </c>
      <c r="F818" s="62">
        <f t="shared" si="17"/>
        <v>0</v>
      </c>
    </row>
    <row r="819" spans="2:6" ht="18.75">
      <c r="B819" s="85" t="s">
        <v>6179</v>
      </c>
      <c r="C819" s="86" t="s">
        <v>8280</v>
      </c>
      <c r="F819" s="62">
        <f t="shared" si="17"/>
        <v>0</v>
      </c>
    </row>
    <row r="820" spans="2:6" ht="18.75">
      <c r="B820" s="85" t="s">
        <v>6183</v>
      </c>
      <c r="C820" s="86" t="s">
        <v>8382</v>
      </c>
      <c r="F820" s="62">
        <f t="shared" si="17"/>
        <v>0</v>
      </c>
    </row>
    <row r="821" spans="2:6" ht="18.75">
      <c r="B821" s="85" t="s">
        <v>6121</v>
      </c>
      <c r="C821" s="86" t="s">
        <v>8383</v>
      </c>
      <c r="F821" s="62">
        <f t="shared" si="17"/>
        <v>0</v>
      </c>
    </row>
    <row r="822" spans="2:6" ht="18.75">
      <c r="B822" s="85" t="s">
        <v>10867</v>
      </c>
      <c r="C822" s="86" t="s">
        <v>10866</v>
      </c>
      <c r="F822" s="62">
        <f t="shared" si="17"/>
        <v>0</v>
      </c>
    </row>
    <row r="823" spans="2:6" ht="18.75">
      <c r="B823" s="87" t="s">
        <v>11090</v>
      </c>
      <c r="C823" s="88" t="s">
        <v>11021</v>
      </c>
      <c r="F823" s="62">
        <f t="shared" si="17"/>
        <v>0</v>
      </c>
    </row>
    <row r="824" spans="2:6" ht="18.75">
      <c r="B824" s="85" t="s">
        <v>10235</v>
      </c>
      <c r="C824" s="88" t="s">
        <v>10233</v>
      </c>
      <c r="F824" s="62">
        <f t="shared" si="17"/>
        <v>0</v>
      </c>
    </row>
    <row r="825" spans="2:6" ht="18.75">
      <c r="B825" s="85" t="s">
        <v>6238</v>
      </c>
      <c r="C825" s="86" t="s">
        <v>8526</v>
      </c>
      <c r="F825" s="62">
        <f t="shared" si="17"/>
        <v>0</v>
      </c>
    </row>
    <row r="826" spans="2:6" ht="18.75">
      <c r="B826" s="85" t="s">
        <v>9286</v>
      </c>
      <c r="C826" s="86" t="s">
        <v>8859</v>
      </c>
      <c r="F826" s="62">
        <f t="shared" si="17"/>
        <v>0</v>
      </c>
    </row>
    <row r="827" spans="2:6" ht="18.75">
      <c r="B827" s="85" t="s">
        <v>9311</v>
      </c>
      <c r="C827" s="86" t="s">
        <v>8859</v>
      </c>
      <c r="F827" s="62">
        <f t="shared" si="17"/>
        <v>0</v>
      </c>
    </row>
    <row r="828" spans="2:6" ht="18.75">
      <c r="B828" s="85" t="s">
        <v>11615</v>
      </c>
      <c r="C828" s="86" t="s">
        <v>11614</v>
      </c>
      <c r="F828" s="62">
        <f t="shared" si="17"/>
        <v>0</v>
      </c>
    </row>
    <row r="829" spans="2:6" ht="18.75">
      <c r="B829" s="85" t="s">
        <v>6249</v>
      </c>
      <c r="C829" s="86" t="s">
        <v>8384</v>
      </c>
      <c r="F829" s="62">
        <f t="shared" si="17"/>
        <v>0</v>
      </c>
    </row>
    <row r="830" spans="2:6" ht="18.75">
      <c r="B830" s="85" t="s">
        <v>6255</v>
      </c>
      <c r="C830" s="86" t="s">
        <v>9717</v>
      </c>
      <c r="F830" s="62">
        <f t="shared" si="17"/>
        <v>0</v>
      </c>
    </row>
    <row r="831" spans="2:6" ht="18.75">
      <c r="B831" s="85" t="s">
        <v>6271</v>
      </c>
      <c r="C831" s="86" t="s">
        <v>8860</v>
      </c>
      <c r="F831" s="62">
        <f t="shared" si="17"/>
        <v>0</v>
      </c>
    </row>
    <row r="832" spans="2:6" ht="18.75">
      <c r="B832" s="85" t="s">
        <v>9306</v>
      </c>
      <c r="C832" s="86" t="s">
        <v>8860</v>
      </c>
      <c r="F832" s="62">
        <f t="shared" si="17"/>
        <v>0</v>
      </c>
    </row>
    <row r="833" spans="2:6" ht="18.75">
      <c r="B833" s="85" t="s">
        <v>6333</v>
      </c>
      <c r="C833" s="86" t="s">
        <v>11813</v>
      </c>
      <c r="F833" s="62">
        <f t="shared" si="17"/>
        <v>0</v>
      </c>
    </row>
    <row r="834" spans="2:6" ht="18.75">
      <c r="B834" s="85" t="s">
        <v>6259</v>
      </c>
      <c r="C834" s="86" t="s">
        <v>9931</v>
      </c>
      <c r="F834" s="62">
        <f t="shared" si="17"/>
        <v>0</v>
      </c>
    </row>
    <row r="835" spans="2:6" ht="18.75">
      <c r="B835" s="85" t="s">
        <v>10382</v>
      </c>
      <c r="C835" s="86" t="s">
        <v>8281</v>
      </c>
      <c r="F835" s="62">
        <f t="shared" si="17"/>
        <v>0</v>
      </c>
    </row>
    <row r="836" spans="2:6" ht="18.75">
      <c r="B836" s="85" t="s">
        <v>6264</v>
      </c>
      <c r="C836" s="86" t="s">
        <v>8281</v>
      </c>
      <c r="F836" s="62">
        <f t="shared" si="17"/>
        <v>0</v>
      </c>
    </row>
    <row r="837" spans="2:6" ht="18.75">
      <c r="B837" s="85" t="s">
        <v>4670</v>
      </c>
      <c r="C837" s="86" t="s">
        <v>11836</v>
      </c>
      <c r="F837" s="62">
        <f t="shared" si="17"/>
        <v>0</v>
      </c>
    </row>
    <row r="838" spans="2:6" ht="18.75">
      <c r="B838" s="85" t="s">
        <v>4155</v>
      </c>
      <c r="C838" s="86" t="s">
        <v>11722</v>
      </c>
      <c r="F838" s="62">
        <f t="shared" si="17"/>
        <v>0</v>
      </c>
    </row>
    <row r="839" spans="2:6" ht="18.75">
      <c r="B839" s="85" t="s">
        <v>11392</v>
      </c>
      <c r="C839" s="86" t="s">
        <v>11600</v>
      </c>
      <c r="F839" s="62">
        <f t="shared" si="17"/>
        <v>0</v>
      </c>
    </row>
    <row r="840" spans="2:6" ht="18.75">
      <c r="B840" s="85" t="s">
        <v>11390</v>
      </c>
      <c r="C840" s="86" t="s">
        <v>11585</v>
      </c>
      <c r="F840" s="62">
        <f t="shared" si="17"/>
        <v>0</v>
      </c>
    </row>
    <row r="841" spans="2:6" ht="18.75">
      <c r="B841" s="85" t="s">
        <v>6339</v>
      </c>
      <c r="C841" s="86" t="s">
        <v>11586</v>
      </c>
      <c r="F841" s="62">
        <f t="shared" si="17"/>
        <v>0</v>
      </c>
    </row>
    <row r="842" spans="2:6" ht="18.75">
      <c r="B842" s="85" t="s">
        <v>6056</v>
      </c>
      <c r="C842" s="86" t="s">
        <v>11587</v>
      </c>
      <c r="F842" s="62">
        <f t="shared" si="17"/>
        <v>0</v>
      </c>
    </row>
    <row r="843" spans="2:6" ht="18.75">
      <c r="B843" s="85" t="s">
        <v>6152</v>
      </c>
      <c r="C843" s="86" t="s">
        <v>11588</v>
      </c>
      <c r="F843" s="62">
        <f t="shared" si="17"/>
        <v>0</v>
      </c>
    </row>
    <row r="844" spans="2:6" ht="18.75">
      <c r="B844" s="85" t="s">
        <v>9236</v>
      </c>
      <c r="C844" s="86" t="s">
        <v>11589</v>
      </c>
      <c r="F844" s="62">
        <f t="shared" si="17"/>
        <v>0</v>
      </c>
    </row>
    <row r="845" spans="2:6" ht="18.75">
      <c r="B845" s="85" t="s">
        <v>6162</v>
      </c>
      <c r="C845" s="86" t="s">
        <v>11590</v>
      </c>
      <c r="F845" s="62">
        <f t="shared" si="17"/>
        <v>0</v>
      </c>
    </row>
    <row r="846" spans="2:6" ht="18.75">
      <c r="B846" s="85" t="s">
        <v>6346</v>
      </c>
      <c r="C846" s="86" t="s">
        <v>11591</v>
      </c>
      <c r="F846" s="62">
        <f t="shared" si="17"/>
        <v>0</v>
      </c>
    </row>
    <row r="847" spans="2:6" ht="18.75">
      <c r="B847" s="85" t="s">
        <v>10424</v>
      </c>
      <c r="C847" s="86" t="s">
        <v>11592</v>
      </c>
      <c r="F847" s="62">
        <f t="shared" si="17"/>
        <v>0</v>
      </c>
    </row>
    <row r="848" spans="2:6" ht="18.75">
      <c r="B848" s="85" t="s">
        <v>6131</v>
      </c>
      <c r="C848" s="86" t="s">
        <v>11593</v>
      </c>
      <c r="F848" s="62">
        <f t="shared" si="17"/>
        <v>0</v>
      </c>
    </row>
    <row r="849" spans="2:6" ht="18.75">
      <c r="B849" s="85" t="s">
        <v>7106</v>
      </c>
      <c r="C849" s="86" t="s">
        <v>11594</v>
      </c>
      <c r="F849" s="62">
        <f t="shared" si="17"/>
        <v>0</v>
      </c>
    </row>
    <row r="850" spans="2:6" ht="18.75">
      <c r="B850" s="85" t="s">
        <v>6173</v>
      </c>
      <c r="C850" s="86" t="s">
        <v>11595</v>
      </c>
      <c r="F850" s="62">
        <f t="shared" si="17"/>
        <v>0</v>
      </c>
    </row>
    <row r="851" spans="2:6" ht="18.75">
      <c r="B851" s="85" t="s">
        <v>3947</v>
      </c>
      <c r="C851" s="86" t="s">
        <v>11737</v>
      </c>
      <c r="F851" s="62">
        <f t="shared" si="17"/>
        <v>0</v>
      </c>
    </row>
    <row r="852" spans="2:6" ht="18.75">
      <c r="B852" s="85" t="s">
        <v>6276</v>
      </c>
      <c r="C852" s="86" t="s">
        <v>11597</v>
      </c>
      <c r="F852" s="62">
        <f t="shared" si="17"/>
        <v>0</v>
      </c>
    </row>
    <row r="853" spans="2:6" ht="18.75">
      <c r="B853" s="85" t="s">
        <v>9843</v>
      </c>
      <c r="C853" s="86" t="s">
        <v>11598</v>
      </c>
      <c r="F853" s="62">
        <f t="shared" si="17"/>
        <v>0</v>
      </c>
    </row>
    <row r="854" spans="2:6" ht="18.75">
      <c r="B854" s="85" t="s">
        <v>6306</v>
      </c>
      <c r="C854" s="86" t="s">
        <v>11599</v>
      </c>
      <c r="F854" s="62">
        <f t="shared" si="17"/>
        <v>0</v>
      </c>
    </row>
    <row r="855" spans="2:6" ht="18.75">
      <c r="B855" s="85" t="s">
        <v>6198</v>
      </c>
      <c r="C855" s="86" t="s">
        <v>9711</v>
      </c>
      <c r="F855" s="62">
        <f t="shared" si="17"/>
        <v>0</v>
      </c>
    </row>
    <row r="856" spans="2:6" ht="18.75">
      <c r="B856" s="85" t="s">
        <v>6187</v>
      </c>
      <c r="C856" s="86" t="s">
        <v>8385</v>
      </c>
      <c r="F856" s="62">
        <f t="shared" si="17"/>
        <v>0</v>
      </c>
    </row>
    <row r="857" spans="2:6" ht="18.75">
      <c r="B857" s="85" t="s">
        <v>6202</v>
      </c>
      <c r="C857" s="86" t="s">
        <v>8282</v>
      </c>
      <c r="F857" s="62">
        <f t="shared" si="17"/>
        <v>0</v>
      </c>
    </row>
    <row r="858" spans="2:6" ht="18.75">
      <c r="B858" s="85" t="s">
        <v>6278</v>
      </c>
      <c r="C858" s="86" t="s">
        <v>8386</v>
      </c>
      <c r="F858" s="62">
        <f t="shared" si="17"/>
        <v>0</v>
      </c>
    </row>
    <row r="859" spans="2:6" ht="18.75">
      <c r="B859" s="85" t="s">
        <v>10509</v>
      </c>
      <c r="C859" s="86" t="s">
        <v>11254</v>
      </c>
      <c r="F859" s="62">
        <f t="shared" ref="F859:F922" si="18">IF(B859=B858,1,0)</f>
        <v>0</v>
      </c>
    </row>
    <row r="860" spans="2:6" ht="18.75">
      <c r="B860" s="85" t="s">
        <v>6282</v>
      </c>
      <c r="C860" s="86" t="s">
        <v>10241</v>
      </c>
      <c r="F860" s="62">
        <f t="shared" si="18"/>
        <v>0</v>
      </c>
    </row>
    <row r="861" spans="2:6" ht="18.75">
      <c r="B861" s="85" t="s">
        <v>6280</v>
      </c>
      <c r="C861" s="86" t="s">
        <v>9718</v>
      </c>
      <c r="F861" s="62">
        <f t="shared" si="18"/>
        <v>0</v>
      </c>
    </row>
    <row r="862" spans="2:6" ht="18.75">
      <c r="B862" s="85" t="s">
        <v>6290</v>
      </c>
      <c r="C862" s="86" t="s">
        <v>9719</v>
      </c>
      <c r="F862" s="62">
        <f t="shared" si="18"/>
        <v>0</v>
      </c>
    </row>
    <row r="863" spans="2:6" ht="18.75">
      <c r="B863" s="85" t="s">
        <v>10578</v>
      </c>
      <c r="C863" s="86" t="s">
        <v>9723</v>
      </c>
      <c r="F863" s="62">
        <f t="shared" si="18"/>
        <v>0</v>
      </c>
    </row>
    <row r="864" spans="2:6" ht="18.75">
      <c r="B864" s="85" t="s">
        <v>9257</v>
      </c>
      <c r="C864" s="86" t="s">
        <v>9721</v>
      </c>
      <c r="F864" s="62">
        <f t="shared" si="18"/>
        <v>0</v>
      </c>
    </row>
    <row r="865" spans="2:6" ht="18.75">
      <c r="B865" s="87" t="s">
        <v>11024</v>
      </c>
      <c r="C865" s="88" t="s">
        <v>10993</v>
      </c>
      <c r="F865" s="62">
        <f t="shared" si="18"/>
        <v>0</v>
      </c>
    </row>
    <row r="866" spans="2:6" ht="18.75">
      <c r="B866" s="85" t="s">
        <v>4176</v>
      </c>
      <c r="C866" s="86" t="s">
        <v>11787</v>
      </c>
      <c r="F866" s="62">
        <f t="shared" si="18"/>
        <v>0</v>
      </c>
    </row>
    <row r="867" spans="2:6" ht="18.75">
      <c r="B867" s="85" t="s">
        <v>6299</v>
      </c>
      <c r="C867" s="86" t="s">
        <v>9720</v>
      </c>
      <c r="F867" s="62">
        <f t="shared" si="18"/>
        <v>0</v>
      </c>
    </row>
    <row r="868" spans="2:6" ht="18.75">
      <c r="B868" s="85" t="s">
        <v>6303</v>
      </c>
      <c r="C868" s="86" t="s">
        <v>8673</v>
      </c>
      <c r="F868" s="62">
        <f t="shared" si="18"/>
        <v>0</v>
      </c>
    </row>
    <row r="869" spans="2:6" ht="18.75">
      <c r="B869" s="85" t="s">
        <v>6314</v>
      </c>
      <c r="C869" s="86" t="s">
        <v>9932</v>
      </c>
      <c r="F869" s="62">
        <f t="shared" si="18"/>
        <v>0</v>
      </c>
    </row>
    <row r="870" spans="2:6" ht="18.75">
      <c r="B870" s="85" t="s">
        <v>6310</v>
      </c>
      <c r="C870" s="86" t="s">
        <v>9945</v>
      </c>
      <c r="F870" s="62">
        <f t="shared" si="18"/>
        <v>0</v>
      </c>
    </row>
    <row r="871" spans="2:6" ht="18.75">
      <c r="B871" s="85" t="s">
        <v>11081</v>
      </c>
      <c r="C871" s="86" t="s">
        <v>10958</v>
      </c>
      <c r="F871" s="62">
        <f t="shared" si="18"/>
        <v>0</v>
      </c>
    </row>
    <row r="872" spans="2:6" ht="18.75">
      <c r="B872" s="85" t="s">
        <v>3847</v>
      </c>
      <c r="C872" s="86" t="s">
        <v>11697</v>
      </c>
      <c r="F872" s="62">
        <f t="shared" si="18"/>
        <v>0</v>
      </c>
    </row>
    <row r="873" spans="2:6" ht="18.75">
      <c r="B873" s="85" t="s">
        <v>8505</v>
      </c>
      <c r="C873" s="86" t="s">
        <v>9714</v>
      </c>
      <c r="F873" s="62">
        <f t="shared" si="18"/>
        <v>0</v>
      </c>
    </row>
    <row r="874" spans="2:6" ht="18.75">
      <c r="B874" s="85" t="s">
        <v>6216</v>
      </c>
      <c r="C874" s="86" t="s">
        <v>11814</v>
      </c>
      <c r="F874" s="62">
        <f t="shared" si="18"/>
        <v>0</v>
      </c>
    </row>
    <row r="875" spans="2:6" ht="18.75">
      <c r="B875" s="85" t="s">
        <v>6213</v>
      </c>
      <c r="C875" s="86" t="s">
        <v>9713</v>
      </c>
      <c r="F875" s="62">
        <f t="shared" si="18"/>
        <v>0</v>
      </c>
    </row>
    <row r="876" spans="2:6" ht="18.75">
      <c r="B876" s="85" t="s">
        <v>8181</v>
      </c>
      <c r="C876" s="86" t="s">
        <v>9712</v>
      </c>
      <c r="F876" s="62">
        <f t="shared" si="18"/>
        <v>0</v>
      </c>
    </row>
    <row r="877" spans="2:6" ht="18.75">
      <c r="B877" s="87" t="s">
        <v>10463</v>
      </c>
      <c r="C877" s="88" t="s">
        <v>10726</v>
      </c>
      <c r="F877" s="62">
        <f t="shared" si="18"/>
        <v>0</v>
      </c>
    </row>
    <row r="878" spans="2:6" ht="18.75">
      <c r="B878" s="85" t="s">
        <v>6234</v>
      </c>
      <c r="C878" s="86" t="s">
        <v>8861</v>
      </c>
      <c r="F878" s="62">
        <f t="shared" si="18"/>
        <v>0</v>
      </c>
    </row>
    <row r="879" spans="2:6" ht="18.75">
      <c r="B879" s="85" t="s">
        <v>6228</v>
      </c>
      <c r="C879" s="86" t="s">
        <v>8576</v>
      </c>
      <c r="F879" s="62">
        <f t="shared" si="18"/>
        <v>0</v>
      </c>
    </row>
    <row r="880" spans="2:6" ht="18.75">
      <c r="B880" s="85" t="s">
        <v>6230</v>
      </c>
      <c r="C880" s="86" t="s">
        <v>8577</v>
      </c>
      <c r="F880" s="62">
        <f t="shared" si="18"/>
        <v>0</v>
      </c>
    </row>
    <row r="881" spans="2:6" ht="18.75">
      <c r="B881" s="85" t="s">
        <v>11536</v>
      </c>
      <c r="C881" s="86" t="s">
        <v>11534</v>
      </c>
      <c r="F881" s="62">
        <f t="shared" si="18"/>
        <v>0</v>
      </c>
    </row>
    <row r="882" spans="2:6" ht="18.75">
      <c r="B882" s="85" t="s">
        <v>6224</v>
      </c>
      <c r="C882" s="86" t="s">
        <v>8387</v>
      </c>
      <c r="F882" s="62">
        <f t="shared" si="18"/>
        <v>0</v>
      </c>
    </row>
    <row r="883" spans="2:6" ht="18.75">
      <c r="B883" s="85" t="s">
        <v>11382</v>
      </c>
      <c r="C883" s="86" t="s">
        <v>11381</v>
      </c>
      <c r="F883" s="62">
        <f t="shared" si="18"/>
        <v>0</v>
      </c>
    </row>
    <row r="884" spans="2:6" ht="18.75">
      <c r="B884" s="85" t="s">
        <v>10836</v>
      </c>
      <c r="C884" s="86" t="s">
        <v>10834</v>
      </c>
      <c r="F884" s="62">
        <f t="shared" si="18"/>
        <v>0</v>
      </c>
    </row>
    <row r="885" spans="2:6" ht="18.75">
      <c r="B885" s="85" t="s">
        <v>10839</v>
      </c>
      <c r="C885" s="86" t="s">
        <v>10838</v>
      </c>
      <c r="F885" s="62">
        <f t="shared" si="18"/>
        <v>0</v>
      </c>
    </row>
    <row r="886" spans="2:6" ht="18.75">
      <c r="B886" s="85" t="s">
        <v>6209</v>
      </c>
      <c r="C886" s="86" t="s">
        <v>8388</v>
      </c>
      <c r="F886" s="62">
        <f t="shared" si="18"/>
        <v>0</v>
      </c>
    </row>
    <row r="887" spans="2:6" ht="18.75">
      <c r="B887" s="85" t="s">
        <v>10091</v>
      </c>
      <c r="C887" s="86" t="s">
        <v>9715</v>
      </c>
      <c r="F887" s="62">
        <f t="shared" si="18"/>
        <v>0</v>
      </c>
    </row>
    <row r="888" spans="2:6" ht="18.75">
      <c r="B888" s="85" t="s">
        <v>6245</v>
      </c>
      <c r="C888" s="86" t="s">
        <v>9716</v>
      </c>
      <c r="F888" s="62">
        <f t="shared" si="18"/>
        <v>0</v>
      </c>
    </row>
    <row r="889" spans="2:6" ht="18.75">
      <c r="B889" s="85" t="s">
        <v>6191</v>
      </c>
      <c r="C889" s="86" t="s">
        <v>8674</v>
      </c>
      <c r="F889" s="62">
        <f t="shared" si="18"/>
        <v>0</v>
      </c>
    </row>
    <row r="890" spans="2:6" ht="18.75">
      <c r="B890" s="85" t="s">
        <v>5484</v>
      </c>
      <c r="C890" s="86" t="s">
        <v>9965</v>
      </c>
      <c r="F890" s="62">
        <f t="shared" si="18"/>
        <v>0</v>
      </c>
    </row>
    <row r="891" spans="2:6" ht="18.75">
      <c r="B891" s="85" t="s">
        <v>5488</v>
      </c>
      <c r="C891" s="86" t="s">
        <v>8557</v>
      </c>
      <c r="F891" s="62">
        <f t="shared" si="18"/>
        <v>0</v>
      </c>
    </row>
    <row r="892" spans="2:6" ht="18.75">
      <c r="B892" s="85" t="s">
        <v>5480</v>
      </c>
      <c r="C892" s="86" t="s">
        <v>9964</v>
      </c>
      <c r="F892" s="62">
        <f t="shared" si="18"/>
        <v>0</v>
      </c>
    </row>
    <row r="893" spans="2:6" ht="18.75">
      <c r="B893" s="85" t="s">
        <v>5457</v>
      </c>
      <c r="C893" s="86" t="s">
        <v>11231</v>
      </c>
      <c r="F893" s="62">
        <f t="shared" si="18"/>
        <v>0</v>
      </c>
    </row>
    <row r="894" spans="2:6" ht="18.75">
      <c r="B894" s="85" t="s">
        <v>5463</v>
      </c>
      <c r="C894" s="86" t="s">
        <v>8527</v>
      </c>
      <c r="F894" s="62">
        <f t="shared" si="18"/>
        <v>0</v>
      </c>
    </row>
    <row r="895" spans="2:6" ht="18.75">
      <c r="B895" s="85" t="s">
        <v>9636</v>
      </c>
      <c r="C895" s="86" t="s">
        <v>9635</v>
      </c>
      <c r="F895" s="62">
        <f t="shared" si="18"/>
        <v>0</v>
      </c>
    </row>
    <row r="896" spans="2:6" ht="18.75">
      <c r="B896" s="85" t="s">
        <v>10589</v>
      </c>
      <c r="C896" s="86" t="s">
        <v>9634</v>
      </c>
      <c r="F896" s="62">
        <f t="shared" si="18"/>
        <v>0</v>
      </c>
    </row>
    <row r="897" spans="2:6" ht="18.75">
      <c r="B897" s="85" t="s">
        <v>5560</v>
      </c>
      <c r="C897" s="86" t="s">
        <v>9967</v>
      </c>
      <c r="F897" s="62">
        <f t="shared" si="18"/>
        <v>0</v>
      </c>
    </row>
    <row r="898" spans="2:6" ht="18.75">
      <c r="B898" s="85" t="s">
        <v>5495</v>
      </c>
      <c r="C898" s="86" t="s">
        <v>9630</v>
      </c>
      <c r="F898" s="62">
        <f t="shared" si="18"/>
        <v>0</v>
      </c>
    </row>
    <row r="899" spans="2:6" ht="18.75">
      <c r="B899" s="85" t="s">
        <v>5526</v>
      </c>
      <c r="C899" s="86" t="s">
        <v>8528</v>
      </c>
      <c r="F899" s="62">
        <f t="shared" si="18"/>
        <v>0</v>
      </c>
    </row>
    <row r="900" spans="2:6" ht="18.75">
      <c r="B900" s="85" t="s">
        <v>5507</v>
      </c>
      <c r="C900" s="86" t="s">
        <v>8389</v>
      </c>
      <c r="F900" s="62">
        <f t="shared" si="18"/>
        <v>0</v>
      </c>
    </row>
    <row r="901" spans="2:6" ht="18.75">
      <c r="B901" s="85" t="s">
        <v>6554</v>
      </c>
      <c r="C901" s="86" t="s">
        <v>11839</v>
      </c>
      <c r="F901" s="62">
        <f t="shared" si="18"/>
        <v>0</v>
      </c>
    </row>
    <row r="902" spans="2:6" ht="18.75">
      <c r="B902" s="85" t="s">
        <v>5518</v>
      </c>
      <c r="C902" s="86" t="s">
        <v>9966</v>
      </c>
      <c r="F902" s="62">
        <f t="shared" si="18"/>
        <v>0</v>
      </c>
    </row>
    <row r="903" spans="2:6" ht="18.75">
      <c r="B903" s="85" t="s">
        <v>5473</v>
      </c>
      <c r="C903" s="86" t="s">
        <v>9006</v>
      </c>
      <c r="F903" s="62">
        <f t="shared" si="18"/>
        <v>0</v>
      </c>
    </row>
    <row r="904" spans="2:6" ht="18.75">
      <c r="B904" s="85" t="s">
        <v>5511</v>
      </c>
      <c r="C904" s="86" t="s">
        <v>9631</v>
      </c>
      <c r="F904" s="62">
        <f t="shared" si="18"/>
        <v>0</v>
      </c>
    </row>
    <row r="905" spans="2:6" ht="18.75">
      <c r="B905" s="85" t="s">
        <v>2446</v>
      </c>
      <c r="C905" s="86" t="s">
        <v>11774</v>
      </c>
      <c r="F905" s="62">
        <f t="shared" si="18"/>
        <v>0</v>
      </c>
    </row>
    <row r="906" spans="2:6" ht="18.75">
      <c r="B906" s="85" t="s">
        <v>5467</v>
      </c>
      <c r="C906" s="86" t="s">
        <v>9079</v>
      </c>
      <c r="F906" s="62">
        <f t="shared" si="18"/>
        <v>0</v>
      </c>
    </row>
    <row r="907" spans="2:6" ht="18.75">
      <c r="B907" s="85" t="s">
        <v>5477</v>
      </c>
      <c r="C907" s="86" t="s">
        <v>8675</v>
      </c>
      <c r="F907" s="62">
        <f t="shared" si="18"/>
        <v>0</v>
      </c>
    </row>
    <row r="908" spans="2:6" ht="18.75">
      <c r="B908" s="85" t="s">
        <v>11378</v>
      </c>
      <c r="C908" s="86" t="s">
        <v>8639</v>
      </c>
      <c r="F908" s="62">
        <f t="shared" si="18"/>
        <v>0</v>
      </c>
    </row>
    <row r="909" spans="2:6" ht="18.75">
      <c r="B909" s="85" t="s">
        <v>11377</v>
      </c>
      <c r="C909" s="86" t="s">
        <v>8639</v>
      </c>
      <c r="F909" s="62">
        <f t="shared" si="18"/>
        <v>0</v>
      </c>
    </row>
    <row r="910" spans="2:6" ht="18.75">
      <c r="B910" s="85" t="s">
        <v>10491</v>
      </c>
      <c r="C910" s="86" t="s">
        <v>8639</v>
      </c>
      <c r="F910" s="62">
        <f t="shared" si="18"/>
        <v>0</v>
      </c>
    </row>
    <row r="911" spans="2:6" ht="18.75">
      <c r="B911" s="85" t="s">
        <v>10583</v>
      </c>
      <c r="C911" s="86" t="s">
        <v>11232</v>
      </c>
      <c r="F911" s="62">
        <f t="shared" si="18"/>
        <v>0</v>
      </c>
    </row>
    <row r="912" spans="2:6" ht="18.75">
      <c r="B912" s="87" t="s">
        <v>10285</v>
      </c>
      <c r="C912" s="88" t="s">
        <v>10287</v>
      </c>
      <c r="F912" s="62">
        <f t="shared" si="18"/>
        <v>0</v>
      </c>
    </row>
    <row r="913" spans="2:6" ht="18.75">
      <c r="B913" s="85" t="s">
        <v>10401</v>
      </c>
      <c r="C913" s="86" t="s">
        <v>11689</v>
      </c>
      <c r="F913" s="62">
        <f t="shared" si="18"/>
        <v>0</v>
      </c>
    </row>
    <row r="914" spans="2:6" ht="18.75">
      <c r="B914" s="85" t="s">
        <v>5522</v>
      </c>
      <c r="C914" s="86" t="s">
        <v>9632</v>
      </c>
      <c r="F914" s="62">
        <f t="shared" si="18"/>
        <v>0</v>
      </c>
    </row>
    <row r="915" spans="2:6" ht="18.75">
      <c r="B915" s="87" t="s">
        <v>11376</v>
      </c>
      <c r="C915" s="88" t="s">
        <v>10203</v>
      </c>
      <c r="F915" s="62">
        <f t="shared" si="18"/>
        <v>0</v>
      </c>
    </row>
    <row r="916" spans="2:6" ht="18.75">
      <c r="B916" s="85" t="s">
        <v>9978</v>
      </c>
      <c r="C916" s="86" t="s">
        <v>8492</v>
      </c>
      <c r="F916" s="62">
        <f t="shared" si="18"/>
        <v>0</v>
      </c>
    </row>
    <row r="917" spans="2:6" ht="18.75">
      <c r="B917" s="85" t="s">
        <v>5530</v>
      </c>
      <c r="C917" s="86" t="s">
        <v>8493</v>
      </c>
      <c r="F917" s="62">
        <f t="shared" si="18"/>
        <v>0</v>
      </c>
    </row>
    <row r="918" spans="2:6" ht="18.75">
      <c r="B918" s="85" t="s">
        <v>5533</v>
      </c>
      <c r="C918" s="86" t="s">
        <v>8494</v>
      </c>
      <c r="F918" s="62">
        <f t="shared" si="18"/>
        <v>0</v>
      </c>
    </row>
    <row r="919" spans="2:6" ht="18.75">
      <c r="B919" s="85" t="s">
        <v>5535</v>
      </c>
      <c r="C919" s="86" t="s">
        <v>11233</v>
      </c>
      <c r="F919" s="62">
        <f t="shared" si="18"/>
        <v>0</v>
      </c>
    </row>
    <row r="920" spans="2:6" ht="18.75">
      <c r="B920" s="85" t="s">
        <v>5541</v>
      </c>
      <c r="C920" s="86" t="s">
        <v>8863</v>
      </c>
      <c r="F920" s="62">
        <f t="shared" si="18"/>
        <v>0</v>
      </c>
    </row>
    <row r="921" spans="2:6" ht="18.75">
      <c r="B921" s="85" t="s">
        <v>9256</v>
      </c>
      <c r="C921" s="86" t="s">
        <v>8862</v>
      </c>
      <c r="F921" s="62">
        <f t="shared" si="18"/>
        <v>0</v>
      </c>
    </row>
    <row r="922" spans="2:6" ht="18.75">
      <c r="B922" s="85" t="s">
        <v>5786</v>
      </c>
      <c r="C922" s="86" t="s">
        <v>9667</v>
      </c>
      <c r="F922" s="62">
        <f t="shared" si="18"/>
        <v>0</v>
      </c>
    </row>
    <row r="923" spans="2:6" ht="18.75">
      <c r="B923" s="87" t="s">
        <v>10940</v>
      </c>
      <c r="C923" s="88" t="s">
        <v>10942</v>
      </c>
      <c r="F923" s="62">
        <f t="shared" ref="F923:F986" si="19">IF(B923=B922,1,0)</f>
        <v>0</v>
      </c>
    </row>
    <row r="924" spans="2:6" ht="18.75">
      <c r="B924" s="85" t="s">
        <v>5492</v>
      </c>
      <c r="C924" s="86" t="s">
        <v>9926</v>
      </c>
      <c r="F924" s="62">
        <f t="shared" si="19"/>
        <v>0</v>
      </c>
    </row>
    <row r="925" spans="2:6" ht="18.75">
      <c r="B925" s="85" t="s">
        <v>9638</v>
      </c>
      <c r="C925" s="86" t="s">
        <v>8864</v>
      </c>
      <c r="F925" s="62">
        <f t="shared" si="19"/>
        <v>0</v>
      </c>
    </row>
    <row r="926" spans="2:6" ht="18.75">
      <c r="B926" s="85" t="s">
        <v>11419</v>
      </c>
      <c r="C926" s="86" t="s">
        <v>11418</v>
      </c>
      <c r="F926" s="62">
        <f t="shared" si="19"/>
        <v>0</v>
      </c>
    </row>
    <row r="927" spans="2:6" ht="18.75">
      <c r="B927" s="85" t="s">
        <v>5704</v>
      </c>
      <c r="C927" s="86" t="s">
        <v>8558</v>
      </c>
      <c r="F927" s="62">
        <f t="shared" si="19"/>
        <v>0</v>
      </c>
    </row>
    <row r="928" spans="2:6" ht="18.75">
      <c r="B928" s="85" t="s">
        <v>10063</v>
      </c>
      <c r="C928" s="86" t="s">
        <v>8558</v>
      </c>
      <c r="F928" s="62">
        <f t="shared" si="19"/>
        <v>0</v>
      </c>
    </row>
    <row r="929" spans="2:6" ht="18.75">
      <c r="B929" s="85" t="s">
        <v>5710</v>
      </c>
      <c r="C929" s="86" t="s">
        <v>8390</v>
      </c>
      <c r="F929" s="62">
        <f t="shared" si="19"/>
        <v>0</v>
      </c>
    </row>
    <row r="930" spans="2:6" ht="18.75">
      <c r="B930" s="85" t="s">
        <v>5714</v>
      </c>
      <c r="C930" s="86" t="s">
        <v>8614</v>
      </c>
      <c r="F930" s="62">
        <f t="shared" si="19"/>
        <v>0</v>
      </c>
    </row>
    <row r="931" spans="2:6" ht="18.75">
      <c r="B931" s="85" t="s">
        <v>1853</v>
      </c>
      <c r="C931" s="86" t="s">
        <v>9357</v>
      </c>
      <c r="F931" s="62">
        <f t="shared" si="19"/>
        <v>0</v>
      </c>
    </row>
    <row r="932" spans="2:6" ht="18.75">
      <c r="B932" s="85" t="s">
        <v>5745</v>
      </c>
      <c r="C932" s="86" t="s">
        <v>9357</v>
      </c>
      <c r="F932" s="62">
        <f t="shared" si="19"/>
        <v>0</v>
      </c>
    </row>
    <row r="933" spans="2:6" ht="18.75">
      <c r="B933" s="85" t="s">
        <v>5749</v>
      </c>
      <c r="C933" s="86" t="s">
        <v>8391</v>
      </c>
      <c r="F933" s="62">
        <f t="shared" si="19"/>
        <v>0</v>
      </c>
    </row>
    <row r="934" spans="2:6" ht="18.75">
      <c r="B934" s="85" t="s">
        <v>2659</v>
      </c>
      <c r="C934" s="86" t="s">
        <v>9661</v>
      </c>
      <c r="F934" s="62">
        <f t="shared" si="19"/>
        <v>0</v>
      </c>
    </row>
    <row r="935" spans="2:6" ht="18.75">
      <c r="B935" s="85" t="s">
        <v>5720</v>
      </c>
      <c r="C935" s="86" t="s">
        <v>9875</v>
      </c>
      <c r="F935" s="62">
        <f t="shared" si="19"/>
        <v>0</v>
      </c>
    </row>
    <row r="936" spans="2:6" ht="18.75">
      <c r="B936" s="85" t="s">
        <v>5724</v>
      </c>
      <c r="C936" s="86" t="s">
        <v>9658</v>
      </c>
      <c r="F936" s="62">
        <f t="shared" si="19"/>
        <v>0</v>
      </c>
    </row>
    <row r="937" spans="2:6" ht="18.75">
      <c r="B937" s="85" t="s">
        <v>5628</v>
      </c>
      <c r="C937" s="86" t="s">
        <v>11777</v>
      </c>
      <c r="F937" s="62">
        <f t="shared" si="19"/>
        <v>0</v>
      </c>
    </row>
    <row r="938" spans="2:6" ht="18.75">
      <c r="B938" s="85" t="s">
        <v>9132</v>
      </c>
      <c r="C938" s="86" t="s">
        <v>9660</v>
      </c>
      <c r="F938" s="62">
        <f t="shared" si="19"/>
        <v>0</v>
      </c>
    </row>
    <row r="939" spans="2:6" ht="18.75">
      <c r="B939" s="85" t="s">
        <v>5738</v>
      </c>
      <c r="C939" s="86" t="s">
        <v>9662</v>
      </c>
      <c r="F939" s="62">
        <f t="shared" si="19"/>
        <v>0</v>
      </c>
    </row>
    <row r="940" spans="2:6" ht="18.75">
      <c r="B940" s="85" t="s">
        <v>5742</v>
      </c>
      <c r="C940" s="86" t="s">
        <v>9663</v>
      </c>
      <c r="F940" s="62">
        <f t="shared" si="19"/>
        <v>0</v>
      </c>
    </row>
    <row r="941" spans="2:6" ht="18.75">
      <c r="B941" s="85" t="s">
        <v>5752</v>
      </c>
      <c r="C941" s="86" t="s">
        <v>8615</v>
      </c>
      <c r="F941" s="62">
        <f t="shared" si="19"/>
        <v>0</v>
      </c>
    </row>
    <row r="942" spans="2:6" ht="18.75">
      <c r="B942" s="85" t="s">
        <v>5782</v>
      </c>
      <c r="C942" s="86" t="s">
        <v>11768</v>
      </c>
      <c r="F942" s="62">
        <f t="shared" si="19"/>
        <v>0</v>
      </c>
    </row>
    <row r="943" spans="2:6" ht="18.75">
      <c r="B943" s="85" t="s">
        <v>11365</v>
      </c>
      <c r="C943" s="86" t="s">
        <v>11364</v>
      </c>
      <c r="F943" s="62">
        <f t="shared" si="19"/>
        <v>0</v>
      </c>
    </row>
    <row r="944" spans="2:6" ht="18.75">
      <c r="B944" s="85" t="s">
        <v>8194</v>
      </c>
      <c r="C944" s="86" t="s">
        <v>9642</v>
      </c>
      <c r="F944" s="62">
        <f t="shared" si="19"/>
        <v>0</v>
      </c>
    </row>
    <row r="945" spans="2:6" ht="18.75">
      <c r="B945" s="85" t="s">
        <v>9190</v>
      </c>
      <c r="C945" s="86" t="s">
        <v>9640</v>
      </c>
      <c r="F945" s="62">
        <f t="shared" si="19"/>
        <v>0</v>
      </c>
    </row>
    <row r="946" spans="2:6" ht="18.75">
      <c r="B946" s="85" t="s">
        <v>5588</v>
      </c>
      <c r="C946" s="86" t="s">
        <v>8283</v>
      </c>
      <c r="F946" s="62">
        <f t="shared" si="19"/>
        <v>0</v>
      </c>
    </row>
    <row r="947" spans="2:6" ht="18.75">
      <c r="B947" s="85" t="s">
        <v>9333</v>
      </c>
      <c r="C947" s="86" t="s">
        <v>9641</v>
      </c>
      <c r="F947" s="62">
        <f t="shared" si="19"/>
        <v>0</v>
      </c>
    </row>
    <row r="948" spans="2:6" ht="18.75">
      <c r="B948" s="85" t="s">
        <v>5569</v>
      </c>
      <c r="C948" s="86" t="s">
        <v>9639</v>
      </c>
      <c r="F948" s="62">
        <f t="shared" si="19"/>
        <v>0</v>
      </c>
    </row>
    <row r="949" spans="2:6" ht="18.75">
      <c r="B949" s="85" t="s">
        <v>9184</v>
      </c>
      <c r="C949" s="86" t="s">
        <v>11235</v>
      </c>
      <c r="F949" s="62">
        <f t="shared" si="19"/>
        <v>0</v>
      </c>
    </row>
    <row r="950" spans="2:6" ht="18.75">
      <c r="B950" s="85" t="s">
        <v>5577</v>
      </c>
      <c r="C950" s="86" t="s">
        <v>11236</v>
      </c>
      <c r="F950" s="62">
        <f t="shared" si="19"/>
        <v>0</v>
      </c>
    </row>
    <row r="951" spans="2:6" ht="18.75">
      <c r="B951" s="85" t="s">
        <v>4552</v>
      </c>
      <c r="C951" s="86" t="s">
        <v>8392</v>
      </c>
      <c r="F951" s="62">
        <f t="shared" si="19"/>
        <v>0</v>
      </c>
    </row>
    <row r="952" spans="2:6" ht="18.75">
      <c r="B952" s="85" t="s">
        <v>5617</v>
      </c>
      <c r="C952" s="86" t="s">
        <v>8393</v>
      </c>
      <c r="F952" s="62">
        <f t="shared" si="19"/>
        <v>0</v>
      </c>
    </row>
    <row r="953" spans="2:6" ht="18.75">
      <c r="B953" s="85" t="s">
        <v>5636</v>
      </c>
      <c r="C953" s="86" t="s">
        <v>9648</v>
      </c>
      <c r="F953" s="62">
        <f t="shared" si="19"/>
        <v>0</v>
      </c>
    </row>
    <row r="954" spans="2:6" ht="18.75">
      <c r="B954" s="85" t="s">
        <v>10599</v>
      </c>
      <c r="C954" s="86" t="s">
        <v>9643</v>
      </c>
      <c r="F954" s="62">
        <f t="shared" si="19"/>
        <v>0</v>
      </c>
    </row>
    <row r="955" spans="2:6" ht="18.75">
      <c r="B955" s="85" t="s">
        <v>8212</v>
      </c>
      <c r="C955" s="86" t="s">
        <v>8284</v>
      </c>
      <c r="F955" s="62">
        <f t="shared" si="19"/>
        <v>0</v>
      </c>
    </row>
    <row r="956" spans="2:6" ht="18.75">
      <c r="B956" s="85" t="s">
        <v>5658</v>
      </c>
      <c r="C956" s="86" t="s">
        <v>9652</v>
      </c>
      <c r="F956" s="62">
        <f t="shared" si="19"/>
        <v>0</v>
      </c>
    </row>
    <row r="957" spans="2:6" ht="18.75">
      <c r="B957" s="85" t="s">
        <v>11427</v>
      </c>
      <c r="C957" s="86" t="s">
        <v>11370</v>
      </c>
      <c r="F957" s="62">
        <f t="shared" si="19"/>
        <v>0</v>
      </c>
    </row>
    <row r="958" spans="2:6" ht="18.75">
      <c r="B958" s="85" t="s">
        <v>5658</v>
      </c>
      <c r="C958" s="86" t="s">
        <v>8677</v>
      </c>
      <c r="F958" s="62">
        <f t="shared" si="19"/>
        <v>0</v>
      </c>
    </row>
    <row r="959" spans="2:6" ht="18.75">
      <c r="B959" s="85" t="s">
        <v>8196</v>
      </c>
      <c r="C959" s="86" t="s">
        <v>8961</v>
      </c>
      <c r="F959" s="62">
        <f t="shared" si="19"/>
        <v>0</v>
      </c>
    </row>
    <row r="960" spans="2:6" ht="18.75">
      <c r="B960" s="85" t="s">
        <v>5632</v>
      </c>
      <c r="C960" s="86" t="s">
        <v>8198</v>
      </c>
      <c r="F960" s="62">
        <f t="shared" si="19"/>
        <v>0</v>
      </c>
    </row>
    <row r="961" spans="2:6" ht="18.75">
      <c r="B961" s="85" t="s">
        <v>4677</v>
      </c>
      <c r="C961" s="86" t="s">
        <v>11765</v>
      </c>
      <c r="F961" s="62">
        <f t="shared" si="19"/>
        <v>0</v>
      </c>
    </row>
    <row r="962" spans="2:6" ht="18.75">
      <c r="B962" s="85" t="s">
        <v>5603</v>
      </c>
      <c r="C962" s="86" t="s">
        <v>8678</v>
      </c>
      <c r="F962" s="62">
        <f t="shared" si="19"/>
        <v>0</v>
      </c>
    </row>
    <row r="963" spans="2:6" ht="18.75">
      <c r="B963" s="85" t="s">
        <v>5640</v>
      </c>
      <c r="C963" s="86" t="s">
        <v>9649</v>
      </c>
      <c r="F963" s="62">
        <f t="shared" si="19"/>
        <v>0</v>
      </c>
    </row>
    <row r="964" spans="2:6" ht="18.75">
      <c r="B964" s="85" t="s">
        <v>5654</v>
      </c>
      <c r="C964" s="86" t="s">
        <v>11829</v>
      </c>
      <c r="F964" s="62">
        <f t="shared" si="19"/>
        <v>0</v>
      </c>
    </row>
    <row r="965" spans="2:6" ht="18.75">
      <c r="B965" s="85" t="s">
        <v>5664</v>
      </c>
      <c r="C965" s="86" t="s">
        <v>8394</v>
      </c>
      <c r="F965" s="62">
        <f t="shared" si="19"/>
        <v>0</v>
      </c>
    </row>
    <row r="966" spans="2:6" ht="18.75">
      <c r="B966" s="85" t="s">
        <v>5624</v>
      </c>
      <c r="C966" s="86" t="s">
        <v>9646</v>
      </c>
      <c r="F966" s="62">
        <f t="shared" si="19"/>
        <v>0</v>
      </c>
    </row>
    <row r="967" spans="2:6" ht="18.75">
      <c r="B967" s="85" t="s">
        <v>11079</v>
      </c>
      <c r="C967" s="86" t="s">
        <v>9927</v>
      </c>
      <c r="F967" s="62">
        <f t="shared" si="19"/>
        <v>0</v>
      </c>
    </row>
    <row r="968" spans="2:6" ht="18.75">
      <c r="B968" s="85" t="s">
        <v>8213</v>
      </c>
      <c r="C968" s="86" t="s">
        <v>8285</v>
      </c>
      <c r="F968" s="62">
        <f t="shared" si="19"/>
        <v>0</v>
      </c>
    </row>
    <row r="969" spans="2:6" ht="18.75">
      <c r="B969" s="85" t="s">
        <v>9645</v>
      </c>
      <c r="C969" s="86" t="s">
        <v>9940</v>
      </c>
      <c r="F969" s="62">
        <f t="shared" si="19"/>
        <v>0</v>
      </c>
    </row>
    <row r="970" spans="2:6" ht="18.75">
      <c r="B970" s="85" t="s">
        <v>5650</v>
      </c>
      <c r="C970" s="86" t="s">
        <v>8716</v>
      </c>
      <c r="F970" s="62">
        <f t="shared" si="19"/>
        <v>0</v>
      </c>
    </row>
    <row r="971" spans="2:6" ht="18.75">
      <c r="B971" s="85" t="s">
        <v>5646</v>
      </c>
      <c r="C971" s="86" t="s">
        <v>8676</v>
      </c>
      <c r="F971" s="62">
        <f t="shared" si="19"/>
        <v>0</v>
      </c>
    </row>
    <row r="972" spans="2:6" ht="18.75">
      <c r="B972" s="85" t="s">
        <v>9664</v>
      </c>
      <c r="C972" s="86" t="s">
        <v>8778</v>
      </c>
      <c r="F972" s="62">
        <f t="shared" si="19"/>
        <v>0</v>
      </c>
    </row>
    <row r="973" spans="2:6" ht="18.75">
      <c r="B973" s="85" t="s">
        <v>9149</v>
      </c>
      <c r="C973" s="86" t="s">
        <v>8865</v>
      </c>
      <c r="F973" s="62">
        <f t="shared" si="19"/>
        <v>0</v>
      </c>
    </row>
    <row r="974" spans="2:6" ht="18.75">
      <c r="B974" s="85" t="s">
        <v>10826</v>
      </c>
      <c r="C974" s="86" t="s">
        <v>10824</v>
      </c>
      <c r="F974" s="62">
        <f t="shared" si="19"/>
        <v>0</v>
      </c>
    </row>
    <row r="975" spans="2:6" ht="18.75">
      <c r="B975" s="85" t="s">
        <v>10443</v>
      </c>
      <c r="C975" s="86" t="s">
        <v>8679</v>
      </c>
      <c r="F975" s="62">
        <f t="shared" si="19"/>
        <v>0</v>
      </c>
    </row>
    <row r="976" spans="2:6" ht="18.75">
      <c r="B976" s="85" t="s">
        <v>3615</v>
      </c>
      <c r="C976" s="86" t="s">
        <v>9656</v>
      </c>
      <c r="F976" s="62">
        <f t="shared" si="19"/>
        <v>0</v>
      </c>
    </row>
    <row r="977" spans="2:6" ht="18.75">
      <c r="B977" s="85" t="s">
        <v>5696</v>
      </c>
      <c r="C977" s="86" t="s">
        <v>11792</v>
      </c>
      <c r="F977" s="62">
        <f t="shared" si="19"/>
        <v>0</v>
      </c>
    </row>
    <row r="978" spans="2:6" ht="18.75">
      <c r="B978" s="85" t="s">
        <v>5766</v>
      </c>
      <c r="C978" s="86" t="s">
        <v>9665</v>
      </c>
      <c r="F978" s="62">
        <f t="shared" si="19"/>
        <v>0</v>
      </c>
    </row>
    <row r="979" spans="2:6" ht="18.75">
      <c r="B979" s="85" t="s">
        <v>5770</v>
      </c>
      <c r="C979" s="86" t="s">
        <v>11708</v>
      </c>
      <c r="F979" s="62">
        <f t="shared" si="19"/>
        <v>0</v>
      </c>
    </row>
    <row r="980" spans="2:6" ht="18.75">
      <c r="B980" s="85" t="s">
        <v>5774</v>
      </c>
      <c r="C980" s="86" t="s">
        <v>8395</v>
      </c>
      <c r="F980" s="62">
        <f t="shared" si="19"/>
        <v>0</v>
      </c>
    </row>
    <row r="981" spans="2:6" ht="18.75">
      <c r="B981" s="85" t="s">
        <v>11504</v>
      </c>
      <c r="C981" s="86" t="s">
        <v>11604</v>
      </c>
      <c r="F981" s="62">
        <f t="shared" si="19"/>
        <v>0</v>
      </c>
    </row>
    <row r="982" spans="2:6" ht="18.75">
      <c r="B982" s="87" t="s">
        <v>11032</v>
      </c>
      <c r="C982" s="88" t="s">
        <v>11031</v>
      </c>
      <c r="F982" s="62">
        <f t="shared" si="19"/>
        <v>0</v>
      </c>
    </row>
    <row r="983" spans="2:6" ht="18.75">
      <c r="B983" s="85" t="s">
        <v>11503</v>
      </c>
      <c r="C983" s="86" t="s">
        <v>11031</v>
      </c>
      <c r="F983" s="62">
        <f t="shared" si="19"/>
        <v>0</v>
      </c>
    </row>
    <row r="984" spans="2:6" ht="18.75">
      <c r="B984" s="85" t="s">
        <v>9330</v>
      </c>
      <c r="C984" s="86" t="s">
        <v>8867</v>
      </c>
      <c r="F984" s="62">
        <f t="shared" si="19"/>
        <v>0</v>
      </c>
    </row>
    <row r="985" spans="2:6" ht="18.75">
      <c r="B985" s="85" t="s">
        <v>5671</v>
      </c>
      <c r="C985" s="86" t="s">
        <v>8578</v>
      </c>
      <c r="F985" s="62">
        <f t="shared" si="19"/>
        <v>0</v>
      </c>
    </row>
    <row r="986" spans="2:6" ht="18.75">
      <c r="B986" s="85" t="s">
        <v>9129</v>
      </c>
      <c r="C986" s="86" t="s">
        <v>11672</v>
      </c>
      <c r="F986" s="62">
        <f t="shared" si="19"/>
        <v>0</v>
      </c>
    </row>
    <row r="987" spans="2:6" ht="18.75">
      <c r="B987" s="85" t="s">
        <v>5678</v>
      </c>
      <c r="C987" s="86" t="s">
        <v>9654</v>
      </c>
      <c r="F987" s="62">
        <f t="shared" ref="F987:F1050" si="20">IF(B987=B986,1,0)</f>
        <v>0</v>
      </c>
    </row>
    <row r="988" spans="2:6" ht="18.75">
      <c r="B988" s="85" t="s">
        <v>5686</v>
      </c>
      <c r="C988" s="86" t="s">
        <v>9655</v>
      </c>
      <c r="F988" s="62">
        <f t="shared" si="20"/>
        <v>0</v>
      </c>
    </row>
    <row r="989" spans="2:6" ht="18.75">
      <c r="B989" s="85" t="s">
        <v>9139</v>
      </c>
      <c r="C989" s="86" t="s">
        <v>8868</v>
      </c>
      <c r="F989" s="62">
        <f t="shared" si="20"/>
        <v>0</v>
      </c>
    </row>
    <row r="990" spans="2:6" ht="18.75">
      <c r="B990" s="85" t="s">
        <v>5682</v>
      </c>
      <c r="C990" s="86" t="s">
        <v>8579</v>
      </c>
      <c r="F990" s="62">
        <f t="shared" si="20"/>
        <v>0</v>
      </c>
    </row>
    <row r="991" spans="2:6" ht="18.75">
      <c r="B991" s="85" t="s">
        <v>9124</v>
      </c>
      <c r="C991" s="86" t="s">
        <v>11869</v>
      </c>
      <c r="F991" s="62">
        <f t="shared" si="20"/>
        <v>0</v>
      </c>
    </row>
    <row r="992" spans="2:6" ht="18.75">
      <c r="B992" s="85" t="s">
        <v>4555</v>
      </c>
      <c r="C992" s="86" t="s">
        <v>8286</v>
      </c>
      <c r="F992" s="62">
        <f t="shared" si="20"/>
        <v>0</v>
      </c>
    </row>
    <row r="993" spans="2:6" ht="18.75">
      <c r="B993" s="85" t="s">
        <v>5461</v>
      </c>
      <c r="C993" s="86" t="s">
        <v>8286</v>
      </c>
      <c r="F993" s="62">
        <f t="shared" si="20"/>
        <v>0</v>
      </c>
    </row>
    <row r="994" spans="2:6" ht="18.75">
      <c r="B994" s="85" t="s">
        <v>4548</v>
      </c>
      <c r="C994" s="86" t="s">
        <v>8286</v>
      </c>
      <c r="F994" s="62">
        <f t="shared" si="20"/>
        <v>0</v>
      </c>
    </row>
    <row r="995" spans="2:6" ht="18.75">
      <c r="B995" s="85" t="s">
        <v>11563</v>
      </c>
      <c r="C995" s="86" t="s">
        <v>8286</v>
      </c>
      <c r="F995" s="62">
        <f t="shared" si="20"/>
        <v>0</v>
      </c>
    </row>
    <row r="996" spans="2:6" ht="18.75">
      <c r="B996" s="85" t="s">
        <v>1640</v>
      </c>
      <c r="C996" s="88" t="s">
        <v>8680</v>
      </c>
      <c r="F996" s="62">
        <f t="shared" si="20"/>
        <v>0</v>
      </c>
    </row>
    <row r="997" spans="2:6" ht="18.75">
      <c r="B997" s="85" t="s">
        <v>9244</v>
      </c>
      <c r="C997" s="86" t="s">
        <v>8870</v>
      </c>
      <c r="F997" s="62">
        <f t="shared" si="20"/>
        <v>0</v>
      </c>
    </row>
    <row r="998" spans="2:6" ht="18.75">
      <c r="B998" s="85" t="s">
        <v>4567</v>
      </c>
      <c r="C998" s="86" t="s">
        <v>10418</v>
      </c>
      <c r="F998" s="62">
        <f t="shared" si="20"/>
        <v>0</v>
      </c>
    </row>
    <row r="999" spans="2:6" ht="18.75">
      <c r="B999" s="85" t="s">
        <v>9229</v>
      </c>
      <c r="C999" s="86" t="s">
        <v>11200</v>
      </c>
      <c r="F999" s="62">
        <f t="shared" si="20"/>
        <v>0</v>
      </c>
    </row>
    <row r="1000" spans="2:6" ht="18.75">
      <c r="B1000" s="85" t="s">
        <v>4554</v>
      </c>
      <c r="C1000" s="86" t="s">
        <v>11825</v>
      </c>
      <c r="F1000" s="62">
        <f t="shared" si="20"/>
        <v>0</v>
      </c>
    </row>
    <row r="1001" spans="2:6" ht="18.75">
      <c r="B1001" s="85" t="s">
        <v>4576</v>
      </c>
      <c r="C1001" s="86" t="s">
        <v>11673</v>
      </c>
      <c r="F1001" s="62">
        <f t="shared" si="20"/>
        <v>0</v>
      </c>
    </row>
    <row r="1002" spans="2:6" ht="18.75">
      <c r="B1002" s="85" t="s">
        <v>6439</v>
      </c>
      <c r="C1002" s="86" t="s">
        <v>11762</v>
      </c>
      <c r="F1002" s="62">
        <f t="shared" si="20"/>
        <v>0</v>
      </c>
    </row>
    <row r="1003" spans="2:6" ht="18.75">
      <c r="B1003" s="85" t="s">
        <v>1655</v>
      </c>
      <c r="C1003" s="88" t="s">
        <v>9341</v>
      </c>
      <c r="F1003" s="62">
        <f t="shared" si="20"/>
        <v>0</v>
      </c>
    </row>
    <row r="1004" spans="2:6" ht="18.75">
      <c r="B1004" s="85" t="s">
        <v>4606</v>
      </c>
      <c r="C1004" s="86" t="s">
        <v>11204</v>
      </c>
      <c r="F1004" s="62">
        <f t="shared" si="20"/>
        <v>0</v>
      </c>
    </row>
    <row r="1005" spans="2:6" ht="18.75">
      <c r="B1005" s="85" t="s">
        <v>4625</v>
      </c>
      <c r="C1005" s="86" t="s">
        <v>8580</v>
      </c>
      <c r="F1005" s="62">
        <f t="shared" si="20"/>
        <v>0</v>
      </c>
    </row>
    <row r="1006" spans="2:6" ht="18.75">
      <c r="B1006" s="85" t="s">
        <v>4627</v>
      </c>
      <c r="C1006" s="86" t="s">
        <v>8580</v>
      </c>
      <c r="F1006" s="62">
        <f t="shared" si="20"/>
        <v>0</v>
      </c>
    </row>
    <row r="1007" spans="2:6" ht="18.75">
      <c r="B1007" s="85" t="s">
        <v>4635</v>
      </c>
      <c r="C1007" s="86" t="s">
        <v>11206</v>
      </c>
      <c r="F1007" s="62">
        <f t="shared" si="20"/>
        <v>0</v>
      </c>
    </row>
    <row r="1008" spans="2:6" ht="18.75">
      <c r="B1008" s="85" t="s">
        <v>4631</v>
      </c>
      <c r="C1008" s="86" t="s">
        <v>11205</v>
      </c>
      <c r="F1008" s="62">
        <f t="shared" si="20"/>
        <v>0</v>
      </c>
    </row>
    <row r="1009" spans="2:6" ht="18.75">
      <c r="B1009" s="85" t="s">
        <v>4621</v>
      </c>
      <c r="C1009" s="86" t="s">
        <v>11698</v>
      </c>
      <c r="F1009" s="62">
        <f t="shared" si="20"/>
        <v>0</v>
      </c>
    </row>
    <row r="1010" spans="2:6" ht="18.75">
      <c r="B1010" s="87" t="s">
        <v>2571</v>
      </c>
      <c r="C1010" s="88" t="s">
        <v>11835</v>
      </c>
      <c r="F1010" s="62">
        <f t="shared" si="20"/>
        <v>0</v>
      </c>
    </row>
    <row r="1011" spans="2:6" ht="18.75">
      <c r="B1011" s="85" t="s">
        <v>4617</v>
      </c>
      <c r="C1011" s="86" t="s">
        <v>8871</v>
      </c>
      <c r="F1011" s="62">
        <f t="shared" si="20"/>
        <v>0</v>
      </c>
    </row>
    <row r="1012" spans="2:6" ht="18.75">
      <c r="B1012" s="85" t="s">
        <v>11455</v>
      </c>
      <c r="C1012" s="86" t="s">
        <v>8396</v>
      </c>
      <c r="F1012" s="62">
        <f t="shared" si="20"/>
        <v>0</v>
      </c>
    </row>
    <row r="1013" spans="2:6" ht="18.75">
      <c r="B1013" s="85" t="s">
        <v>257</v>
      </c>
      <c r="C1013" s="88" t="s">
        <v>8287</v>
      </c>
      <c r="F1013" s="62">
        <f t="shared" si="20"/>
        <v>0</v>
      </c>
    </row>
    <row r="1014" spans="2:6" ht="18.75">
      <c r="B1014" s="85" t="s">
        <v>4646</v>
      </c>
      <c r="C1014" s="86" t="s">
        <v>9080</v>
      </c>
      <c r="F1014" s="62">
        <f t="shared" si="20"/>
        <v>0</v>
      </c>
    </row>
    <row r="1015" spans="2:6" ht="18.75">
      <c r="B1015" s="85" t="s">
        <v>4642</v>
      </c>
      <c r="C1015" s="86" t="s">
        <v>9080</v>
      </c>
      <c r="F1015" s="62">
        <f t="shared" si="20"/>
        <v>0</v>
      </c>
    </row>
    <row r="1016" spans="2:6" ht="18.75">
      <c r="B1016" s="85" t="s">
        <v>11566</v>
      </c>
      <c r="C1016" s="86" t="s">
        <v>11610</v>
      </c>
      <c r="F1016" s="62">
        <f t="shared" si="20"/>
        <v>0</v>
      </c>
    </row>
    <row r="1017" spans="2:6" ht="18.75">
      <c r="B1017" s="85" t="s">
        <v>4653</v>
      </c>
      <c r="C1017" s="86" t="s">
        <v>11208</v>
      </c>
      <c r="F1017" s="62">
        <f t="shared" si="20"/>
        <v>0</v>
      </c>
    </row>
    <row r="1018" spans="2:6" ht="18.75">
      <c r="B1018" s="85" t="s">
        <v>4674</v>
      </c>
      <c r="C1018" s="86" t="s">
        <v>10383</v>
      </c>
      <c r="F1018" s="62">
        <f t="shared" si="20"/>
        <v>0</v>
      </c>
    </row>
    <row r="1019" spans="2:6" ht="18.75">
      <c r="B1019" s="85" t="s">
        <v>4659</v>
      </c>
      <c r="C1019" s="86" t="s">
        <v>8682</v>
      </c>
      <c r="F1019" s="62">
        <f t="shared" si="20"/>
        <v>0</v>
      </c>
    </row>
    <row r="1020" spans="2:6" ht="18.75">
      <c r="B1020" s="85" t="s">
        <v>4659</v>
      </c>
      <c r="C1020" s="86" t="s">
        <v>11210</v>
      </c>
      <c r="F1020" s="62">
        <f t="shared" si="20"/>
        <v>1</v>
      </c>
    </row>
    <row r="1021" spans="2:6" ht="18.75">
      <c r="B1021" s="85" t="s">
        <v>8187</v>
      </c>
      <c r="C1021" s="86" t="s">
        <v>11209</v>
      </c>
      <c r="F1021" s="62">
        <f t="shared" si="20"/>
        <v>0</v>
      </c>
    </row>
    <row r="1022" spans="2:6" ht="18.75">
      <c r="B1022" s="85" t="s">
        <v>8215</v>
      </c>
      <c r="C1022" s="86" t="s">
        <v>8495</v>
      </c>
      <c r="F1022" s="62">
        <f t="shared" si="20"/>
        <v>0</v>
      </c>
    </row>
    <row r="1023" spans="2:6" ht="18.75">
      <c r="B1023" s="85" t="s">
        <v>4582</v>
      </c>
      <c r="C1023" s="86" t="s">
        <v>9081</v>
      </c>
      <c r="F1023" s="62">
        <f t="shared" si="20"/>
        <v>0</v>
      </c>
    </row>
    <row r="1024" spans="2:6" ht="18.75">
      <c r="B1024" s="85" t="s">
        <v>1996</v>
      </c>
      <c r="C1024" s="86" t="s">
        <v>9082</v>
      </c>
      <c r="F1024" s="62">
        <f t="shared" si="20"/>
        <v>0</v>
      </c>
    </row>
    <row r="1025" spans="2:6" ht="18.75">
      <c r="B1025" s="85" t="s">
        <v>11545</v>
      </c>
      <c r="C1025" s="86" t="s">
        <v>8773</v>
      </c>
      <c r="F1025" s="62">
        <f t="shared" si="20"/>
        <v>0</v>
      </c>
    </row>
    <row r="1026" spans="2:6" ht="18.75">
      <c r="B1026" s="85" t="s">
        <v>4595</v>
      </c>
      <c r="C1026" s="86" t="s">
        <v>8529</v>
      </c>
      <c r="F1026" s="62">
        <f t="shared" si="20"/>
        <v>0</v>
      </c>
    </row>
    <row r="1027" spans="2:6" ht="18.75">
      <c r="B1027" s="85" t="s">
        <v>4613</v>
      </c>
      <c r="C1027" s="86" t="s">
        <v>9083</v>
      </c>
      <c r="F1027" s="62">
        <f t="shared" si="20"/>
        <v>0</v>
      </c>
    </row>
    <row r="1028" spans="2:6" ht="18.75">
      <c r="B1028" s="85" t="s">
        <v>1721</v>
      </c>
      <c r="C1028" s="88" t="s">
        <v>8398</v>
      </c>
      <c r="F1028" s="62">
        <f t="shared" si="20"/>
        <v>0</v>
      </c>
    </row>
    <row r="1029" spans="2:6" ht="18.75">
      <c r="B1029" s="85" t="s">
        <v>4743</v>
      </c>
      <c r="C1029" s="86" t="s">
        <v>8872</v>
      </c>
      <c r="F1029" s="62">
        <f t="shared" si="20"/>
        <v>0</v>
      </c>
    </row>
    <row r="1030" spans="2:6" ht="18.75">
      <c r="B1030" s="87" t="s">
        <v>11637</v>
      </c>
      <c r="C1030" s="88" t="s">
        <v>10247</v>
      </c>
      <c r="F1030" s="62">
        <f t="shared" si="20"/>
        <v>0</v>
      </c>
    </row>
    <row r="1031" spans="2:6" ht="18.75">
      <c r="B1031" s="85" t="s">
        <v>4602</v>
      </c>
      <c r="C1031" s="86" t="s">
        <v>11202</v>
      </c>
      <c r="F1031" s="62">
        <f t="shared" si="20"/>
        <v>0</v>
      </c>
    </row>
    <row r="1032" spans="2:6" ht="18.75">
      <c r="B1032" s="85" t="s">
        <v>11645</v>
      </c>
      <c r="C1032" s="86" t="s">
        <v>11203</v>
      </c>
      <c r="F1032" s="62">
        <f t="shared" si="20"/>
        <v>0</v>
      </c>
    </row>
    <row r="1033" spans="2:6" ht="18.75">
      <c r="B1033" s="85" t="s">
        <v>4731</v>
      </c>
      <c r="C1033" s="86" t="s">
        <v>8496</v>
      </c>
      <c r="F1033" s="62">
        <f t="shared" si="20"/>
        <v>0</v>
      </c>
    </row>
    <row r="1034" spans="2:6" ht="18.75">
      <c r="B1034" s="87" t="s">
        <v>11088</v>
      </c>
      <c r="C1034" s="88" t="s">
        <v>10932</v>
      </c>
      <c r="F1034" s="62">
        <f t="shared" si="20"/>
        <v>0</v>
      </c>
    </row>
    <row r="1035" spans="2:6" ht="18.75">
      <c r="B1035" s="85" t="s">
        <v>9171</v>
      </c>
      <c r="C1035" s="86" t="s">
        <v>9353</v>
      </c>
      <c r="F1035" s="62">
        <f t="shared" si="20"/>
        <v>0</v>
      </c>
    </row>
    <row r="1036" spans="2:6" ht="18.75">
      <c r="B1036" s="85" t="s">
        <v>4735</v>
      </c>
      <c r="C1036" s="86" t="s">
        <v>9576</v>
      </c>
      <c r="F1036" s="62">
        <f t="shared" si="20"/>
        <v>0</v>
      </c>
    </row>
    <row r="1037" spans="2:6" ht="18.75">
      <c r="B1037" s="85" t="s">
        <v>4750</v>
      </c>
      <c r="C1037" s="86" t="s">
        <v>9011</v>
      </c>
      <c r="F1037" s="62">
        <f t="shared" si="20"/>
        <v>0</v>
      </c>
    </row>
    <row r="1038" spans="2:6" ht="18.75">
      <c r="B1038" s="87" t="s">
        <v>11042</v>
      </c>
      <c r="C1038" s="88" t="s">
        <v>11019</v>
      </c>
      <c r="F1038" s="62">
        <f t="shared" si="20"/>
        <v>0</v>
      </c>
    </row>
    <row r="1039" spans="2:6" ht="18.75">
      <c r="B1039" s="85" t="s">
        <v>4739</v>
      </c>
      <c r="C1039" s="86" t="s">
        <v>11216</v>
      </c>
      <c r="F1039" s="62">
        <f t="shared" si="20"/>
        <v>0</v>
      </c>
    </row>
    <row r="1040" spans="2:6" ht="18.75">
      <c r="B1040" s="85" t="s">
        <v>10449</v>
      </c>
      <c r="C1040" s="86" t="s">
        <v>8233</v>
      </c>
      <c r="F1040" s="62">
        <f t="shared" si="20"/>
        <v>0</v>
      </c>
    </row>
    <row r="1041" spans="2:6" ht="18.75">
      <c r="B1041" s="85" t="s">
        <v>1633</v>
      </c>
      <c r="C1041" s="86" t="s">
        <v>8233</v>
      </c>
      <c r="F1041" s="62">
        <f t="shared" si="20"/>
        <v>0</v>
      </c>
    </row>
    <row r="1042" spans="2:6" ht="18.75">
      <c r="B1042" s="85" t="s">
        <v>1652</v>
      </c>
      <c r="C1042" s="88" t="s">
        <v>8233</v>
      </c>
      <c r="F1042" s="62">
        <f t="shared" si="20"/>
        <v>0</v>
      </c>
    </row>
    <row r="1043" spans="2:6" ht="18.75">
      <c r="B1043" s="85" t="s">
        <v>1628</v>
      </c>
      <c r="C1043" s="86" t="s">
        <v>8233</v>
      </c>
      <c r="F1043" s="62">
        <f t="shared" si="20"/>
        <v>0</v>
      </c>
    </row>
    <row r="1044" spans="2:6" ht="18.75">
      <c r="B1044" s="85" t="s">
        <v>1631</v>
      </c>
      <c r="C1044" s="86" t="s">
        <v>8233</v>
      </c>
      <c r="F1044" s="62">
        <f t="shared" si="20"/>
        <v>0</v>
      </c>
    </row>
    <row r="1045" spans="2:6" ht="18.75">
      <c r="B1045" s="85" t="s">
        <v>10521</v>
      </c>
      <c r="C1045" s="88" t="s">
        <v>8873</v>
      </c>
      <c r="F1045" s="62">
        <f t="shared" si="20"/>
        <v>0</v>
      </c>
    </row>
    <row r="1046" spans="2:6" ht="18.75">
      <c r="B1046" s="87" t="s">
        <v>11030</v>
      </c>
      <c r="C1046" s="88" t="s">
        <v>10992</v>
      </c>
      <c r="F1046" s="62">
        <f t="shared" si="20"/>
        <v>0</v>
      </c>
    </row>
    <row r="1047" spans="2:6" ht="18.75">
      <c r="B1047" s="87" t="s">
        <v>11036</v>
      </c>
      <c r="C1047" s="88" t="s">
        <v>11014</v>
      </c>
      <c r="F1047" s="62">
        <f t="shared" si="20"/>
        <v>0</v>
      </c>
    </row>
    <row r="1048" spans="2:6" ht="18.75">
      <c r="B1048" s="85" t="s">
        <v>10062</v>
      </c>
      <c r="C1048" s="86" t="s">
        <v>10862</v>
      </c>
      <c r="F1048" s="62">
        <f t="shared" si="20"/>
        <v>0</v>
      </c>
    </row>
    <row r="1049" spans="2:6" ht="18.75">
      <c r="B1049" s="85" t="s">
        <v>10582</v>
      </c>
      <c r="C1049" s="86" t="s">
        <v>11307</v>
      </c>
      <c r="F1049" s="62">
        <f t="shared" si="20"/>
        <v>0</v>
      </c>
    </row>
    <row r="1050" spans="2:6" ht="18.75">
      <c r="B1050" s="85" t="s">
        <v>1731</v>
      </c>
      <c r="C1050" s="86" t="s">
        <v>9084</v>
      </c>
      <c r="F1050" s="62">
        <f t="shared" si="20"/>
        <v>0</v>
      </c>
    </row>
    <row r="1051" spans="2:6" ht="18.75">
      <c r="B1051" s="85" t="s">
        <v>3053</v>
      </c>
      <c r="C1051" s="86" t="s">
        <v>11684</v>
      </c>
      <c r="F1051" s="62">
        <f t="shared" ref="F1051:F1114" si="21">IF(B1051=B1050,1,0)</f>
        <v>0</v>
      </c>
    </row>
    <row r="1052" spans="2:6" ht="18.75">
      <c r="B1052" s="85" t="s">
        <v>10292</v>
      </c>
      <c r="C1052" s="86" t="s">
        <v>9085</v>
      </c>
      <c r="F1052" s="62">
        <f t="shared" si="21"/>
        <v>0</v>
      </c>
    </row>
    <row r="1053" spans="2:6" ht="18.75">
      <c r="B1053" s="85" t="s">
        <v>9193</v>
      </c>
      <c r="C1053" s="86" t="s">
        <v>8874</v>
      </c>
      <c r="F1053" s="62">
        <f t="shared" si="21"/>
        <v>0</v>
      </c>
    </row>
    <row r="1054" spans="2:6" ht="18.75">
      <c r="B1054" s="85" t="s">
        <v>10039</v>
      </c>
      <c r="C1054" s="86" t="s">
        <v>10843</v>
      </c>
      <c r="F1054" s="62">
        <f t="shared" si="21"/>
        <v>0</v>
      </c>
    </row>
    <row r="1055" spans="2:6" ht="18.75">
      <c r="B1055" s="85" t="s">
        <v>1671</v>
      </c>
      <c r="C1055" s="86" t="s">
        <v>8744</v>
      </c>
      <c r="F1055" s="62">
        <f t="shared" si="21"/>
        <v>0</v>
      </c>
    </row>
    <row r="1056" spans="2:6" ht="18.75">
      <c r="B1056" s="85" t="s">
        <v>1677</v>
      </c>
      <c r="C1056" s="88" t="s">
        <v>8745</v>
      </c>
      <c r="F1056" s="62">
        <f t="shared" si="21"/>
        <v>0</v>
      </c>
    </row>
    <row r="1057" spans="2:6" ht="18.75">
      <c r="B1057" s="85" t="s">
        <v>1683</v>
      </c>
      <c r="C1057" s="88" t="s">
        <v>8746</v>
      </c>
      <c r="F1057" s="62">
        <f t="shared" si="21"/>
        <v>0</v>
      </c>
    </row>
    <row r="1058" spans="2:6" ht="18.75">
      <c r="B1058" s="85" t="s">
        <v>1686</v>
      </c>
      <c r="C1058" s="88" t="s">
        <v>9345</v>
      </c>
      <c r="F1058" s="62">
        <f t="shared" si="21"/>
        <v>0</v>
      </c>
    </row>
    <row r="1059" spans="2:6" ht="18.75">
      <c r="B1059" s="85" t="s">
        <v>1689</v>
      </c>
      <c r="C1059" s="88" t="s">
        <v>8747</v>
      </c>
      <c r="F1059" s="62">
        <f t="shared" si="21"/>
        <v>0</v>
      </c>
    </row>
    <row r="1060" spans="2:6" ht="18.75">
      <c r="B1060" s="85" t="s">
        <v>1692</v>
      </c>
      <c r="C1060" s="88" t="s">
        <v>8748</v>
      </c>
      <c r="F1060" s="62">
        <f t="shared" si="21"/>
        <v>0</v>
      </c>
    </row>
    <row r="1061" spans="2:6" ht="18.75">
      <c r="B1061" s="85" t="s">
        <v>1680</v>
      </c>
      <c r="C1061" s="88" t="s">
        <v>8749</v>
      </c>
      <c r="F1061" s="62">
        <f t="shared" si="21"/>
        <v>0</v>
      </c>
    </row>
    <row r="1062" spans="2:6" ht="18.75">
      <c r="B1062" s="85" t="s">
        <v>8177</v>
      </c>
      <c r="C1062" s="88" t="s">
        <v>8750</v>
      </c>
      <c r="F1062" s="62">
        <f t="shared" si="21"/>
        <v>0</v>
      </c>
    </row>
    <row r="1063" spans="2:6" ht="18.75">
      <c r="B1063" s="85" t="s">
        <v>1698</v>
      </c>
      <c r="C1063" s="88" t="s">
        <v>9885</v>
      </c>
      <c r="F1063" s="62">
        <f t="shared" si="21"/>
        <v>0</v>
      </c>
    </row>
    <row r="1064" spans="2:6" ht="18.75">
      <c r="B1064" s="85" t="s">
        <v>1695</v>
      </c>
      <c r="C1064" s="88" t="s">
        <v>8751</v>
      </c>
      <c r="F1064" s="62">
        <f t="shared" si="21"/>
        <v>0</v>
      </c>
    </row>
    <row r="1065" spans="2:6" ht="18.75">
      <c r="B1065" s="85" t="s">
        <v>1649</v>
      </c>
      <c r="C1065" s="88" t="s">
        <v>8683</v>
      </c>
      <c r="F1065" s="62">
        <f t="shared" si="21"/>
        <v>0</v>
      </c>
    </row>
    <row r="1066" spans="2:6" ht="18.75">
      <c r="B1066" s="85" t="s">
        <v>2927</v>
      </c>
      <c r="C1066" s="86" t="s">
        <v>11826</v>
      </c>
      <c r="F1066" s="62">
        <f t="shared" si="21"/>
        <v>0</v>
      </c>
    </row>
    <row r="1067" spans="2:6" ht="18.75">
      <c r="B1067" s="85" t="s">
        <v>8179</v>
      </c>
      <c r="C1067" s="86" t="s">
        <v>9086</v>
      </c>
      <c r="F1067" s="62">
        <f t="shared" si="21"/>
        <v>0</v>
      </c>
    </row>
    <row r="1068" spans="2:6" ht="18.75">
      <c r="B1068" s="85" t="s">
        <v>1701</v>
      </c>
      <c r="C1068" s="88" t="s">
        <v>8752</v>
      </c>
      <c r="F1068" s="62">
        <f t="shared" si="21"/>
        <v>0</v>
      </c>
    </row>
    <row r="1069" spans="2:6" ht="18.75">
      <c r="B1069" s="85" t="s">
        <v>9312</v>
      </c>
      <c r="C1069" s="86" t="s">
        <v>9351</v>
      </c>
      <c r="F1069" s="62">
        <f t="shared" si="21"/>
        <v>0</v>
      </c>
    </row>
    <row r="1070" spans="2:6" ht="18.75">
      <c r="B1070" s="85" t="s">
        <v>1800</v>
      </c>
      <c r="C1070" s="86" t="s">
        <v>9350</v>
      </c>
      <c r="F1070" s="62">
        <f t="shared" si="21"/>
        <v>0</v>
      </c>
    </row>
    <row r="1071" spans="2:6" ht="18.75">
      <c r="B1071" s="85" t="s">
        <v>3077</v>
      </c>
      <c r="C1071" s="86" t="s">
        <v>11132</v>
      </c>
      <c r="F1071" s="62">
        <f t="shared" si="21"/>
        <v>0</v>
      </c>
    </row>
    <row r="1072" spans="2:6" ht="18.75">
      <c r="B1072" s="85" t="s">
        <v>1808</v>
      </c>
      <c r="C1072" s="86" t="s">
        <v>9352</v>
      </c>
      <c r="F1072" s="62">
        <f t="shared" si="21"/>
        <v>0</v>
      </c>
    </row>
    <row r="1073" spans="2:6" ht="18.75">
      <c r="B1073" s="85" t="s">
        <v>4746</v>
      </c>
      <c r="C1073" s="86" t="s">
        <v>9577</v>
      </c>
      <c r="F1073" s="62">
        <f t="shared" si="21"/>
        <v>0</v>
      </c>
    </row>
    <row r="1074" spans="2:6" ht="18.75">
      <c r="B1074" s="85" t="s">
        <v>11072</v>
      </c>
      <c r="C1074" s="86" t="s">
        <v>8779</v>
      </c>
      <c r="F1074" s="62">
        <f t="shared" si="21"/>
        <v>0</v>
      </c>
    </row>
    <row r="1075" spans="2:6" ht="18.75">
      <c r="B1075" s="85" t="s">
        <v>3085</v>
      </c>
      <c r="C1075" s="86" t="s">
        <v>9485</v>
      </c>
      <c r="F1075" s="62">
        <f t="shared" si="21"/>
        <v>0</v>
      </c>
    </row>
    <row r="1076" spans="2:6" ht="18.75">
      <c r="B1076" s="85" t="s">
        <v>1758</v>
      </c>
      <c r="C1076" s="86" t="s">
        <v>9784</v>
      </c>
      <c r="F1076" s="62">
        <f t="shared" si="21"/>
        <v>0</v>
      </c>
    </row>
    <row r="1077" spans="2:6" ht="18.75">
      <c r="B1077" s="85" t="s">
        <v>9180</v>
      </c>
      <c r="C1077" s="86" t="s">
        <v>9488</v>
      </c>
      <c r="F1077" s="62">
        <f t="shared" si="21"/>
        <v>0</v>
      </c>
    </row>
    <row r="1078" spans="2:6" ht="18.75">
      <c r="B1078" s="85" t="s">
        <v>4699</v>
      </c>
      <c r="C1078" s="86" t="s">
        <v>9488</v>
      </c>
      <c r="F1078" s="62">
        <f t="shared" si="21"/>
        <v>0</v>
      </c>
    </row>
    <row r="1079" spans="2:6" ht="18.75">
      <c r="B1079" s="85" t="s">
        <v>9302</v>
      </c>
      <c r="C1079" s="88" t="s">
        <v>9347</v>
      </c>
      <c r="F1079" s="62">
        <f t="shared" si="21"/>
        <v>0</v>
      </c>
    </row>
    <row r="1080" spans="2:6" ht="18.75">
      <c r="B1080" s="85" t="s">
        <v>9174</v>
      </c>
      <c r="C1080" s="86" t="s">
        <v>8875</v>
      </c>
      <c r="F1080" s="62">
        <f t="shared" si="21"/>
        <v>0</v>
      </c>
    </row>
    <row r="1081" spans="2:6" ht="18.75">
      <c r="B1081" s="85" t="s">
        <v>4727</v>
      </c>
      <c r="C1081" s="86" t="s">
        <v>11215</v>
      </c>
      <c r="F1081" s="62">
        <f t="shared" si="21"/>
        <v>0</v>
      </c>
    </row>
    <row r="1082" spans="2:6" ht="18.75">
      <c r="B1082" s="85" t="s">
        <v>1834</v>
      </c>
      <c r="C1082" s="86" t="s">
        <v>11657</v>
      </c>
      <c r="F1082" s="62">
        <f t="shared" si="21"/>
        <v>0</v>
      </c>
    </row>
    <row r="1083" spans="2:6" ht="18.75">
      <c r="B1083" s="85" t="s">
        <v>1842</v>
      </c>
      <c r="C1083" s="86" t="s">
        <v>9355</v>
      </c>
      <c r="F1083" s="62">
        <f t="shared" si="21"/>
        <v>0</v>
      </c>
    </row>
    <row r="1084" spans="2:6" ht="18.75">
      <c r="B1084" s="85" t="s">
        <v>1773</v>
      </c>
      <c r="C1084" s="88" t="s">
        <v>8399</v>
      </c>
      <c r="F1084" s="62">
        <f t="shared" si="21"/>
        <v>0</v>
      </c>
    </row>
    <row r="1085" spans="2:6" ht="18.75">
      <c r="B1085" s="85" t="s">
        <v>10915</v>
      </c>
      <c r="C1085" s="86" t="s">
        <v>10914</v>
      </c>
      <c r="F1085" s="62">
        <f t="shared" si="21"/>
        <v>0</v>
      </c>
    </row>
    <row r="1086" spans="2:6" ht="18.75">
      <c r="B1086" s="87" t="s">
        <v>10185</v>
      </c>
      <c r="C1086" s="88" t="s">
        <v>10187</v>
      </c>
      <c r="F1086" s="62">
        <f t="shared" si="21"/>
        <v>0</v>
      </c>
    </row>
    <row r="1087" spans="2:6" ht="18.75">
      <c r="B1087" s="85" t="s">
        <v>1830</v>
      </c>
      <c r="C1087" s="86" t="s">
        <v>8684</v>
      </c>
      <c r="F1087" s="62">
        <f t="shared" si="21"/>
        <v>0</v>
      </c>
    </row>
    <row r="1088" spans="2:6" ht="18.75">
      <c r="B1088" s="87" t="s">
        <v>1711</v>
      </c>
      <c r="C1088" s="88" t="s">
        <v>10315</v>
      </c>
      <c r="F1088" s="62">
        <f t="shared" si="21"/>
        <v>0</v>
      </c>
    </row>
    <row r="1089" spans="2:6" ht="18.75">
      <c r="B1089" s="85" t="s">
        <v>9250</v>
      </c>
      <c r="C1089" s="88" t="s">
        <v>8876</v>
      </c>
      <c r="F1089" s="62">
        <f t="shared" si="21"/>
        <v>0</v>
      </c>
    </row>
    <row r="1090" spans="2:6" ht="18.75">
      <c r="B1090" s="85" t="s">
        <v>3162</v>
      </c>
      <c r="C1090" s="86" t="s">
        <v>11336</v>
      </c>
      <c r="F1090" s="62">
        <f t="shared" si="21"/>
        <v>0</v>
      </c>
    </row>
    <row r="1091" spans="2:6" ht="18.75">
      <c r="B1091" s="85" t="s">
        <v>1767</v>
      </c>
      <c r="C1091" s="88" t="s">
        <v>9012</v>
      </c>
      <c r="F1091" s="62">
        <f t="shared" si="21"/>
        <v>0</v>
      </c>
    </row>
    <row r="1092" spans="2:6" ht="18.75">
      <c r="B1092" s="85" t="s">
        <v>7177</v>
      </c>
      <c r="C1092" s="86" t="s">
        <v>9787</v>
      </c>
      <c r="F1092" s="62">
        <f t="shared" si="21"/>
        <v>0</v>
      </c>
    </row>
    <row r="1093" spans="2:6" ht="18.75">
      <c r="B1093" s="85" t="s">
        <v>1791</v>
      </c>
      <c r="C1093" s="86" t="s">
        <v>9349</v>
      </c>
      <c r="F1093" s="62">
        <f t="shared" si="21"/>
        <v>0</v>
      </c>
    </row>
    <row r="1094" spans="2:6" ht="18.75">
      <c r="B1094" s="85" t="s">
        <v>1781</v>
      </c>
      <c r="C1094" s="86" t="s">
        <v>9013</v>
      </c>
      <c r="F1094" s="62">
        <f t="shared" si="21"/>
        <v>0</v>
      </c>
    </row>
    <row r="1095" spans="2:6" ht="18.75">
      <c r="B1095" s="85" t="s">
        <v>1770</v>
      </c>
      <c r="C1095" s="88" t="s">
        <v>9014</v>
      </c>
      <c r="F1095" s="62">
        <f t="shared" si="21"/>
        <v>0</v>
      </c>
    </row>
    <row r="1096" spans="2:6" ht="18.75">
      <c r="B1096" s="85" t="s">
        <v>1785</v>
      </c>
      <c r="C1096" s="86" t="s">
        <v>9015</v>
      </c>
      <c r="F1096" s="62">
        <f t="shared" si="21"/>
        <v>0</v>
      </c>
    </row>
    <row r="1097" spans="2:6" ht="18.75">
      <c r="B1097" s="85" t="s">
        <v>3148</v>
      </c>
      <c r="C1097" s="86" t="s">
        <v>11135</v>
      </c>
      <c r="F1097" s="62">
        <f t="shared" si="21"/>
        <v>0</v>
      </c>
    </row>
    <row r="1098" spans="2:6" ht="18.75">
      <c r="B1098" s="85" t="s">
        <v>3152</v>
      </c>
      <c r="C1098" s="86" t="s">
        <v>11136</v>
      </c>
      <c r="F1098" s="62">
        <f t="shared" si="21"/>
        <v>0</v>
      </c>
    </row>
    <row r="1099" spans="2:6" ht="18.75">
      <c r="B1099" s="85" t="s">
        <v>1777</v>
      </c>
      <c r="C1099" s="86" t="s">
        <v>9016</v>
      </c>
      <c r="F1099" s="62">
        <f t="shared" si="21"/>
        <v>0</v>
      </c>
    </row>
    <row r="1100" spans="2:6" ht="18.75">
      <c r="B1100" s="85" t="s">
        <v>669</v>
      </c>
      <c r="C1100" s="86" t="s">
        <v>8877</v>
      </c>
      <c r="F1100" s="62">
        <f t="shared" si="21"/>
        <v>0</v>
      </c>
    </row>
    <row r="1101" spans="2:6" ht="18.75">
      <c r="B1101" s="85" t="s">
        <v>9813</v>
      </c>
      <c r="C1101" s="86" t="s">
        <v>8877</v>
      </c>
      <c r="F1101" s="62">
        <f t="shared" si="21"/>
        <v>0</v>
      </c>
    </row>
    <row r="1102" spans="2:6" ht="18.75">
      <c r="B1102" s="85" t="s">
        <v>11445</v>
      </c>
      <c r="C1102" s="86" t="s">
        <v>8877</v>
      </c>
      <c r="F1102" s="62">
        <f t="shared" si="21"/>
        <v>0</v>
      </c>
    </row>
    <row r="1103" spans="2:6" ht="18.75">
      <c r="B1103" s="85" t="s">
        <v>9152</v>
      </c>
      <c r="C1103" s="86" t="s">
        <v>8878</v>
      </c>
      <c r="F1103" s="62">
        <f t="shared" si="21"/>
        <v>0</v>
      </c>
    </row>
    <row r="1104" spans="2:6" ht="18.75">
      <c r="B1104" s="85" t="s">
        <v>4754</v>
      </c>
      <c r="C1104" s="86" t="s">
        <v>11218</v>
      </c>
      <c r="F1104" s="62">
        <f t="shared" si="21"/>
        <v>0</v>
      </c>
    </row>
    <row r="1105" spans="2:6" ht="18.75">
      <c r="B1105" s="85" t="s">
        <v>4439</v>
      </c>
      <c r="C1105" s="86" t="s">
        <v>11214</v>
      </c>
      <c r="F1105" s="62">
        <f t="shared" si="21"/>
        <v>0</v>
      </c>
    </row>
    <row r="1106" spans="2:6" ht="18.75">
      <c r="B1106" s="85" t="s">
        <v>9177</v>
      </c>
      <c r="C1106" s="86" t="s">
        <v>8879</v>
      </c>
      <c r="F1106" s="62">
        <f t="shared" si="21"/>
        <v>0</v>
      </c>
    </row>
    <row r="1107" spans="2:6" ht="18.75">
      <c r="B1107" s="85" t="s">
        <v>11561</v>
      </c>
      <c r="C1107" s="86" t="s">
        <v>11606</v>
      </c>
      <c r="F1107" s="62">
        <f t="shared" si="21"/>
        <v>0</v>
      </c>
    </row>
    <row r="1108" spans="2:6" ht="18.75">
      <c r="B1108" s="85" t="s">
        <v>11640</v>
      </c>
      <c r="C1108" s="86" t="s">
        <v>11809</v>
      </c>
      <c r="F1108" s="62">
        <f t="shared" si="21"/>
        <v>0</v>
      </c>
    </row>
    <row r="1109" spans="2:6" ht="18.75">
      <c r="B1109" s="85" t="s">
        <v>4762</v>
      </c>
      <c r="C1109" s="86" t="s">
        <v>8880</v>
      </c>
      <c r="F1109" s="62">
        <f t="shared" si="21"/>
        <v>0</v>
      </c>
    </row>
    <row r="1110" spans="2:6" ht="18.75">
      <c r="B1110" s="85" t="s">
        <v>4758</v>
      </c>
      <c r="C1110" s="86" t="s">
        <v>11789</v>
      </c>
      <c r="F1110" s="62">
        <f t="shared" si="21"/>
        <v>0</v>
      </c>
    </row>
    <row r="1111" spans="2:6" ht="18.75">
      <c r="B1111" s="85" t="s">
        <v>4776</v>
      </c>
      <c r="C1111" s="86" t="s">
        <v>9939</v>
      </c>
      <c r="F1111" s="62">
        <f t="shared" si="21"/>
        <v>0</v>
      </c>
    </row>
    <row r="1112" spans="2:6" ht="18.75">
      <c r="B1112" s="85" t="s">
        <v>10511</v>
      </c>
      <c r="C1112" s="86" t="s">
        <v>9579</v>
      </c>
      <c r="F1112" s="62">
        <f t="shared" si="21"/>
        <v>0</v>
      </c>
    </row>
    <row r="1113" spans="2:6" ht="18.75">
      <c r="B1113" s="85" t="s">
        <v>6465</v>
      </c>
      <c r="C1113" s="86" t="s">
        <v>9730</v>
      </c>
      <c r="F1113" s="62">
        <f t="shared" si="21"/>
        <v>0</v>
      </c>
    </row>
    <row r="1114" spans="2:6" ht="18.75">
      <c r="B1114" s="85" t="s">
        <v>9314</v>
      </c>
      <c r="C1114" s="86" t="s">
        <v>11220</v>
      </c>
      <c r="F1114" s="62">
        <f t="shared" si="21"/>
        <v>0</v>
      </c>
    </row>
    <row r="1115" spans="2:6" ht="18.75">
      <c r="B1115" s="85" t="s">
        <v>9580</v>
      </c>
      <c r="C1115" s="86" t="s">
        <v>8881</v>
      </c>
      <c r="F1115" s="62">
        <f t="shared" ref="F1115:F1178" si="22">IF(B1115=B1114,1,0)</f>
        <v>0</v>
      </c>
    </row>
    <row r="1116" spans="2:6" ht="18.75">
      <c r="B1116" s="85" t="s">
        <v>9313</v>
      </c>
      <c r="C1116" s="86" t="s">
        <v>11219</v>
      </c>
      <c r="F1116" s="62">
        <f t="shared" si="22"/>
        <v>0</v>
      </c>
    </row>
    <row r="1117" spans="2:6" ht="18.75">
      <c r="B1117" s="85" t="s">
        <v>4711</v>
      </c>
      <c r="C1117" s="86" t="s">
        <v>8562</v>
      </c>
      <c r="F1117" s="62">
        <f t="shared" si="22"/>
        <v>0</v>
      </c>
    </row>
    <row r="1118" spans="2:6" ht="18.75">
      <c r="B1118" s="85" t="s">
        <v>4719</v>
      </c>
      <c r="C1118" s="86" t="s">
        <v>8497</v>
      </c>
      <c r="F1118" s="62">
        <f t="shared" si="22"/>
        <v>0</v>
      </c>
    </row>
    <row r="1119" spans="2:6" ht="18.75">
      <c r="B1119" s="87" t="s">
        <v>11460</v>
      </c>
      <c r="C1119" s="88" t="s">
        <v>10727</v>
      </c>
      <c r="F1119" s="62">
        <f t="shared" si="22"/>
        <v>0</v>
      </c>
    </row>
    <row r="1120" spans="2:6" ht="18.75">
      <c r="B1120" s="85" t="s">
        <v>4723</v>
      </c>
      <c r="C1120" s="86" t="s">
        <v>9017</v>
      </c>
      <c r="F1120" s="62">
        <f t="shared" si="22"/>
        <v>0</v>
      </c>
    </row>
    <row r="1121" spans="2:6" ht="18.75">
      <c r="B1121" s="85" t="s">
        <v>4715</v>
      </c>
      <c r="C1121" s="86" t="s">
        <v>9087</v>
      </c>
      <c r="F1121" s="62">
        <f t="shared" si="22"/>
        <v>0</v>
      </c>
    </row>
    <row r="1122" spans="2:6" ht="18.75">
      <c r="B1122" s="85" t="s">
        <v>1740</v>
      </c>
      <c r="C1122" s="88" t="s">
        <v>9346</v>
      </c>
      <c r="F1122" s="62">
        <f t="shared" si="22"/>
        <v>0</v>
      </c>
    </row>
    <row r="1123" spans="2:6" ht="18.75">
      <c r="B1123" s="85" t="s">
        <v>4708</v>
      </c>
      <c r="C1123" s="86" t="s">
        <v>9018</v>
      </c>
      <c r="F1123" s="62">
        <f t="shared" si="22"/>
        <v>0</v>
      </c>
    </row>
    <row r="1124" spans="2:6" ht="18.75">
      <c r="B1124" s="85" t="s">
        <v>11469</v>
      </c>
      <c r="C1124" s="86" t="s">
        <v>10886</v>
      </c>
      <c r="F1124" s="62">
        <f t="shared" si="22"/>
        <v>0</v>
      </c>
    </row>
    <row r="1125" spans="2:6" ht="18.75">
      <c r="B1125" s="85" t="s">
        <v>7163</v>
      </c>
      <c r="C1125" s="86" t="s">
        <v>8234</v>
      </c>
      <c r="F1125" s="62">
        <f t="shared" si="22"/>
        <v>0</v>
      </c>
    </row>
    <row r="1126" spans="2:6" ht="18.75">
      <c r="B1126" s="85" t="s">
        <v>3037</v>
      </c>
      <c r="C1126" s="86" t="s">
        <v>8234</v>
      </c>
      <c r="F1126" s="62">
        <f t="shared" si="22"/>
        <v>0</v>
      </c>
    </row>
    <row r="1127" spans="2:6" ht="18.75">
      <c r="B1127" s="85" t="s">
        <v>1752</v>
      </c>
      <c r="C1127" s="88" t="s">
        <v>8581</v>
      </c>
      <c r="F1127" s="62">
        <f t="shared" si="22"/>
        <v>0</v>
      </c>
    </row>
    <row r="1128" spans="2:6" ht="18.75">
      <c r="B1128" s="85" t="s">
        <v>9258</v>
      </c>
      <c r="C1128" s="86" t="s">
        <v>8882</v>
      </c>
      <c r="F1128" s="62">
        <f t="shared" si="22"/>
        <v>0</v>
      </c>
    </row>
    <row r="1129" spans="2:6" ht="18.75">
      <c r="B1129" s="85" t="s">
        <v>1646</v>
      </c>
      <c r="C1129" s="88" t="s">
        <v>9340</v>
      </c>
      <c r="F1129" s="62">
        <f t="shared" si="22"/>
        <v>0</v>
      </c>
    </row>
    <row r="1130" spans="2:6" ht="18.75">
      <c r="B1130" s="85" t="s">
        <v>9335</v>
      </c>
      <c r="C1130" s="86" t="s">
        <v>11852</v>
      </c>
      <c r="F1130" s="62">
        <f t="shared" si="22"/>
        <v>0</v>
      </c>
    </row>
    <row r="1131" spans="2:6" ht="18.75">
      <c r="B1131" s="85" t="s">
        <v>9532</v>
      </c>
      <c r="C1131" s="86" t="s">
        <v>9856</v>
      </c>
      <c r="F1131" s="62">
        <f t="shared" si="22"/>
        <v>0</v>
      </c>
    </row>
    <row r="1132" spans="2:6" ht="18.75">
      <c r="B1132" s="85" t="s">
        <v>1665</v>
      </c>
      <c r="C1132" s="86" t="s">
        <v>9088</v>
      </c>
      <c r="F1132" s="62">
        <f t="shared" si="22"/>
        <v>0</v>
      </c>
    </row>
    <row r="1133" spans="2:6" ht="18.75">
      <c r="B1133" s="85" t="s">
        <v>4028</v>
      </c>
      <c r="C1133" s="86" t="s">
        <v>9541</v>
      </c>
      <c r="F1133" s="62">
        <f t="shared" si="22"/>
        <v>0</v>
      </c>
    </row>
    <row r="1134" spans="2:6" ht="18.75">
      <c r="B1134" s="85" t="s">
        <v>3054</v>
      </c>
      <c r="C1134" s="86" t="s">
        <v>11156</v>
      </c>
      <c r="F1134" s="62">
        <f t="shared" si="22"/>
        <v>0</v>
      </c>
    </row>
    <row r="1135" spans="2:6" ht="18.75">
      <c r="B1135" s="85" t="s">
        <v>3041</v>
      </c>
      <c r="C1135" s="86" t="s">
        <v>8640</v>
      </c>
      <c r="F1135" s="62">
        <f t="shared" si="22"/>
        <v>0</v>
      </c>
    </row>
    <row r="1136" spans="2:6" ht="18.75">
      <c r="B1136" s="85" t="s">
        <v>3062</v>
      </c>
      <c r="C1136" s="86" t="s">
        <v>9893</v>
      </c>
      <c r="F1136" s="62">
        <f t="shared" si="22"/>
        <v>0</v>
      </c>
    </row>
    <row r="1137" spans="2:6" ht="18.75">
      <c r="B1137" s="85" t="s">
        <v>3045</v>
      </c>
      <c r="C1137" s="86" t="s">
        <v>8530</v>
      </c>
      <c r="F1137" s="62">
        <f t="shared" si="22"/>
        <v>0</v>
      </c>
    </row>
    <row r="1138" spans="2:6" ht="18.75">
      <c r="B1138" s="85" t="s">
        <v>9280</v>
      </c>
      <c r="C1138" s="86" t="s">
        <v>8883</v>
      </c>
      <c r="F1138" s="62">
        <f t="shared" si="22"/>
        <v>0</v>
      </c>
    </row>
    <row r="1139" spans="2:6" ht="18.75">
      <c r="B1139" s="85" t="s">
        <v>11519</v>
      </c>
      <c r="C1139" s="86" t="s">
        <v>11516</v>
      </c>
      <c r="F1139" s="62">
        <f t="shared" si="22"/>
        <v>0</v>
      </c>
    </row>
    <row r="1140" spans="2:6" ht="18.75">
      <c r="B1140" s="85" t="s">
        <v>1855</v>
      </c>
      <c r="C1140" s="86" t="s">
        <v>9358</v>
      </c>
      <c r="F1140" s="62">
        <f t="shared" si="22"/>
        <v>0</v>
      </c>
    </row>
    <row r="1141" spans="2:6" ht="18.75">
      <c r="B1141" s="85" t="s">
        <v>1711</v>
      </c>
      <c r="C1141" s="86" t="s">
        <v>8400</v>
      </c>
      <c r="F1141" s="62">
        <f t="shared" si="22"/>
        <v>0</v>
      </c>
    </row>
    <row r="1142" spans="2:6" ht="18.75">
      <c r="B1142" s="85" t="s">
        <v>1711</v>
      </c>
      <c r="C1142" s="88" t="s">
        <v>8884</v>
      </c>
      <c r="F1142" s="62">
        <f t="shared" si="22"/>
        <v>1</v>
      </c>
    </row>
    <row r="1143" spans="2:6" ht="18.75">
      <c r="B1143" s="85" t="s">
        <v>10735</v>
      </c>
      <c r="C1143" s="86" t="s">
        <v>8686</v>
      </c>
      <c r="F1143" s="62">
        <f t="shared" si="22"/>
        <v>0</v>
      </c>
    </row>
    <row r="1144" spans="2:6" ht="18.75">
      <c r="B1144" s="85" t="s">
        <v>3065</v>
      </c>
      <c r="C1144" s="86" t="s">
        <v>9484</v>
      </c>
      <c r="F1144" s="62">
        <f t="shared" si="22"/>
        <v>0</v>
      </c>
    </row>
    <row r="1145" spans="2:6" ht="18.75">
      <c r="B1145" s="85" t="s">
        <v>9183</v>
      </c>
      <c r="C1145" s="86" t="s">
        <v>8885</v>
      </c>
      <c r="F1145" s="62">
        <f t="shared" si="22"/>
        <v>0</v>
      </c>
    </row>
    <row r="1146" spans="2:6" ht="18.75">
      <c r="B1146" s="85" t="s">
        <v>9815</v>
      </c>
      <c r="C1146" s="86" t="s">
        <v>9938</v>
      </c>
      <c r="F1146" s="62">
        <f t="shared" si="22"/>
        <v>0</v>
      </c>
    </row>
    <row r="1147" spans="2:6" ht="18.75">
      <c r="B1147" s="85" t="s">
        <v>8216</v>
      </c>
      <c r="C1147" s="86" t="s">
        <v>11201</v>
      </c>
      <c r="F1147" s="62">
        <f t="shared" si="22"/>
        <v>0</v>
      </c>
    </row>
    <row r="1148" spans="2:6" ht="18.75">
      <c r="B1148" s="85" t="s">
        <v>1734</v>
      </c>
      <c r="C1148" s="88" t="s">
        <v>8687</v>
      </c>
      <c r="F1148" s="62">
        <f t="shared" si="22"/>
        <v>0</v>
      </c>
    </row>
    <row r="1149" spans="2:6" ht="18.75">
      <c r="B1149" s="85" t="s">
        <v>3168</v>
      </c>
      <c r="C1149" s="86" t="s">
        <v>8688</v>
      </c>
      <c r="F1149" s="62">
        <f t="shared" si="22"/>
        <v>0</v>
      </c>
    </row>
    <row r="1150" spans="2:6" ht="18.75">
      <c r="B1150" s="85" t="s">
        <v>9814</v>
      </c>
      <c r="C1150" s="86" t="s">
        <v>10403</v>
      </c>
      <c r="F1150" s="62">
        <f t="shared" si="22"/>
        <v>0</v>
      </c>
    </row>
    <row r="1151" spans="2:6" ht="18.75">
      <c r="B1151" s="87" t="s">
        <v>11447</v>
      </c>
      <c r="C1151" s="88" t="s">
        <v>10221</v>
      </c>
      <c r="F1151" s="62">
        <f t="shared" si="22"/>
        <v>0</v>
      </c>
    </row>
    <row r="1152" spans="2:6" ht="18.75">
      <c r="B1152" s="85" t="s">
        <v>9214</v>
      </c>
      <c r="C1152" s="86" t="s">
        <v>8886</v>
      </c>
      <c r="F1152" s="62">
        <f t="shared" si="22"/>
        <v>0</v>
      </c>
    </row>
    <row r="1153" spans="2:6" ht="18.75">
      <c r="B1153" s="85" t="s">
        <v>3069</v>
      </c>
      <c r="C1153" s="86" t="s">
        <v>8753</v>
      </c>
      <c r="F1153" s="62">
        <f t="shared" si="22"/>
        <v>0</v>
      </c>
    </row>
    <row r="1154" spans="2:6" ht="18.75">
      <c r="B1154" s="87" t="s">
        <v>11039</v>
      </c>
      <c r="C1154" s="88" t="s">
        <v>11008</v>
      </c>
      <c r="F1154" s="62">
        <f t="shared" si="22"/>
        <v>0</v>
      </c>
    </row>
    <row r="1155" spans="2:6" ht="18.75">
      <c r="B1155" s="85" t="s">
        <v>4692</v>
      </c>
      <c r="C1155" s="86" t="s">
        <v>11213</v>
      </c>
      <c r="F1155" s="62">
        <f t="shared" si="22"/>
        <v>0</v>
      </c>
    </row>
    <row r="1156" spans="2:6" ht="18.75">
      <c r="B1156" s="85" t="s">
        <v>9487</v>
      </c>
      <c r="C1156" s="86" t="s">
        <v>11333</v>
      </c>
      <c r="F1156" s="62">
        <f t="shared" si="22"/>
        <v>0</v>
      </c>
    </row>
    <row r="1157" spans="2:6" ht="18.75">
      <c r="B1157" s="85" t="s">
        <v>11562</v>
      </c>
      <c r="C1157" s="86" t="s">
        <v>11607</v>
      </c>
      <c r="F1157" s="62">
        <f t="shared" si="22"/>
        <v>0</v>
      </c>
    </row>
    <row r="1158" spans="2:6" ht="18.75">
      <c r="B1158" s="85" t="s">
        <v>9315</v>
      </c>
      <c r="C1158" s="86" t="s">
        <v>11130</v>
      </c>
      <c r="F1158" s="62">
        <f t="shared" si="22"/>
        <v>0</v>
      </c>
    </row>
    <row r="1159" spans="2:6" ht="18.75">
      <c r="B1159" s="85" t="s">
        <v>1861</v>
      </c>
      <c r="C1159" s="86" t="s">
        <v>9359</v>
      </c>
      <c r="F1159" s="62">
        <f t="shared" si="22"/>
        <v>0</v>
      </c>
    </row>
    <row r="1160" spans="2:6" ht="18.75">
      <c r="B1160" s="85" t="s">
        <v>10108</v>
      </c>
      <c r="C1160" s="88" t="s">
        <v>8689</v>
      </c>
      <c r="F1160" s="62">
        <f t="shared" si="22"/>
        <v>0</v>
      </c>
    </row>
    <row r="1161" spans="2:6" ht="18.75">
      <c r="B1161" s="85" t="s">
        <v>3124</v>
      </c>
      <c r="C1161" s="86" t="s">
        <v>11133</v>
      </c>
      <c r="F1161" s="62">
        <f t="shared" si="22"/>
        <v>0</v>
      </c>
    </row>
    <row r="1162" spans="2:6" ht="18.75">
      <c r="B1162" s="85" t="s">
        <v>3128</v>
      </c>
      <c r="C1162" s="86" t="s">
        <v>11134</v>
      </c>
      <c r="F1162" s="62">
        <f t="shared" si="22"/>
        <v>0</v>
      </c>
    </row>
    <row r="1163" spans="2:6" ht="18.75">
      <c r="B1163" s="85" t="s">
        <v>3132</v>
      </c>
      <c r="C1163" s="86" t="s">
        <v>11335</v>
      </c>
      <c r="F1163" s="62">
        <f t="shared" si="22"/>
        <v>0</v>
      </c>
    </row>
    <row r="1164" spans="2:6" ht="18.75">
      <c r="B1164" s="85" t="s">
        <v>3113</v>
      </c>
      <c r="C1164" s="86" t="s">
        <v>11331</v>
      </c>
      <c r="F1164" s="62">
        <f t="shared" si="22"/>
        <v>0</v>
      </c>
    </row>
    <row r="1165" spans="2:6" ht="18.75">
      <c r="B1165" s="85" t="s">
        <v>3089</v>
      </c>
      <c r="C1165" s="86" t="s">
        <v>11334</v>
      </c>
      <c r="F1165" s="62">
        <f t="shared" si="22"/>
        <v>0</v>
      </c>
    </row>
    <row r="1166" spans="2:6" ht="18.75">
      <c r="B1166" s="85" t="s">
        <v>3109</v>
      </c>
      <c r="C1166" s="86" t="s">
        <v>11330</v>
      </c>
      <c r="F1166" s="62">
        <f t="shared" si="22"/>
        <v>0</v>
      </c>
    </row>
    <row r="1167" spans="2:6" ht="18.75">
      <c r="B1167" s="85" t="s">
        <v>3117</v>
      </c>
      <c r="C1167" s="86" t="s">
        <v>11332</v>
      </c>
      <c r="F1167" s="62">
        <f t="shared" si="22"/>
        <v>0</v>
      </c>
    </row>
    <row r="1168" spans="2:6" ht="18.75">
      <c r="B1168" s="85" t="s">
        <v>3093</v>
      </c>
      <c r="C1168" s="86" t="s">
        <v>11326</v>
      </c>
      <c r="F1168" s="62">
        <f t="shared" si="22"/>
        <v>0</v>
      </c>
    </row>
    <row r="1169" spans="2:6" ht="18.75">
      <c r="B1169" s="85" t="s">
        <v>3105</v>
      </c>
      <c r="C1169" s="86" t="s">
        <v>11329</v>
      </c>
      <c r="F1169" s="62">
        <f t="shared" si="22"/>
        <v>0</v>
      </c>
    </row>
    <row r="1170" spans="2:6" ht="18.75">
      <c r="B1170" s="85" t="s">
        <v>3097</v>
      </c>
      <c r="C1170" s="86" t="s">
        <v>11327</v>
      </c>
      <c r="F1170" s="62">
        <f t="shared" si="22"/>
        <v>0</v>
      </c>
    </row>
    <row r="1171" spans="2:6" ht="18.75">
      <c r="B1171" s="85" t="s">
        <v>3101</v>
      </c>
      <c r="C1171" s="86" t="s">
        <v>11328</v>
      </c>
      <c r="F1171" s="62">
        <f t="shared" si="22"/>
        <v>0</v>
      </c>
    </row>
    <row r="1172" spans="2:6" ht="18.75">
      <c r="B1172" s="85" t="s">
        <v>1826</v>
      </c>
      <c r="C1172" s="86" t="s">
        <v>9019</v>
      </c>
      <c r="F1172" s="62">
        <f t="shared" si="22"/>
        <v>0</v>
      </c>
    </row>
    <row r="1173" spans="2:6" ht="18.75">
      <c r="B1173" s="85" t="s">
        <v>3175</v>
      </c>
      <c r="C1173" s="86" t="s">
        <v>11138</v>
      </c>
      <c r="F1173" s="62">
        <f t="shared" si="22"/>
        <v>0</v>
      </c>
    </row>
    <row r="1174" spans="2:6" ht="18.75">
      <c r="B1174" s="85" t="s">
        <v>3161</v>
      </c>
      <c r="C1174" s="86" t="s">
        <v>9356</v>
      </c>
      <c r="F1174" s="62">
        <f t="shared" si="22"/>
        <v>0</v>
      </c>
    </row>
    <row r="1175" spans="2:6" ht="18.75">
      <c r="B1175" s="85" t="s">
        <v>1846</v>
      </c>
      <c r="C1175" s="86" t="s">
        <v>9356</v>
      </c>
      <c r="F1175" s="62">
        <f t="shared" si="22"/>
        <v>0</v>
      </c>
    </row>
    <row r="1176" spans="2:6" ht="18.75">
      <c r="B1176" s="85" t="s">
        <v>1838</v>
      </c>
      <c r="C1176" s="86" t="s">
        <v>9089</v>
      </c>
      <c r="F1176" s="62">
        <f t="shared" si="22"/>
        <v>0</v>
      </c>
    </row>
    <row r="1177" spans="2:6" ht="18.75">
      <c r="B1177" s="85" t="s">
        <v>4743</v>
      </c>
      <c r="C1177" s="86" t="s">
        <v>11217</v>
      </c>
      <c r="F1177" s="62">
        <f t="shared" si="22"/>
        <v>0</v>
      </c>
    </row>
    <row r="1178" spans="2:6" ht="18.75">
      <c r="B1178" s="85" t="s">
        <v>9137</v>
      </c>
      <c r="C1178" s="86" t="s">
        <v>11139</v>
      </c>
      <c r="F1178" s="62">
        <f t="shared" si="22"/>
        <v>0</v>
      </c>
    </row>
    <row r="1179" spans="2:6" ht="18.75">
      <c r="B1179" s="85" t="s">
        <v>10524</v>
      </c>
      <c r="C1179" s="86" t="s">
        <v>11131</v>
      </c>
      <c r="F1179" s="62">
        <f t="shared" ref="F1179:F1242" si="23">IF(B1179=B1178,1,0)</f>
        <v>0</v>
      </c>
    </row>
    <row r="1180" spans="2:6" ht="18.75">
      <c r="B1180" s="85" t="s">
        <v>3138</v>
      </c>
      <c r="C1180" s="86" t="s">
        <v>8401</v>
      </c>
      <c r="F1180" s="62">
        <f t="shared" si="23"/>
        <v>0</v>
      </c>
    </row>
    <row r="1181" spans="2:6" ht="18.75">
      <c r="B1181" s="85" t="s">
        <v>1737</v>
      </c>
      <c r="C1181" s="88" t="s">
        <v>10404</v>
      </c>
      <c r="F1181" s="62">
        <f t="shared" si="23"/>
        <v>0</v>
      </c>
    </row>
    <row r="1182" spans="2:6" ht="18.75">
      <c r="B1182" s="85" t="s">
        <v>3160</v>
      </c>
      <c r="C1182" s="86" t="s">
        <v>9489</v>
      </c>
      <c r="F1182" s="62">
        <f t="shared" si="23"/>
        <v>0</v>
      </c>
    </row>
    <row r="1183" spans="2:6" ht="18.75">
      <c r="B1183" s="85" t="s">
        <v>10532</v>
      </c>
      <c r="C1183" s="86" t="s">
        <v>11137</v>
      </c>
      <c r="F1183" s="62">
        <f t="shared" si="23"/>
        <v>0</v>
      </c>
    </row>
    <row r="1184" spans="2:6" ht="18.75">
      <c r="B1184" s="85" t="s">
        <v>5292</v>
      </c>
      <c r="C1184" s="86" t="s">
        <v>11665</v>
      </c>
      <c r="F1184" s="62">
        <f t="shared" si="23"/>
        <v>0</v>
      </c>
    </row>
    <row r="1185" spans="2:6" ht="18.75">
      <c r="B1185" s="85" t="s">
        <v>3144</v>
      </c>
      <c r="C1185" s="86" t="s">
        <v>8402</v>
      </c>
      <c r="F1185" s="62">
        <f t="shared" si="23"/>
        <v>0</v>
      </c>
    </row>
    <row r="1186" spans="2:6" ht="18.75">
      <c r="B1186" s="85" t="s">
        <v>342</v>
      </c>
      <c r="C1186" s="86" t="s">
        <v>10106</v>
      </c>
      <c r="F1186" s="62">
        <f t="shared" si="23"/>
        <v>0</v>
      </c>
    </row>
    <row r="1187" spans="2:6" ht="18.75">
      <c r="B1187" s="85" t="s">
        <v>345</v>
      </c>
      <c r="C1187" s="86" t="s">
        <v>9108</v>
      </c>
      <c r="F1187" s="62">
        <f t="shared" si="23"/>
        <v>0</v>
      </c>
    </row>
    <row r="1188" spans="2:6" ht="18.75">
      <c r="B1188" s="87" t="s">
        <v>10265</v>
      </c>
      <c r="C1188" s="88" t="s">
        <v>10264</v>
      </c>
      <c r="F1188" s="62">
        <f t="shared" si="23"/>
        <v>0</v>
      </c>
    </row>
    <row r="1189" spans="2:6" ht="18.75">
      <c r="B1189" s="85" t="s">
        <v>357</v>
      </c>
      <c r="C1189" s="86" t="s">
        <v>8403</v>
      </c>
      <c r="F1189" s="62">
        <f t="shared" si="23"/>
        <v>0</v>
      </c>
    </row>
    <row r="1190" spans="2:6" ht="18.75">
      <c r="B1190" s="85" t="s">
        <v>7081</v>
      </c>
      <c r="C1190" s="86" t="s">
        <v>10971</v>
      </c>
      <c r="F1190" s="62">
        <f t="shared" si="23"/>
        <v>0</v>
      </c>
    </row>
    <row r="1191" spans="2:6" ht="18.75">
      <c r="B1191" s="85" t="s">
        <v>361</v>
      </c>
      <c r="C1191" s="86" t="s">
        <v>8691</v>
      </c>
      <c r="F1191" s="62">
        <f t="shared" si="23"/>
        <v>0</v>
      </c>
    </row>
    <row r="1192" spans="2:6" ht="18.75">
      <c r="B1192" s="85" t="s">
        <v>4793</v>
      </c>
      <c r="C1192" s="86" t="s">
        <v>8498</v>
      </c>
      <c r="F1192" s="62">
        <f t="shared" si="23"/>
        <v>0</v>
      </c>
    </row>
    <row r="1193" spans="2:6" ht="18.75">
      <c r="B1193" s="85" t="s">
        <v>814</v>
      </c>
      <c r="C1193" s="86" t="s">
        <v>10643</v>
      </c>
      <c r="F1193" s="62">
        <f t="shared" si="23"/>
        <v>0</v>
      </c>
    </row>
    <row r="1194" spans="2:6" ht="18.75">
      <c r="B1194" s="85" t="s">
        <v>4882</v>
      </c>
      <c r="C1194" s="86" t="s">
        <v>11549</v>
      </c>
      <c r="F1194" s="62">
        <f t="shared" si="23"/>
        <v>0</v>
      </c>
    </row>
    <row r="1195" spans="2:6" ht="18.75">
      <c r="B1195" s="85" t="s">
        <v>2865</v>
      </c>
      <c r="C1195" s="86" t="s">
        <v>11837</v>
      </c>
      <c r="F1195" s="62">
        <f t="shared" si="23"/>
        <v>0</v>
      </c>
    </row>
    <row r="1196" spans="2:6" ht="18.75">
      <c r="B1196" s="87" t="s">
        <v>11042</v>
      </c>
      <c r="C1196" s="88" t="s">
        <v>11018</v>
      </c>
      <c r="F1196" s="62">
        <f t="shared" si="23"/>
        <v>0</v>
      </c>
    </row>
    <row r="1197" spans="2:6" ht="18.75">
      <c r="B1197" s="85" t="s">
        <v>5351</v>
      </c>
      <c r="C1197" s="86" t="s">
        <v>10644</v>
      </c>
      <c r="F1197" s="62">
        <f t="shared" si="23"/>
        <v>0</v>
      </c>
    </row>
    <row r="1198" spans="2:6" ht="18.75">
      <c r="B1198" s="85" t="s">
        <v>5376</v>
      </c>
      <c r="C1198" s="86" t="s">
        <v>10648</v>
      </c>
      <c r="F1198" s="62">
        <f t="shared" si="23"/>
        <v>0</v>
      </c>
    </row>
    <row r="1199" spans="2:6" ht="18.75">
      <c r="B1199" s="85" t="s">
        <v>5449</v>
      </c>
      <c r="C1199" s="86" t="s">
        <v>10666</v>
      </c>
      <c r="F1199" s="62">
        <f t="shared" si="23"/>
        <v>0</v>
      </c>
    </row>
    <row r="1200" spans="2:6" ht="18.75">
      <c r="B1200" s="85" t="s">
        <v>5388</v>
      </c>
      <c r="C1200" s="86" t="s">
        <v>10649</v>
      </c>
      <c r="F1200" s="62">
        <f t="shared" si="23"/>
        <v>0</v>
      </c>
    </row>
    <row r="1201" spans="2:6" ht="18.75">
      <c r="B1201" s="85" t="s">
        <v>4839</v>
      </c>
      <c r="C1201" s="86" t="s">
        <v>8616</v>
      </c>
      <c r="F1201" s="62">
        <f t="shared" si="23"/>
        <v>0</v>
      </c>
    </row>
    <row r="1202" spans="2:6" ht="18.75">
      <c r="B1202" s="85" t="s">
        <v>4835</v>
      </c>
      <c r="C1202" s="86" t="s">
        <v>8531</v>
      </c>
      <c r="F1202" s="62">
        <f t="shared" si="23"/>
        <v>0</v>
      </c>
    </row>
    <row r="1203" spans="2:6" ht="18.75">
      <c r="B1203" s="87" t="s">
        <v>11042</v>
      </c>
      <c r="C1203" s="88" t="s">
        <v>11020</v>
      </c>
      <c r="F1203" s="62">
        <f t="shared" si="23"/>
        <v>0</v>
      </c>
    </row>
    <row r="1204" spans="2:6" ht="18.75">
      <c r="B1204" s="85" t="s">
        <v>11431</v>
      </c>
      <c r="C1204" s="86" t="s">
        <v>11369</v>
      </c>
      <c r="F1204" s="62">
        <f t="shared" si="23"/>
        <v>0</v>
      </c>
    </row>
    <row r="1205" spans="2:6" ht="18.75">
      <c r="B1205" s="85" t="s">
        <v>4827</v>
      </c>
      <c r="C1205" s="86" t="s">
        <v>9586</v>
      </c>
      <c r="F1205" s="62">
        <f t="shared" si="23"/>
        <v>0</v>
      </c>
    </row>
    <row r="1206" spans="2:6" ht="18.75">
      <c r="B1206" s="87" t="s">
        <v>11029</v>
      </c>
      <c r="C1206" s="88" t="s">
        <v>11007</v>
      </c>
      <c r="F1206" s="62">
        <f t="shared" si="23"/>
        <v>0</v>
      </c>
    </row>
    <row r="1207" spans="2:6" ht="18.75">
      <c r="B1207" s="85" t="s">
        <v>10455</v>
      </c>
      <c r="C1207" s="86" t="s">
        <v>8888</v>
      </c>
      <c r="F1207" s="62">
        <f t="shared" si="23"/>
        <v>0</v>
      </c>
    </row>
    <row r="1208" spans="2:6" ht="18.75">
      <c r="B1208" s="85" t="s">
        <v>4807</v>
      </c>
      <c r="C1208" s="86" t="s">
        <v>9659</v>
      </c>
      <c r="F1208" s="62">
        <f t="shared" si="23"/>
        <v>0</v>
      </c>
    </row>
    <row r="1209" spans="2:6" ht="18.75">
      <c r="B1209" s="85" t="s">
        <v>10607</v>
      </c>
      <c r="C1209" s="86" t="s">
        <v>11222</v>
      </c>
      <c r="F1209" s="62">
        <f t="shared" si="23"/>
        <v>0</v>
      </c>
    </row>
    <row r="1210" spans="2:6" ht="18.75">
      <c r="B1210" s="85" t="s">
        <v>4831</v>
      </c>
      <c r="C1210" s="86" t="s">
        <v>10433</v>
      </c>
      <c r="F1210" s="62">
        <f t="shared" si="23"/>
        <v>0</v>
      </c>
    </row>
    <row r="1211" spans="2:6" ht="18.75">
      <c r="B1211" s="85" t="s">
        <v>5007</v>
      </c>
      <c r="C1211" s="86" t="s">
        <v>8235</v>
      </c>
      <c r="F1211" s="62">
        <f t="shared" si="23"/>
        <v>0</v>
      </c>
    </row>
    <row r="1212" spans="2:6" ht="18.75">
      <c r="B1212" s="85" t="s">
        <v>5279</v>
      </c>
      <c r="C1212" s="86" t="s">
        <v>8407</v>
      </c>
      <c r="F1212" s="62">
        <f t="shared" si="23"/>
        <v>0</v>
      </c>
    </row>
    <row r="1213" spans="2:6" ht="18.75">
      <c r="B1213" s="85" t="s">
        <v>4847</v>
      </c>
      <c r="C1213" s="86" t="s">
        <v>8407</v>
      </c>
      <c r="F1213" s="62">
        <f t="shared" si="23"/>
        <v>0</v>
      </c>
    </row>
    <row r="1214" spans="2:6" ht="18.75">
      <c r="B1214" s="85" t="s">
        <v>4851</v>
      </c>
      <c r="C1214" s="86" t="s">
        <v>9710</v>
      </c>
      <c r="F1214" s="62">
        <f t="shared" si="23"/>
        <v>0</v>
      </c>
    </row>
    <row r="1215" spans="2:6" ht="18.75">
      <c r="B1215" s="85" t="s">
        <v>11565</v>
      </c>
      <c r="C1215" s="86" t="s">
        <v>11608</v>
      </c>
      <c r="F1215" s="62">
        <f t="shared" si="23"/>
        <v>0</v>
      </c>
    </row>
    <row r="1216" spans="2:6" ht="18.75">
      <c r="B1216" s="85" t="s">
        <v>4843</v>
      </c>
      <c r="C1216" s="86" t="s">
        <v>8408</v>
      </c>
      <c r="F1216" s="62">
        <f t="shared" si="23"/>
        <v>0</v>
      </c>
    </row>
    <row r="1217" spans="2:6" ht="18.75">
      <c r="B1217" s="85" t="s">
        <v>4855</v>
      </c>
      <c r="C1217" s="86" t="s">
        <v>11224</v>
      </c>
      <c r="F1217" s="62">
        <f t="shared" si="23"/>
        <v>0</v>
      </c>
    </row>
    <row r="1218" spans="2:6" ht="18.75">
      <c r="B1218" s="85" t="s">
        <v>399</v>
      </c>
      <c r="C1218" s="86" t="s">
        <v>10661</v>
      </c>
      <c r="F1218" s="62">
        <f t="shared" si="23"/>
        <v>0</v>
      </c>
    </row>
    <row r="1219" spans="2:6" ht="18.75">
      <c r="B1219" s="87" t="s">
        <v>11029</v>
      </c>
      <c r="C1219" s="88" t="s">
        <v>11003</v>
      </c>
      <c r="F1219" s="62">
        <f t="shared" si="23"/>
        <v>0</v>
      </c>
    </row>
    <row r="1220" spans="2:6" ht="18.75">
      <c r="B1220" s="85" t="s">
        <v>5368</v>
      </c>
      <c r="C1220" s="86" t="s">
        <v>10647</v>
      </c>
      <c r="F1220" s="62">
        <f t="shared" si="23"/>
        <v>0</v>
      </c>
    </row>
    <row r="1221" spans="2:6" ht="18.75">
      <c r="B1221" s="85" t="s">
        <v>4859</v>
      </c>
      <c r="C1221" s="86" t="s">
        <v>8409</v>
      </c>
      <c r="F1221" s="62">
        <f t="shared" si="23"/>
        <v>0</v>
      </c>
    </row>
    <row r="1222" spans="2:6" ht="18.75">
      <c r="B1222" s="85" t="s">
        <v>11463</v>
      </c>
      <c r="C1222" s="86" t="s">
        <v>8889</v>
      </c>
      <c r="F1222" s="62">
        <f t="shared" si="23"/>
        <v>0</v>
      </c>
    </row>
    <row r="1223" spans="2:6" ht="18.75">
      <c r="B1223" s="85" t="s">
        <v>4863</v>
      </c>
      <c r="C1223" s="86" t="s">
        <v>8889</v>
      </c>
      <c r="F1223" s="62">
        <f t="shared" si="23"/>
        <v>0</v>
      </c>
    </row>
    <row r="1224" spans="2:6" ht="18.75">
      <c r="B1224" s="85" t="s">
        <v>4879</v>
      </c>
      <c r="C1224" s="86" t="s">
        <v>8499</v>
      </c>
      <c r="F1224" s="62">
        <f t="shared" si="23"/>
        <v>0</v>
      </c>
    </row>
    <row r="1225" spans="2:6" ht="18.75">
      <c r="B1225" s="85" t="s">
        <v>4875</v>
      </c>
      <c r="C1225" s="86" t="s">
        <v>8692</v>
      </c>
      <c r="F1225" s="62">
        <f t="shared" si="23"/>
        <v>0</v>
      </c>
    </row>
    <row r="1226" spans="2:6" ht="18.75">
      <c r="B1226" s="85" t="s">
        <v>4820</v>
      </c>
      <c r="C1226" s="86" t="s">
        <v>8410</v>
      </c>
      <c r="F1226" s="62">
        <f t="shared" si="23"/>
        <v>0</v>
      </c>
    </row>
    <row r="1227" spans="2:6" ht="18.75">
      <c r="B1227" s="87" t="s">
        <v>10941</v>
      </c>
      <c r="C1227" s="88" t="s">
        <v>10943</v>
      </c>
      <c r="F1227" s="62">
        <f t="shared" si="23"/>
        <v>0</v>
      </c>
    </row>
    <row r="1228" spans="2:6" ht="18.75">
      <c r="B1228" s="85" t="s">
        <v>9145</v>
      </c>
      <c r="C1228" s="86" t="s">
        <v>8890</v>
      </c>
      <c r="F1228" s="62">
        <f t="shared" si="23"/>
        <v>0</v>
      </c>
    </row>
    <row r="1229" spans="2:6" ht="18.75">
      <c r="B1229" s="85" t="s">
        <v>10601</v>
      </c>
      <c r="C1229" s="86" t="s">
        <v>8890</v>
      </c>
      <c r="F1229" s="62">
        <f t="shared" si="23"/>
        <v>0</v>
      </c>
    </row>
    <row r="1230" spans="2:6" ht="18.75">
      <c r="B1230" s="85" t="s">
        <v>10664</v>
      </c>
      <c r="C1230" s="86" t="s">
        <v>10665</v>
      </c>
      <c r="F1230" s="62">
        <f t="shared" si="23"/>
        <v>0</v>
      </c>
    </row>
    <row r="1231" spans="2:6" ht="18.75">
      <c r="B1231" s="85" t="s">
        <v>4951</v>
      </c>
      <c r="C1231" s="86" t="s">
        <v>8411</v>
      </c>
      <c r="F1231" s="62">
        <f t="shared" si="23"/>
        <v>0</v>
      </c>
    </row>
    <row r="1232" spans="2:6" ht="18.75">
      <c r="B1232" s="85" t="s">
        <v>9321</v>
      </c>
      <c r="C1232" s="86" t="s">
        <v>8411</v>
      </c>
      <c r="F1232" s="62">
        <f t="shared" si="23"/>
        <v>0</v>
      </c>
    </row>
    <row r="1233" spans="2:6" ht="18.75">
      <c r="B1233" s="85" t="s">
        <v>5427</v>
      </c>
      <c r="C1233" s="86" t="s">
        <v>10659</v>
      </c>
      <c r="F1233" s="62">
        <f t="shared" si="23"/>
        <v>0</v>
      </c>
    </row>
    <row r="1234" spans="2:6" ht="18.75">
      <c r="B1234" s="85" t="s">
        <v>4969</v>
      </c>
      <c r="C1234" s="86" t="s">
        <v>8693</v>
      </c>
      <c r="F1234" s="62">
        <f t="shared" si="23"/>
        <v>0</v>
      </c>
    </row>
    <row r="1235" spans="2:6" ht="18.75">
      <c r="B1235" s="85" t="s">
        <v>4965</v>
      </c>
      <c r="C1235" s="86" t="s">
        <v>8413</v>
      </c>
      <c r="F1235" s="62">
        <f t="shared" si="23"/>
        <v>0</v>
      </c>
    </row>
    <row r="1236" spans="2:6" ht="18.75">
      <c r="B1236" s="85" t="s">
        <v>4961</v>
      </c>
      <c r="C1236" s="86" t="s">
        <v>9922</v>
      </c>
      <c r="F1236" s="62">
        <f t="shared" si="23"/>
        <v>0</v>
      </c>
    </row>
    <row r="1237" spans="2:6" ht="18.75">
      <c r="B1237" s="85" t="s">
        <v>4955</v>
      </c>
      <c r="C1237" s="86" t="s">
        <v>8500</v>
      </c>
      <c r="F1237" s="62">
        <f t="shared" si="23"/>
        <v>0</v>
      </c>
    </row>
    <row r="1238" spans="2:6" ht="18.75">
      <c r="B1238" s="85" t="s">
        <v>11470</v>
      </c>
      <c r="C1238" s="86" t="s">
        <v>10654</v>
      </c>
      <c r="F1238" s="62">
        <f t="shared" si="23"/>
        <v>0</v>
      </c>
    </row>
    <row r="1239" spans="2:6" ht="18.75">
      <c r="B1239" s="85" t="s">
        <v>9594</v>
      </c>
      <c r="C1239" s="86" t="s">
        <v>9593</v>
      </c>
      <c r="F1239" s="62">
        <f t="shared" si="23"/>
        <v>0</v>
      </c>
    </row>
    <row r="1240" spans="2:6" ht="18.75">
      <c r="B1240" s="85" t="s">
        <v>11567</v>
      </c>
      <c r="C1240" s="86" t="s">
        <v>11612</v>
      </c>
      <c r="F1240" s="62">
        <f t="shared" si="23"/>
        <v>0</v>
      </c>
    </row>
    <row r="1241" spans="2:6" ht="18.75">
      <c r="B1241" s="85" t="s">
        <v>11568</v>
      </c>
      <c r="C1241" s="86" t="s">
        <v>11612</v>
      </c>
      <c r="F1241" s="62">
        <f t="shared" si="23"/>
        <v>0</v>
      </c>
    </row>
    <row r="1242" spans="2:6" ht="18.75">
      <c r="B1242" s="85" t="s">
        <v>5392</v>
      </c>
      <c r="C1242" s="86" t="s">
        <v>11687</v>
      </c>
      <c r="F1242" s="62">
        <f t="shared" si="23"/>
        <v>0</v>
      </c>
    </row>
    <row r="1243" spans="2:6" ht="18.75">
      <c r="B1243" s="85" t="s">
        <v>11078</v>
      </c>
      <c r="C1243" s="86" t="s">
        <v>9607</v>
      </c>
      <c r="F1243" s="62">
        <f t="shared" ref="F1243:F1306" si="24">IF(B1243=B1242,1,0)</f>
        <v>0</v>
      </c>
    </row>
    <row r="1244" spans="2:6" ht="18.75">
      <c r="B1244" s="87" t="s">
        <v>10929</v>
      </c>
      <c r="C1244" s="88" t="s">
        <v>9610</v>
      </c>
      <c r="F1244" s="62">
        <f t="shared" si="24"/>
        <v>0</v>
      </c>
    </row>
    <row r="1245" spans="2:6" ht="18.75">
      <c r="B1245" s="85" t="s">
        <v>11551</v>
      </c>
      <c r="C1245" s="86" t="s">
        <v>11229</v>
      </c>
      <c r="F1245" s="62">
        <f t="shared" si="24"/>
        <v>0</v>
      </c>
    </row>
    <row r="1246" spans="2:6" ht="18.75">
      <c r="B1246" s="85" t="s">
        <v>5380</v>
      </c>
      <c r="C1246" s="86" t="s">
        <v>10427</v>
      </c>
      <c r="F1246" s="62">
        <f t="shared" si="24"/>
        <v>0</v>
      </c>
    </row>
    <row r="1247" spans="2:6" ht="18.75">
      <c r="B1247" s="85" t="s">
        <v>9228</v>
      </c>
      <c r="C1247" s="86" t="s">
        <v>10428</v>
      </c>
      <c r="F1247" s="62">
        <f t="shared" si="24"/>
        <v>0</v>
      </c>
    </row>
    <row r="1248" spans="2:6" ht="18.75">
      <c r="B1248" s="85" t="s">
        <v>11556</v>
      </c>
      <c r="C1248" s="86" t="s">
        <v>11557</v>
      </c>
      <c r="F1248" s="62">
        <f t="shared" si="24"/>
        <v>0</v>
      </c>
    </row>
    <row r="1249" spans="2:6" ht="18.75">
      <c r="B1249" s="85" t="s">
        <v>5117</v>
      </c>
      <c r="C1249" s="86" t="s">
        <v>8414</v>
      </c>
      <c r="F1249" s="62">
        <f t="shared" si="24"/>
        <v>0</v>
      </c>
    </row>
    <row r="1250" spans="2:6" ht="18.75">
      <c r="B1250" s="85" t="s">
        <v>9222</v>
      </c>
      <c r="C1250" s="86" t="s">
        <v>8891</v>
      </c>
      <c r="F1250" s="62">
        <f t="shared" si="24"/>
        <v>0</v>
      </c>
    </row>
    <row r="1251" spans="2:6" ht="18.75">
      <c r="B1251" s="85" t="s">
        <v>5096</v>
      </c>
      <c r="C1251" s="86" t="s">
        <v>11227</v>
      </c>
      <c r="F1251" s="62">
        <f t="shared" si="24"/>
        <v>0</v>
      </c>
    </row>
    <row r="1252" spans="2:6" ht="18.75">
      <c r="B1252" s="85" t="s">
        <v>2287</v>
      </c>
      <c r="C1252" s="86" t="s">
        <v>8288</v>
      </c>
      <c r="F1252" s="62">
        <f t="shared" si="24"/>
        <v>0</v>
      </c>
    </row>
    <row r="1253" spans="2:6" ht="18.75">
      <c r="B1253" s="85" t="s">
        <v>5088</v>
      </c>
      <c r="C1253" s="86" t="s">
        <v>8288</v>
      </c>
      <c r="F1253" s="62">
        <f t="shared" si="24"/>
        <v>0</v>
      </c>
    </row>
    <row r="1254" spans="2:6" ht="18.75">
      <c r="B1254" s="85" t="s">
        <v>5106</v>
      </c>
      <c r="C1254" s="86" t="s">
        <v>11848</v>
      </c>
      <c r="F1254" s="62">
        <f t="shared" si="24"/>
        <v>0</v>
      </c>
    </row>
    <row r="1255" spans="2:6" ht="18.75">
      <c r="B1255" s="85" t="s">
        <v>9977</v>
      </c>
      <c r="C1255" s="86" t="s">
        <v>8962</v>
      </c>
      <c r="F1255" s="62">
        <f t="shared" si="24"/>
        <v>0</v>
      </c>
    </row>
    <row r="1256" spans="2:6" ht="18.75">
      <c r="B1256" s="85" t="s">
        <v>10489</v>
      </c>
      <c r="C1256" s="86" t="s">
        <v>8617</v>
      </c>
      <c r="F1256" s="62">
        <f t="shared" si="24"/>
        <v>0</v>
      </c>
    </row>
    <row r="1257" spans="2:6" ht="18.75">
      <c r="B1257" s="85" t="s">
        <v>5113</v>
      </c>
      <c r="C1257" s="86" t="s">
        <v>8532</v>
      </c>
      <c r="F1257" s="62">
        <f t="shared" si="24"/>
        <v>0</v>
      </c>
    </row>
    <row r="1258" spans="2:6" ht="18.75">
      <c r="B1258" s="85" t="s">
        <v>5124</v>
      </c>
      <c r="C1258" s="86" t="s">
        <v>9613</v>
      </c>
      <c r="F1258" s="62">
        <f t="shared" si="24"/>
        <v>0</v>
      </c>
    </row>
    <row r="1259" spans="2:6" ht="18.75">
      <c r="B1259" s="85" t="s">
        <v>9272</v>
      </c>
      <c r="C1259" s="86" t="s">
        <v>11344</v>
      </c>
      <c r="F1259" s="62">
        <f t="shared" si="24"/>
        <v>0</v>
      </c>
    </row>
    <row r="1260" spans="2:6" ht="18.75">
      <c r="B1260" s="85" t="s">
        <v>5080</v>
      </c>
      <c r="C1260" s="86" t="s">
        <v>8501</v>
      </c>
      <c r="F1260" s="62">
        <f t="shared" si="24"/>
        <v>0</v>
      </c>
    </row>
    <row r="1261" spans="2:6" ht="18.75">
      <c r="B1261" s="85" t="s">
        <v>10082</v>
      </c>
      <c r="C1261" s="86" t="s">
        <v>11766</v>
      </c>
      <c r="F1261" s="62">
        <f t="shared" si="24"/>
        <v>0</v>
      </c>
    </row>
    <row r="1262" spans="2:6" ht="18.75">
      <c r="B1262" s="85" t="s">
        <v>5092</v>
      </c>
      <c r="C1262" s="86" t="s">
        <v>11226</v>
      </c>
      <c r="F1262" s="62">
        <f t="shared" si="24"/>
        <v>0</v>
      </c>
    </row>
    <row r="1263" spans="2:6" ht="18.75">
      <c r="B1263" s="85" t="s">
        <v>5199</v>
      </c>
      <c r="C1263" s="86" t="s">
        <v>8502</v>
      </c>
      <c r="F1263" s="62">
        <f t="shared" si="24"/>
        <v>0</v>
      </c>
    </row>
    <row r="1264" spans="2:6" ht="18.75">
      <c r="B1264" s="85" t="s">
        <v>10609</v>
      </c>
      <c r="C1264" s="86" t="s">
        <v>8502</v>
      </c>
      <c r="F1264" s="62">
        <f t="shared" si="24"/>
        <v>0</v>
      </c>
    </row>
    <row r="1265" spans="2:6" ht="18.75">
      <c r="B1265" s="85" t="s">
        <v>5206</v>
      </c>
      <c r="C1265" s="86" t="s">
        <v>9020</v>
      </c>
      <c r="F1265" s="62">
        <f t="shared" si="24"/>
        <v>0</v>
      </c>
    </row>
    <row r="1266" spans="2:6" ht="18.75">
      <c r="B1266" s="85" t="s">
        <v>5220</v>
      </c>
      <c r="C1266" s="86" t="s">
        <v>8533</v>
      </c>
      <c r="F1266" s="62">
        <f t="shared" si="24"/>
        <v>0</v>
      </c>
    </row>
    <row r="1267" spans="2:6" ht="18.75">
      <c r="B1267" s="85" t="s">
        <v>5223</v>
      </c>
      <c r="C1267" s="86" t="s">
        <v>8534</v>
      </c>
      <c r="F1267" s="62">
        <f t="shared" si="24"/>
        <v>0</v>
      </c>
    </row>
    <row r="1268" spans="2:6" ht="18.75">
      <c r="B1268" s="85" t="s">
        <v>11457</v>
      </c>
      <c r="C1268" s="86" t="s">
        <v>8892</v>
      </c>
      <c r="F1268" s="62">
        <f t="shared" si="24"/>
        <v>0</v>
      </c>
    </row>
    <row r="1269" spans="2:6" ht="18.75">
      <c r="B1269" s="85" t="s">
        <v>10102</v>
      </c>
      <c r="C1269" s="86" t="s">
        <v>8694</v>
      </c>
      <c r="F1269" s="62">
        <f t="shared" si="24"/>
        <v>0</v>
      </c>
    </row>
    <row r="1270" spans="2:6" ht="18.75">
      <c r="B1270" s="85" t="s">
        <v>4973</v>
      </c>
      <c r="C1270" s="86" t="s">
        <v>11817</v>
      </c>
      <c r="F1270" s="62">
        <f t="shared" si="24"/>
        <v>0</v>
      </c>
    </row>
    <row r="1271" spans="2:6" ht="18.75">
      <c r="B1271" s="85" t="s">
        <v>5210</v>
      </c>
      <c r="C1271" s="86" t="s">
        <v>8695</v>
      </c>
      <c r="F1271" s="62">
        <f t="shared" si="24"/>
        <v>0</v>
      </c>
    </row>
    <row r="1272" spans="2:6" ht="18.75">
      <c r="B1272" s="85" t="s">
        <v>10528</v>
      </c>
      <c r="C1272" s="86" t="s">
        <v>9615</v>
      </c>
      <c r="F1272" s="62">
        <f t="shared" si="24"/>
        <v>0</v>
      </c>
    </row>
    <row r="1273" spans="2:6" ht="18.75">
      <c r="B1273" s="85" t="s">
        <v>5158</v>
      </c>
      <c r="C1273" s="86" t="s">
        <v>11659</v>
      </c>
      <c r="F1273" s="62">
        <f t="shared" si="24"/>
        <v>0</v>
      </c>
    </row>
    <row r="1274" spans="2:6" ht="18.75">
      <c r="B1274" s="85" t="s">
        <v>5162</v>
      </c>
      <c r="C1274" s="86" t="s">
        <v>8415</v>
      </c>
      <c r="F1274" s="62">
        <f t="shared" si="24"/>
        <v>0</v>
      </c>
    </row>
    <row r="1275" spans="2:6" ht="18.75">
      <c r="B1275" s="85" t="s">
        <v>10732</v>
      </c>
      <c r="C1275" s="86" t="s">
        <v>11277</v>
      </c>
      <c r="F1275" s="62">
        <f t="shared" si="24"/>
        <v>0</v>
      </c>
    </row>
    <row r="1276" spans="2:6" ht="18.75">
      <c r="B1276" s="85" t="s">
        <v>5166</v>
      </c>
      <c r="C1276" s="86" t="s">
        <v>9617</v>
      </c>
      <c r="F1276" s="62">
        <f t="shared" si="24"/>
        <v>0</v>
      </c>
    </row>
    <row r="1277" spans="2:6" ht="18.75">
      <c r="B1277" s="85" t="s">
        <v>10037</v>
      </c>
      <c r="C1277" s="86" t="s">
        <v>10855</v>
      </c>
      <c r="F1277" s="62">
        <f t="shared" si="24"/>
        <v>0</v>
      </c>
    </row>
    <row r="1278" spans="2:6" ht="18.75">
      <c r="B1278" s="85" t="s">
        <v>5143</v>
      </c>
      <c r="C1278" s="86" t="s">
        <v>9924</v>
      </c>
      <c r="F1278" s="62">
        <f t="shared" si="24"/>
        <v>0</v>
      </c>
    </row>
    <row r="1279" spans="2:6" ht="18.75">
      <c r="B1279" s="85" t="s">
        <v>5143</v>
      </c>
      <c r="C1279" s="86" t="s">
        <v>9923</v>
      </c>
      <c r="F1279" s="62">
        <f t="shared" si="24"/>
        <v>1</v>
      </c>
    </row>
    <row r="1280" spans="2:6" ht="18.75">
      <c r="B1280" s="85" t="s">
        <v>10447</v>
      </c>
      <c r="C1280" s="86" t="s">
        <v>9021</v>
      </c>
      <c r="F1280" s="62">
        <f t="shared" si="24"/>
        <v>0</v>
      </c>
    </row>
    <row r="1281" spans="2:6" ht="18.75">
      <c r="B1281" s="85" t="s">
        <v>7312</v>
      </c>
      <c r="C1281" s="86" t="s">
        <v>8893</v>
      </c>
      <c r="F1281" s="62">
        <f t="shared" si="24"/>
        <v>0</v>
      </c>
    </row>
    <row r="1282" spans="2:6" ht="18.75">
      <c r="B1282" s="85" t="s">
        <v>9210</v>
      </c>
      <c r="C1282" s="86" t="s">
        <v>8893</v>
      </c>
      <c r="F1282" s="62">
        <f t="shared" si="24"/>
        <v>0</v>
      </c>
    </row>
    <row r="1283" spans="2:6" ht="18.75">
      <c r="B1283" s="85" t="s">
        <v>10610</v>
      </c>
      <c r="C1283" s="86" t="s">
        <v>8894</v>
      </c>
      <c r="F1283" s="62">
        <f t="shared" si="24"/>
        <v>0</v>
      </c>
    </row>
    <row r="1284" spans="2:6" ht="18.75">
      <c r="B1284" s="85" t="s">
        <v>1200</v>
      </c>
      <c r="C1284" s="86" t="s">
        <v>9022</v>
      </c>
      <c r="F1284" s="62">
        <f t="shared" si="24"/>
        <v>0</v>
      </c>
    </row>
    <row r="1285" spans="2:6" ht="18.75">
      <c r="B1285" s="85" t="s">
        <v>10537</v>
      </c>
      <c r="C1285" s="88" t="s">
        <v>8897</v>
      </c>
      <c r="F1285" s="62">
        <f t="shared" si="24"/>
        <v>0</v>
      </c>
    </row>
    <row r="1286" spans="2:6" ht="18.75">
      <c r="B1286" s="85" t="s">
        <v>5232</v>
      </c>
      <c r="C1286" s="86" t="s">
        <v>8416</v>
      </c>
      <c r="F1286" s="62">
        <f t="shared" si="24"/>
        <v>0</v>
      </c>
    </row>
    <row r="1287" spans="2:6" ht="18.75">
      <c r="B1287" s="85" t="s">
        <v>10926</v>
      </c>
      <c r="C1287" s="88" t="s">
        <v>10923</v>
      </c>
      <c r="F1287" s="62">
        <f t="shared" si="24"/>
        <v>0</v>
      </c>
    </row>
    <row r="1288" spans="2:6" ht="18.75">
      <c r="B1288" s="85" t="s">
        <v>9309</v>
      </c>
      <c r="C1288" s="86" t="s">
        <v>8898</v>
      </c>
      <c r="F1288" s="62">
        <f t="shared" si="24"/>
        <v>0</v>
      </c>
    </row>
    <row r="1289" spans="2:6" ht="18.75">
      <c r="B1289" s="85" t="s">
        <v>10821</v>
      </c>
      <c r="C1289" s="86" t="s">
        <v>8417</v>
      </c>
      <c r="F1289" s="62">
        <f t="shared" si="24"/>
        <v>0</v>
      </c>
    </row>
    <row r="1290" spans="2:6" ht="18.75">
      <c r="B1290" s="85" t="s">
        <v>5243</v>
      </c>
      <c r="C1290" s="86" t="s">
        <v>8418</v>
      </c>
      <c r="F1290" s="62">
        <f t="shared" si="24"/>
        <v>0</v>
      </c>
    </row>
    <row r="1291" spans="2:6" ht="18.75">
      <c r="B1291" s="85" t="s">
        <v>10431</v>
      </c>
      <c r="C1291" s="86" t="s">
        <v>10432</v>
      </c>
      <c r="F1291" s="62">
        <f t="shared" si="24"/>
        <v>0</v>
      </c>
    </row>
    <row r="1292" spans="2:6" ht="18.75">
      <c r="B1292" s="85" t="s">
        <v>10949</v>
      </c>
      <c r="C1292" s="86" t="s">
        <v>8641</v>
      </c>
      <c r="F1292" s="62">
        <f t="shared" si="24"/>
        <v>0</v>
      </c>
    </row>
    <row r="1293" spans="2:6" ht="18.75">
      <c r="B1293" s="85" t="s">
        <v>10983</v>
      </c>
      <c r="C1293" s="86" t="s">
        <v>10981</v>
      </c>
      <c r="F1293" s="62">
        <f t="shared" si="24"/>
        <v>0</v>
      </c>
    </row>
    <row r="1294" spans="2:6" ht="18.75">
      <c r="B1294" s="85" t="s">
        <v>5259</v>
      </c>
      <c r="C1294" s="86" t="s">
        <v>9023</v>
      </c>
      <c r="F1294" s="62">
        <f t="shared" si="24"/>
        <v>0</v>
      </c>
    </row>
    <row r="1295" spans="2:6" ht="18.75">
      <c r="B1295" s="85" t="s">
        <v>9284</v>
      </c>
      <c r="C1295" s="86" t="s">
        <v>10729</v>
      </c>
      <c r="F1295" s="62">
        <f t="shared" si="24"/>
        <v>0</v>
      </c>
    </row>
    <row r="1296" spans="2:6" ht="18.75">
      <c r="B1296" s="85" t="s">
        <v>4914</v>
      </c>
      <c r="C1296" s="86" t="s">
        <v>11611</v>
      </c>
      <c r="F1296" s="62">
        <f t="shared" si="24"/>
        <v>0</v>
      </c>
    </row>
    <row r="1297" spans="2:6" ht="18.75">
      <c r="B1297" s="85" t="s">
        <v>5178</v>
      </c>
      <c r="C1297" s="86" t="s">
        <v>8419</v>
      </c>
      <c r="F1297" s="62">
        <f t="shared" si="24"/>
        <v>0</v>
      </c>
    </row>
    <row r="1298" spans="2:6" ht="18.75">
      <c r="B1298" s="85" t="s">
        <v>11458</v>
      </c>
      <c r="C1298" s="86" t="s">
        <v>8786</v>
      </c>
      <c r="F1298" s="62">
        <f t="shared" si="24"/>
        <v>0</v>
      </c>
    </row>
    <row r="1299" spans="2:6" ht="18.75">
      <c r="B1299" s="85" t="s">
        <v>5189</v>
      </c>
      <c r="C1299" s="86" t="s">
        <v>8420</v>
      </c>
      <c r="F1299" s="62">
        <f t="shared" si="24"/>
        <v>0</v>
      </c>
    </row>
    <row r="1300" spans="2:6" ht="18.75">
      <c r="B1300" s="85" t="s">
        <v>9247</v>
      </c>
      <c r="C1300" s="86" t="s">
        <v>9621</v>
      </c>
      <c r="F1300" s="62">
        <f t="shared" si="24"/>
        <v>0</v>
      </c>
    </row>
    <row r="1301" spans="2:6" ht="18.75">
      <c r="B1301" s="85" t="s">
        <v>4776</v>
      </c>
      <c r="C1301" s="86" t="s">
        <v>9618</v>
      </c>
      <c r="F1301" s="62">
        <f t="shared" si="24"/>
        <v>0</v>
      </c>
    </row>
    <row r="1302" spans="2:6" ht="18.75">
      <c r="B1302" s="85" t="s">
        <v>9273</v>
      </c>
      <c r="C1302" s="86" t="s">
        <v>9618</v>
      </c>
      <c r="F1302" s="62">
        <f t="shared" si="24"/>
        <v>0</v>
      </c>
    </row>
    <row r="1303" spans="2:6" ht="18.75">
      <c r="B1303" s="85" t="s">
        <v>5174</v>
      </c>
      <c r="C1303" s="86" t="s">
        <v>11694</v>
      </c>
      <c r="F1303" s="62">
        <f t="shared" si="24"/>
        <v>0</v>
      </c>
    </row>
    <row r="1304" spans="2:6" ht="18.75">
      <c r="B1304" s="85" t="s">
        <v>5185</v>
      </c>
      <c r="C1304" s="86" t="s">
        <v>8696</v>
      </c>
      <c r="F1304" s="62">
        <f t="shared" si="24"/>
        <v>0</v>
      </c>
    </row>
    <row r="1305" spans="2:6" ht="18.75">
      <c r="B1305" s="87" t="s">
        <v>11029</v>
      </c>
      <c r="C1305" s="88" t="s">
        <v>11038</v>
      </c>
      <c r="F1305" s="62">
        <f t="shared" si="24"/>
        <v>0</v>
      </c>
    </row>
    <row r="1306" spans="2:6" ht="18.75">
      <c r="B1306" s="85" t="s">
        <v>5132</v>
      </c>
      <c r="C1306" s="86" t="s">
        <v>9614</v>
      </c>
      <c r="F1306" s="62">
        <f t="shared" si="24"/>
        <v>0</v>
      </c>
    </row>
    <row r="1307" spans="2:6" ht="18.75">
      <c r="B1307" s="85" t="s">
        <v>9201</v>
      </c>
      <c r="C1307" s="86" t="s">
        <v>11734</v>
      </c>
      <c r="F1307" s="62">
        <f t="shared" ref="F1307:F1370" si="25">IF(B1307=B1306,1,0)</f>
        <v>0</v>
      </c>
    </row>
    <row r="1308" spans="2:6" ht="18.75">
      <c r="B1308" s="85" t="s">
        <v>9303</v>
      </c>
      <c r="C1308" s="86" t="s">
        <v>8896</v>
      </c>
      <c r="F1308" s="62">
        <f t="shared" si="25"/>
        <v>0</v>
      </c>
    </row>
    <row r="1309" spans="2:6" ht="18.75">
      <c r="B1309" s="85" t="s">
        <v>4888</v>
      </c>
      <c r="C1309" s="86" t="s">
        <v>8290</v>
      </c>
      <c r="F1309" s="62">
        <f t="shared" si="25"/>
        <v>0</v>
      </c>
    </row>
    <row r="1310" spans="2:6" ht="18.75">
      <c r="B1310" s="85" t="s">
        <v>4886</v>
      </c>
      <c r="C1310" s="86" t="s">
        <v>8290</v>
      </c>
      <c r="F1310" s="62">
        <f t="shared" si="25"/>
        <v>0</v>
      </c>
    </row>
    <row r="1311" spans="2:6" ht="18.75">
      <c r="B1311" s="85" t="s">
        <v>4897</v>
      </c>
      <c r="C1311" s="86" t="s">
        <v>8582</v>
      </c>
      <c r="F1311" s="62">
        <f t="shared" si="25"/>
        <v>0</v>
      </c>
    </row>
    <row r="1312" spans="2:6" ht="18.75">
      <c r="B1312" s="85" t="s">
        <v>10389</v>
      </c>
      <c r="C1312" s="86" t="s">
        <v>10656</v>
      </c>
      <c r="F1312" s="62">
        <f t="shared" si="25"/>
        <v>0</v>
      </c>
    </row>
    <row r="1313" spans="2:6" ht="18.75">
      <c r="B1313" s="85" t="s">
        <v>4901</v>
      </c>
      <c r="C1313" s="86" t="s">
        <v>8899</v>
      </c>
      <c r="F1313" s="62">
        <f t="shared" si="25"/>
        <v>0</v>
      </c>
    </row>
    <row r="1314" spans="2:6" ht="18.75">
      <c r="B1314" s="85" t="s">
        <v>4947</v>
      </c>
      <c r="C1314" s="86" t="s">
        <v>8563</v>
      </c>
      <c r="F1314" s="62">
        <f t="shared" si="25"/>
        <v>0</v>
      </c>
    </row>
    <row r="1315" spans="2:6" ht="18.75">
      <c r="B1315" s="85" t="s">
        <v>4945</v>
      </c>
      <c r="C1315" s="86" t="s">
        <v>8563</v>
      </c>
      <c r="F1315" s="62">
        <f t="shared" si="25"/>
        <v>0</v>
      </c>
    </row>
    <row r="1316" spans="2:6" ht="18.75">
      <c r="B1316" s="85" t="s">
        <v>4979</v>
      </c>
      <c r="C1316" s="86" t="s">
        <v>8563</v>
      </c>
      <c r="F1316" s="62">
        <f t="shared" si="25"/>
        <v>0</v>
      </c>
    </row>
    <row r="1317" spans="2:6" ht="18.75">
      <c r="B1317" s="85" t="s">
        <v>4976</v>
      </c>
      <c r="C1317" s="86" t="s">
        <v>8560</v>
      </c>
      <c r="F1317" s="62">
        <f t="shared" si="25"/>
        <v>0</v>
      </c>
    </row>
    <row r="1318" spans="2:6" ht="18.75">
      <c r="B1318" s="85" t="s">
        <v>5438</v>
      </c>
      <c r="C1318" s="86" t="s">
        <v>8560</v>
      </c>
      <c r="F1318" s="62">
        <f t="shared" si="25"/>
        <v>0</v>
      </c>
    </row>
    <row r="1319" spans="2:6" ht="18.75">
      <c r="B1319" s="85" t="s">
        <v>4918</v>
      </c>
      <c r="C1319" s="86" t="s">
        <v>10756</v>
      </c>
      <c r="F1319" s="62">
        <f t="shared" si="25"/>
        <v>0</v>
      </c>
    </row>
    <row r="1320" spans="2:6" ht="18.75">
      <c r="B1320" s="85" t="s">
        <v>10655</v>
      </c>
      <c r="C1320" s="86" t="s">
        <v>10756</v>
      </c>
      <c r="F1320" s="62">
        <f t="shared" si="25"/>
        <v>0</v>
      </c>
    </row>
    <row r="1321" spans="2:6" ht="18.75">
      <c r="B1321" s="85" t="s">
        <v>10454</v>
      </c>
      <c r="C1321" s="86" t="s">
        <v>8618</v>
      </c>
      <c r="F1321" s="62">
        <f t="shared" si="25"/>
        <v>0</v>
      </c>
    </row>
    <row r="1322" spans="2:6" ht="18.75">
      <c r="B1322" s="85" t="s">
        <v>8192</v>
      </c>
      <c r="C1322" s="86" t="s">
        <v>8963</v>
      </c>
      <c r="F1322" s="62">
        <f t="shared" si="25"/>
        <v>0</v>
      </c>
    </row>
    <row r="1323" spans="2:6" ht="18.75">
      <c r="B1323" s="85" t="s">
        <v>4990</v>
      </c>
      <c r="C1323" s="86" t="s">
        <v>8536</v>
      </c>
      <c r="F1323" s="62">
        <f t="shared" si="25"/>
        <v>0</v>
      </c>
    </row>
    <row r="1324" spans="2:6" ht="18.75">
      <c r="B1324" s="85" t="s">
        <v>11077</v>
      </c>
      <c r="C1324" s="86" t="s">
        <v>8619</v>
      </c>
      <c r="F1324" s="62">
        <f t="shared" si="25"/>
        <v>0</v>
      </c>
    </row>
    <row r="1325" spans="2:6" ht="18.75">
      <c r="B1325" s="85" t="s">
        <v>10922</v>
      </c>
      <c r="C1325" s="88" t="s">
        <v>10921</v>
      </c>
      <c r="F1325" s="62">
        <f t="shared" si="25"/>
        <v>0</v>
      </c>
    </row>
    <row r="1326" spans="2:6" ht="18.75">
      <c r="B1326" s="85" t="s">
        <v>4986</v>
      </c>
      <c r="C1326" s="86" t="s">
        <v>8537</v>
      </c>
      <c r="F1326" s="62">
        <f t="shared" si="25"/>
        <v>0</v>
      </c>
    </row>
    <row r="1327" spans="2:6" ht="18.75">
      <c r="B1327" s="85" t="s">
        <v>9140</v>
      </c>
      <c r="C1327" s="86" t="s">
        <v>8901</v>
      </c>
      <c r="F1327" s="62">
        <f t="shared" si="25"/>
        <v>0</v>
      </c>
    </row>
    <row r="1328" spans="2:6" ht="18.75">
      <c r="B1328" s="85" t="s">
        <v>9287</v>
      </c>
      <c r="C1328" s="86" t="s">
        <v>8901</v>
      </c>
      <c r="F1328" s="62">
        <f t="shared" si="25"/>
        <v>0</v>
      </c>
    </row>
    <row r="1329" spans="2:6" ht="18.75">
      <c r="B1329" s="85" t="s">
        <v>9235</v>
      </c>
      <c r="C1329" s="86" t="s">
        <v>11771</v>
      </c>
      <c r="F1329" s="62">
        <f t="shared" si="25"/>
        <v>0</v>
      </c>
    </row>
    <row r="1330" spans="2:6" ht="18.75">
      <c r="B1330" s="85" t="s">
        <v>5022</v>
      </c>
      <c r="C1330" s="86" t="s">
        <v>11739</v>
      </c>
      <c r="F1330" s="62">
        <f t="shared" si="25"/>
        <v>0</v>
      </c>
    </row>
    <row r="1331" spans="2:6" ht="18.75">
      <c r="B1331" s="85" t="s">
        <v>3220</v>
      </c>
      <c r="C1331" s="86" t="s">
        <v>11686</v>
      </c>
      <c r="F1331" s="62">
        <f t="shared" si="25"/>
        <v>0</v>
      </c>
    </row>
    <row r="1332" spans="2:6" ht="18.75">
      <c r="B1332" s="85" t="s">
        <v>3218</v>
      </c>
      <c r="C1332" s="86" t="s">
        <v>11741</v>
      </c>
      <c r="F1332" s="62">
        <f t="shared" si="25"/>
        <v>0</v>
      </c>
    </row>
    <row r="1333" spans="2:6" ht="18.75">
      <c r="B1333" s="85" t="s">
        <v>7312</v>
      </c>
      <c r="C1333" s="86" t="s">
        <v>10359</v>
      </c>
      <c r="F1333" s="62">
        <f t="shared" si="25"/>
        <v>0</v>
      </c>
    </row>
    <row r="1334" spans="2:6" ht="18.75">
      <c r="B1334" s="85" t="s">
        <v>3467</v>
      </c>
      <c r="C1334" s="86" t="s">
        <v>10663</v>
      </c>
      <c r="F1334" s="62">
        <f t="shared" si="25"/>
        <v>0</v>
      </c>
    </row>
    <row r="1335" spans="2:6" ht="18.75">
      <c r="B1335" s="85" t="s">
        <v>5029</v>
      </c>
      <c r="C1335" s="86" t="s">
        <v>9597</v>
      </c>
      <c r="F1335" s="62">
        <f t="shared" si="25"/>
        <v>0</v>
      </c>
    </row>
    <row r="1336" spans="2:6" ht="18.75">
      <c r="B1336" s="85" t="s">
        <v>3231</v>
      </c>
      <c r="C1336" s="86" t="s">
        <v>11144</v>
      </c>
      <c r="F1336" s="62">
        <f t="shared" si="25"/>
        <v>0</v>
      </c>
    </row>
    <row r="1337" spans="2:6" ht="18.75">
      <c r="B1337" s="85" t="s">
        <v>2647</v>
      </c>
      <c r="C1337" s="88" t="s">
        <v>11144</v>
      </c>
      <c r="F1337" s="62">
        <f t="shared" si="25"/>
        <v>0</v>
      </c>
    </row>
    <row r="1338" spans="2:6" ht="18.75">
      <c r="B1338" s="85" t="s">
        <v>3355</v>
      </c>
      <c r="C1338" s="86" t="s">
        <v>11828</v>
      </c>
      <c r="F1338" s="62">
        <f t="shared" si="25"/>
        <v>0</v>
      </c>
    </row>
    <row r="1339" spans="2:6" ht="18.75">
      <c r="B1339" s="85" t="s">
        <v>3342</v>
      </c>
      <c r="C1339" s="86" t="s">
        <v>11664</v>
      </c>
      <c r="F1339" s="62">
        <f t="shared" si="25"/>
        <v>0</v>
      </c>
    </row>
    <row r="1340" spans="2:6" ht="18.75">
      <c r="B1340" s="85" t="s">
        <v>5060</v>
      </c>
      <c r="C1340" s="86" t="s">
        <v>8421</v>
      </c>
      <c r="F1340" s="62">
        <f t="shared" si="25"/>
        <v>0</v>
      </c>
    </row>
    <row r="1341" spans="2:6" ht="18.75">
      <c r="B1341" s="85" t="s">
        <v>11074</v>
      </c>
      <c r="C1341" s="86" t="s">
        <v>11147</v>
      </c>
      <c r="F1341" s="62">
        <f t="shared" si="25"/>
        <v>0</v>
      </c>
    </row>
    <row r="1342" spans="2:6" ht="18.75">
      <c r="B1342" s="85" t="s">
        <v>10519</v>
      </c>
      <c r="C1342" s="86" t="s">
        <v>8902</v>
      </c>
      <c r="F1342" s="62">
        <f t="shared" si="25"/>
        <v>0</v>
      </c>
    </row>
    <row r="1343" spans="2:6" ht="18.75">
      <c r="B1343" s="85" t="s">
        <v>5033</v>
      </c>
      <c r="C1343" s="86" t="s">
        <v>8503</v>
      </c>
      <c r="F1343" s="62">
        <f t="shared" si="25"/>
        <v>0</v>
      </c>
    </row>
    <row r="1344" spans="2:6" ht="18.75">
      <c r="B1344" s="85" t="s">
        <v>5037</v>
      </c>
      <c r="C1344" s="86" t="s">
        <v>8697</v>
      </c>
      <c r="F1344" s="62">
        <f t="shared" si="25"/>
        <v>0</v>
      </c>
    </row>
    <row r="1345" spans="2:6" ht="18.75">
      <c r="B1345" s="85" t="s">
        <v>3255</v>
      </c>
      <c r="C1345" s="86" t="s">
        <v>10624</v>
      </c>
      <c r="F1345" s="62">
        <f t="shared" si="25"/>
        <v>0</v>
      </c>
    </row>
    <row r="1346" spans="2:6" ht="18.75">
      <c r="B1346" s="85" t="s">
        <v>9225</v>
      </c>
      <c r="C1346" s="86" t="s">
        <v>10749</v>
      </c>
      <c r="F1346" s="62">
        <f t="shared" si="25"/>
        <v>0</v>
      </c>
    </row>
    <row r="1347" spans="2:6" ht="18.75">
      <c r="B1347" s="85" t="s">
        <v>10517</v>
      </c>
      <c r="C1347" s="86" t="s">
        <v>9604</v>
      </c>
      <c r="F1347" s="62">
        <f t="shared" si="25"/>
        <v>0</v>
      </c>
    </row>
    <row r="1348" spans="2:6" ht="18.75">
      <c r="B1348" s="85" t="s">
        <v>9264</v>
      </c>
      <c r="C1348" s="86" t="s">
        <v>10373</v>
      </c>
      <c r="F1348" s="62">
        <f t="shared" si="25"/>
        <v>0</v>
      </c>
    </row>
    <row r="1349" spans="2:6" ht="18.75">
      <c r="B1349" s="85" t="s">
        <v>9270</v>
      </c>
      <c r="C1349" s="86" t="s">
        <v>10728</v>
      </c>
      <c r="F1349" s="62">
        <f t="shared" si="25"/>
        <v>0</v>
      </c>
    </row>
    <row r="1350" spans="2:6" ht="18.75">
      <c r="B1350" s="85" t="s">
        <v>9266</v>
      </c>
      <c r="C1350" s="86" t="s">
        <v>8903</v>
      </c>
      <c r="F1350" s="62">
        <f t="shared" si="25"/>
        <v>0</v>
      </c>
    </row>
    <row r="1351" spans="2:6" ht="18.75">
      <c r="B1351" s="85" t="s">
        <v>9336</v>
      </c>
      <c r="C1351" s="86" t="s">
        <v>8904</v>
      </c>
      <c r="F1351" s="62">
        <f t="shared" si="25"/>
        <v>0</v>
      </c>
    </row>
    <row r="1352" spans="2:6" ht="18.75">
      <c r="B1352" s="85" t="s">
        <v>4912</v>
      </c>
      <c r="C1352" s="86" t="s">
        <v>8422</v>
      </c>
      <c r="F1352" s="62">
        <f t="shared" si="25"/>
        <v>0</v>
      </c>
    </row>
    <row r="1353" spans="2:6" ht="18.75">
      <c r="B1353" s="85" t="s">
        <v>8267</v>
      </c>
      <c r="C1353" s="86" t="s">
        <v>8905</v>
      </c>
      <c r="F1353" s="62">
        <f t="shared" si="25"/>
        <v>0</v>
      </c>
    </row>
    <row r="1354" spans="2:6" ht="18.75">
      <c r="B1354" s="85" t="s">
        <v>4921</v>
      </c>
      <c r="C1354" s="86" t="s">
        <v>11707</v>
      </c>
      <c r="F1354" s="62">
        <f t="shared" si="25"/>
        <v>0</v>
      </c>
    </row>
    <row r="1355" spans="2:6" ht="18.75">
      <c r="B1355" s="85" t="s">
        <v>4939</v>
      </c>
      <c r="C1355" s="86" t="s">
        <v>8538</v>
      </c>
      <c r="F1355" s="62">
        <f t="shared" si="25"/>
        <v>0</v>
      </c>
    </row>
    <row r="1356" spans="2:6" ht="18.75">
      <c r="B1356" s="85" t="s">
        <v>5416</v>
      </c>
      <c r="C1356" s="86" t="s">
        <v>10652</v>
      </c>
      <c r="F1356" s="62">
        <f t="shared" si="25"/>
        <v>0</v>
      </c>
    </row>
    <row r="1357" spans="2:6" ht="18.75">
      <c r="B1357" s="85" t="s">
        <v>4931</v>
      </c>
      <c r="C1357" s="86" t="s">
        <v>8906</v>
      </c>
      <c r="F1357" s="62">
        <f t="shared" si="25"/>
        <v>0</v>
      </c>
    </row>
    <row r="1358" spans="2:6" ht="18.75">
      <c r="B1358" s="87" t="s">
        <v>11439</v>
      </c>
      <c r="C1358" s="88" t="s">
        <v>11408</v>
      </c>
      <c r="F1358" s="62">
        <f t="shared" si="25"/>
        <v>0</v>
      </c>
    </row>
    <row r="1359" spans="2:6" ht="18.75">
      <c r="B1359" s="85" t="s">
        <v>4935</v>
      </c>
      <c r="C1359" s="86" t="s">
        <v>8291</v>
      </c>
      <c r="F1359" s="62">
        <f t="shared" si="25"/>
        <v>0</v>
      </c>
    </row>
    <row r="1360" spans="2:6" ht="18.75">
      <c r="B1360" s="85" t="s">
        <v>8197</v>
      </c>
      <c r="C1360" s="86" t="s">
        <v>8698</v>
      </c>
      <c r="F1360" s="62">
        <f t="shared" si="25"/>
        <v>0</v>
      </c>
    </row>
    <row r="1361" spans="2:6" ht="18.75">
      <c r="B1361" s="85" t="s">
        <v>2048</v>
      </c>
      <c r="C1361" s="86" t="s">
        <v>8907</v>
      </c>
      <c r="F1361" s="62">
        <f t="shared" si="25"/>
        <v>0</v>
      </c>
    </row>
    <row r="1362" spans="2:6" ht="18.75">
      <c r="B1362" s="85" t="s">
        <v>8</v>
      </c>
      <c r="C1362" s="86" t="s">
        <v>8292</v>
      </c>
      <c r="F1362" s="62">
        <f t="shared" si="25"/>
        <v>0</v>
      </c>
    </row>
    <row r="1363" spans="2:6" ht="18.75">
      <c r="B1363" s="85" t="s">
        <v>5409</v>
      </c>
      <c r="C1363" s="86" t="s">
        <v>10651</v>
      </c>
      <c r="F1363" s="62">
        <f t="shared" si="25"/>
        <v>0</v>
      </c>
    </row>
    <row r="1364" spans="2:6" ht="18.75">
      <c r="B1364" s="85" t="s">
        <v>4893</v>
      </c>
      <c r="C1364" s="86" t="s">
        <v>8240</v>
      </c>
      <c r="F1364" s="62">
        <f t="shared" si="25"/>
        <v>0</v>
      </c>
    </row>
    <row r="1365" spans="2:6" ht="18.75">
      <c r="B1365" s="85" t="s">
        <v>5420</v>
      </c>
      <c r="C1365" s="86" t="s">
        <v>10658</v>
      </c>
      <c r="F1365" s="62">
        <f t="shared" si="25"/>
        <v>0</v>
      </c>
    </row>
    <row r="1366" spans="2:6" ht="18.75">
      <c r="B1366" s="85" t="s">
        <v>8219</v>
      </c>
      <c r="C1366" s="86" t="s">
        <v>8241</v>
      </c>
      <c r="F1366" s="62">
        <f t="shared" si="25"/>
        <v>0</v>
      </c>
    </row>
    <row r="1367" spans="2:6" ht="18.75">
      <c r="B1367" s="85" t="s">
        <v>5405</v>
      </c>
      <c r="C1367" s="86" t="s">
        <v>10657</v>
      </c>
      <c r="F1367" s="62">
        <f t="shared" si="25"/>
        <v>0</v>
      </c>
    </row>
    <row r="1368" spans="2:6" ht="18.75">
      <c r="B1368" s="87" t="s">
        <v>10271</v>
      </c>
      <c r="C1368" s="88" t="s">
        <v>10273</v>
      </c>
      <c r="F1368" s="62">
        <f t="shared" si="25"/>
        <v>0</v>
      </c>
    </row>
    <row r="1369" spans="2:6" ht="18.75">
      <c r="B1369" s="85" t="s">
        <v>5072</v>
      </c>
      <c r="C1369" s="86" t="s">
        <v>8585</v>
      </c>
      <c r="F1369" s="62">
        <f t="shared" si="25"/>
        <v>0</v>
      </c>
    </row>
    <row r="1370" spans="2:6" ht="18.75">
      <c r="B1370" s="85" t="s">
        <v>11579</v>
      </c>
      <c r="C1370" s="86" t="s">
        <v>8238</v>
      </c>
      <c r="F1370" s="62">
        <f t="shared" si="25"/>
        <v>0</v>
      </c>
    </row>
    <row r="1371" spans="2:6" ht="18.75">
      <c r="B1371" s="85" t="s">
        <v>2254</v>
      </c>
      <c r="C1371" s="86" t="s">
        <v>11803</v>
      </c>
      <c r="F1371" s="62">
        <f t="shared" ref="F1371:F1434" si="26">IF(B1371=B1370,1,0)</f>
        <v>0</v>
      </c>
    </row>
    <row r="1372" spans="2:6" ht="18.75">
      <c r="B1372" s="85" t="s">
        <v>5870</v>
      </c>
      <c r="C1372" s="86" t="s">
        <v>8242</v>
      </c>
      <c r="F1372" s="62">
        <f t="shared" si="26"/>
        <v>0</v>
      </c>
    </row>
    <row r="1373" spans="2:6" ht="18.75">
      <c r="B1373" s="85" t="s">
        <v>5347</v>
      </c>
      <c r="C1373" s="86" t="s">
        <v>11729</v>
      </c>
      <c r="F1373" s="62">
        <f t="shared" si="26"/>
        <v>0</v>
      </c>
    </row>
    <row r="1374" spans="2:6" ht="18.75">
      <c r="B1374" s="85" t="s">
        <v>5902</v>
      </c>
      <c r="C1374" s="86" t="s">
        <v>9684</v>
      </c>
      <c r="F1374" s="62">
        <f t="shared" si="26"/>
        <v>0</v>
      </c>
    </row>
    <row r="1375" spans="2:6" ht="18.75">
      <c r="B1375" s="85" t="s">
        <v>11502</v>
      </c>
      <c r="C1375" s="86" t="s">
        <v>11866</v>
      </c>
      <c r="F1375" s="62">
        <f t="shared" si="26"/>
        <v>0</v>
      </c>
    </row>
    <row r="1376" spans="2:6" ht="18.75">
      <c r="B1376" s="85" t="s">
        <v>5867</v>
      </c>
      <c r="C1376" s="86" t="s">
        <v>9678</v>
      </c>
      <c r="F1376" s="62">
        <f t="shared" si="26"/>
        <v>0</v>
      </c>
    </row>
    <row r="1377" spans="2:6" ht="18.75">
      <c r="B1377" s="85" t="s">
        <v>8220</v>
      </c>
      <c r="C1377" s="86" t="s">
        <v>9681</v>
      </c>
      <c r="F1377" s="62">
        <f t="shared" si="26"/>
        <v>0</v>
      </c>
    </row>
    <row r="1378" spans="2:6" ht="18.75">
      <c r="B1378" s="85" t="s">
        <v>11471</v>
      </c>
      <c r="C1378" s="86" t="s">
        <v>11238</v>
      </c>
      <c r="F1378" s="62">
        <f t="shared" si="26"/>
        <v>0</v>
      </c>
    </row>
    <row r="1379" spans="2:6" ht="18.75">
      <c r="B1379" s="85" t="s">
        <v>9682</v>
      </c>
      <c r="C1379" s="86" t="s">
        <v>8784</v>
      </c>
      <c r="F1379" s="62">
        <f t="shared" si="26"/>
        <v>0</v>
      </c>
    </row>
    <row r="1380" spans="2:6" ht="18.75">
      <c r="B1380" s="85" t="s">
        <v>10946</v>
      </c>
      <c r="C1380" s="86" t="s">
        <v>10947</v>
      </c>
      <c r="F1380" s="62">
        <f t="shared" si="26"/>
        <v>0</v>
      </c>
    </row>
    <row r="1381" spans="2:6" ht="18.75">
      <c r="B1381" s="85" t="s">
        <v>5890</v>
      </c>
      <c r="C1381" s="86" t="s">
        <v>8243</v>
      </c>
      <c r="F1381" s="62">
        <f t="shared" si="26"/>
        <v>0</v>
      </c>
    </row>
    <row r="1382" spans="2:6" ht="18.75">
      <c r="B1382" s="85" t="s">
        <v>7740</v>
      </c>
      <c r="C1382" s="88" t="s">
        <v>8243</v>
      </c>
      <c r="F1382" s="62">
        <f t="shared" si="26"/>
        <v>0</v>
      </c>
    </row>
    <row r="1383" spans="2:6" ht="18.75">
      <c r="B1383" s="85" t="s">
        <v>9148</v>
      </c>
      <c r="C1383" s="86" t="s">
        <v>9942</v>
      </c>
      <c r="F1383" s="62">
        <f t="shared" si="26"/>
        <v>0</v>
      </c>
    </row>
    <row r="1384" spans="2:6" ht="18.75">
      <c r="B1384" s="85" t="s">
        <v>9154</v>
      </c>
      <c r="C1384" s="86" t="s">
        <v>11237</v>
      </c>
      <c r="F1384" s="62">
        <f t="shared" si="26"/>
        <v>0</v>
      </c>
    </row>
    <row r="1385" spans="2:6" ht="18.75">
      <c r="B1385" s="85" t="s">
        <v>11646</v>
      </c>
      <c r="C1385" s="86" t="s">
        <v>9680</v>
      </c>
      <c r="F1385" s="62">
        <f t="shared" si="26"/>
        <v>0</v>
      </c>
    </row>
    <row r="1386" spans="2:6" ht="18.75">
      <c r="B1386" s="85" t="s">
        <v>9334</v>
      </c>
      <c r="C1386" s="86" t="s">
        <v>9693</v>
      </c>
      <c r="F1386" s="62">
        <f t="shared" si="26"/>
        <v>0</v>
      </c>
    </row>
    <row r="1387" spans="2:6" ht="18.75">
      <c r="B1387" s="85" t="s">
        <v>10522</v>
      </c>
      <c r="C1387" s="86" t="s">
        <v>9943</v>
      </c>
      <c r="F1387" s="62">
        <f t="shared" si="26"/>
        <v>0</v>
      </c>
    </row>
    <row r="1388" spans="2:6" ht="18.75">
      <c r="B1388" s="87" t="s">
        <v>11024</v>
      </c>
      <c r="C1388" s="88" t="s">
        <v>11026</v>
      </c>
      <c r="F1388" s="62">
        <f t="shared" si="26"/>
        <v>0</v>
      </c>
    </row>
    <row r="1389" spans="2:6" ht="18.75">
      <c r="B1389" s="85" t="s">
        <v>5894</v>
      </c>
      <c r="C1389" s="86" t="s">
        <v>10390</v>
      </c>
      <c r="F1389" s="62">
        <f t="shared" si="26"/>
        <v>0</v>
      </c>
    </row>
    <row r="1390" spans="2:6" ht="18.75">
      <c r="B1390" s="85" t="s">
        <v>5993</v>
      </c>
      <c r="C1390" s="86" t="s">
        <v>9694</v>
      </c>
      <c r="F1390" s="62">
        <f t="shared" si="26"/>
        <v>0</v>
      </c>
    </row>
    <row r="1391" spans="2:6" ht="18.75">
      <c r="B1391" s="85" t="s">
        <v>9205</v>
      </c>
      <c r="C1391" s="86" t="s">
        <v>9690</v>
      </c>
      <c r="F1391" s="62">
        <f t="shared" si="26"/>
        <v>0</v>
      </c>
    </row>
    <row r="1392" spans="2:6" ht="18.75">
      <c r="B1392" s="85" t="s">
        <v>5076</v>
      </c>
      <c r="C1392" s="86" t="s">
        <v>9608</v>
      </c>
      <c r="F1392" s="62">
        <f t="shared" si="26"/>
        <v>0</v>
      </c>
    </row>
    <row r="1393" spans="2:6" ht="18.75">
      <c r="B1393" s="85" t="s">
        <v>5917</v>
      </c>
      <c r="C1393" s="86" t="s">
        <v>11239</v>
      </c>
      <c r="F1393" s="62">
        <f t="shared" si="26"/>
        <v>0</v>
      </c>
    </row>
    <row r="1394" spans="2:6" ht="18.75">
      <c r="B1394" s="85" t="s">
        <v>5844</v>
      </c>
      <c r="C1394" s="86" t="s">
        <v>11244</v>
      </c>
      <c r="F1394" s="62">
        <f t="shared" si="26"/>
        <v>0</v>
      </c>
    </row>
    <row r="1395" spans="2:6" ht="18.75">
      <c r="B1395" s="85" t="s">
        <v>5965</v>
      </c>
      <c r="C1395" s="86" t="s">
        <v>9691</v>
      </c>
      <c r="F1395" s="62">
        <f t="shared" si="26"/>
        <v>0</v>
      </c>
    </row>
    <row r="1396" spans="2:6" ht="18.75">
      <c r="B1396" s="85" t="s">
        <v>5955</v>
      </c>
      <c r="C1396" s="86" t="s">
        <v>8504</v>
      </c>
      <c r="F1396" s="62">
        <f t="shared" si="26"/>
        <v>0</v>
      </c>
    </row>
    <row r="1397" spans="2:6" ht="18.75">
      <c r="B1397" s="87" t="s">
        <v>10563</v>
      </c>
      <c r="C1397" s="88" t="s">
        <v>10625</v>
      </c>
      <c r="F1397" s="62">
        <f t="shared" si="26"/>
        <v>0</v>
      </c>
    </row>
    <row r="1398" spans="2:6" ht="18.75">
      <c r="B1398" s="85" t="s">
        <v>5942</v>
      </c>
      <c r="C1398" s="86" t="s">
        <v>11242</v>
      </c>
      <c r="F1398" s="62">
        <f t="shared" si="26"/>
        <v>0</v>
      </c>
    </row>
    <row r="1399" spans="2:6" ht="18.75">
      <c r="B1399" s="85" t="s">
        <v>11241</v>
      </c>
      <c r="C1399" s="86" t="s">
        <v>11243</v>
      </c>
      <c r="F1399" s="62">
        <f t="shared" si="26"/>
        <v>0</v>
      </c>
    </row>
    <row r="1400" spans="2:6" ht="18.75">
      <c r="B1400" s="85" t="s">
        <v>5925</v>
      </c>
      <c r="C1400" s="86" t="s">
        <v>9025</v>
      </c>
      <c r="F1400" s="62">
        <f t="shared" si="26"/>
        <v>0</v>
      </c>
    </row>
    <row r="1401" spans="2:6" ht="18.75">
      <c r="B1401" s="85" t="s">
        <v>5929</v>
      </c>
      <c r="C1401" s="86" t="s">
        <v>9092</v>
      </c>
      <c r="F1401" s="62">
        <f t="shared" si="26"/>
        <v>0</v>
      </c>
    </row>
    <row r="1402" spans="2:6" ht="18.75">
      <c r="B1402" s="89" t="s">
        <v>9990</v>
      </c>
      <c r="C1402" s="86" t="s">
        <v>9571</v>
      </c>
      <c r="F1402" s="62">
        <f t="shared" si="26"/>
        <v>0</v>
      </c>
    </row>
    <row r="1403" spans="2:6" ht="18.75">
      <c r="B1403" s="85" t="s">
        <v>4125</v>
      </c>
      <c r="C1403" s="86" t="s">
        <v>11827</v>
      </c>
      <c r="F1403" s="62">
        <f t="shared" si="26"/>
        <v>0</v>
      </c>
    </row>
    <row r="1404" spans="2:6" ht="18.75">
      <c r="B1404" s="85" t="s">
        <v>5921</v>
      </c>
      <c r="C1404" s="86" t="s">
        <v>9687</v>
      </c>
      <c r="F1404" s="62">
        <f t="shared" si="26"/>
        <v>0</v>
      </c>
    </row>
    <row r="1405" spans="2:6" ht="18.75">
      <c r="B1405" s="85" t="s">
        <v>10460</v>
      </c>
      <c r="C1405" s="86" t="s">
        <v>8642</v>
      </c>
      <c r="F1405" s="62">
        <f t="shared" si="26"/>
        <v>0</v>
      </c>
    </row>
    <row r="1406" spans="2:6" ht="18.75">
      <c r="B1406" s="85" t="s">
        <v>9203</v>
      </c>
      <c r="C1406" s="86" t="s">
        <v>10957</v>
      </c>
      <c r="F1406" s="62">
        <f t="shared" si="26"/>
        <v>0</v>
      </c>
    </row>
    <row r="1407" spans="2:6" ht="18.75">
      <c r="B1407" s="85" t="s">
        <v>6005</v>
      </c>
      <c r="C1407" s="86" t="s">
        <v>11247</v>
      </c>
      <c r="F1407" s="62">
        <f t="shared" si="26"/>
        <v>0</v>
      </c>
    </row>
    <row r="1408" spans="2:6" ht="18.75">
      <c r="B1408" s="85" t="s">
        <v>6019</v>
      </c>
      <c r="C1408" s="86" t="s">
        <v>9696</v>
      </c>
      <c r="F1408" s="62">
        <f t="shared" si="26"/>
        <v>0</v>
      </c>
    </row>
    <row r="1409" spans="2:6" ht="18.75">
      <c r="B1409" s="85" t="s">
        <v>6022</v>
      </c>
      <c r="C1409" s="86" t="s">
        <v>11248</v>
      </c>
      <c r="F1409" s="62">
        <f t="shared" si="26"/>
        <v>0</v>
      </c>
    </row>
    <row r="1410" spans="2:6" ht="18.75">
      <c r="B1410" s="85" t="s">
        <v>11363</v>
      </c>
      <c r="C1410" s="86" t="s">
        <v>11362</v>
      </c>
      <c r="F1410" s="62">
        <f t="shared" si="26"/>
        <v>0</v>
      </c>
    </row>
    <row r="1411" spans="2:6" ht="18.75">
      <c r="B1411" s="85" t="s">
        <v>6013</v>
      </c>
      <c r="C1411" s="86" t="s">
        <v>8564</v>
      </c>
      <c r="F1411" s="62">
        <f t="shared" si="26"/>
        <v>0</v>
      </c>
    </row>
    <row r="1412" spans="2:6" ht="18.75">
      <c r="B1412" s="85" t="s">
        <v>10451</v>
      </c>
      <c r="C1412" s="86" t="s">
        <v>8620</v>
      </c>
      <c r="F1412" s="62">
        <f t="shared" si="26"/>
        <v>0</v>
      </c>
    </row>
    <row r="1413" spans="2:6" ht="18.75">
      <c r="B1413" s="87" t="s">
        <v>11049</v>
      </c>
      <c r="C1413" s="88" t="s">
        <v>11048</v>
      </c>
      <c r="F1413" s="62">
        <f t="shared" si="26"/>
        <v>0</v>
      </c>
    </row>
    <row r="1414" spans="2:6" ht="18.75">
      <c r="B1414" s="85" t="s">
        <v>819</v>
      </c>
      <c r="C1414" s="88" t="s">
        <v>8293</v>
      </c>
      <c r="F1414" s="62">
        <f t="shared" si="26"/>
        <v>0</v>
      </c>
    </row>
    <row r="1415" spans="2:6" ht="18.75">
      <c r="B1415" s="85" t="s">
        <v>10158</v>
      </c>
      <c r="C1415" s="86" t="s">
        <v>10159</v>
      </c>
      <c r="F1415" s="62">
        <f t="shared" si="26"/>
        <v>0</v>
      </c>
    </row>
    <row r="1416" spans="2:6" ht="18.75">
      <c r="B1416" s="85" t="s">
        <v>9295</v>
      </c>
      <c r="C1416" s="86" t="s">
        <v>8787</v>
      </c>
      <c r="F1416" s="62">
        <f t="shared" si="26"/>
        <v>0</v>
      </c>
    </row>
    <row r="1417" spans="2:6" ht="18.75">
      <c r="B1417" s="85" t="s">
        <v>9318</v>
      </c>
      <c r="C1417" s="86" t="s">
        <v>11834</v>
      </c>
      <c r="F1417" s="62">
        <f t="shared" si="26"/>
        <v>0</v>
      </c>
    </row>
    <row r="1418" spans="2:6" ht="18.75">
      <c r="B1418" s="85" t="s">
        <v>6368</v>
      </c>
      <c r="C1418" s="86" t="s">
        <v>8586</v>
      </c>
      <c r="F1418" s="62">
        <f t="shared" si="26"/>
        <v>0</v>
      </c>
    </row>
    <row r="1419" spans="2:6" ht="18.75">
      <c r="B1419" s="85" t="s">
        <v>6774</v>
      </c>
      <c r="C1419" s="86" t="s">
        <v>8297</v>
      </c>
      <c r="F1419" s="62">
        <f t="shared" si="26"/>
        <v>0</v>
      </c>
    </row>
    <row r="1420" spans="2:6" ht="18.75">
      <c r="B1420" s="85" t="s">
        <v>11085</v>
      </c>
      <c r="C1420" s="86" t="s">
        <v>9756</v>
      </c>
      <c r="F1420" s="62">
        <f t="shared" si="26"/>
        <v>0</v>
      </c>
    </row>
    <row r="1421" spans="2:6" ht="18.75">
      <c r="B1421" s="85" t="s">
        <v>10869</v>
      </c>
      <c r="C1421" s="86" t="s">
        <v>11833</v>
      </c>
      <c r="F1421" s="62">
        <f t="shared" si="26"/>
        <v>0</v>
      </c>
    </row>
    <row r="1422" spans="2:6" ht="18.75">
      <c r="B1422" s="85" t="s">
        <v>6772</v>
      </c>
      <c r="C1422" s="86" t="s">
        <v>9748</v>
      </c>
      <c r="F1422" s="62">
        <f t="shared" si="26"/>
        <v>0</v>
      </c>
    </row>
    <row r="1423" spans="2:6" ht="18.75">
      <c r="B1423" s="85" t="s">
        <v>6854</v>
      </c>
      <c r="C1423" s="86" t="s">
        <v>9757</v>
      </c>
      <c r="F1423" s="62">
        <f t="shared" si="26"/>
        <v>0</v>
      </c>
    </row>
    <row r="1424" spans="2:6" ht="18.75">
      <c r="B1424" s="87" t="s">
        <v>10168</v>
      </c>
      <c r="C1424" s="88" t="s">
        <v>10166</v>
      </c>
      <c r="F1424" s="62">
        <f t="shared" si="26"/>
        <v>0</v>
      </c>
    </row>
    <row r="1425" spans="2:6" ht="18.75">
      <c r="B1425" s="85" t="s">
        <v>6414</v>
      </c>
      <c r="C1425" s="86" t="s">
        <v>8540</v>
      </c>
      <c r="F1425" s="62">
        <f t="shared" si="26"/>
        <v>0</v>
      </c>
    </row>
    <row r="1426" spans="2:6" ht="18.75">
      <c r="B1426" s="85" t="s">
        <v>9819</v>
      </c>
      <c r="C1426" s="86" t="s">
        <v>9728</v>
      </c>
      <c r="F1426" s="62">
        <f t="shared" si="26"/>
        <v>0</v>
      </c>
    </row>
    <row r="1427" spans="2:6" ht="18.75">
      <c r="B1427" s="85" t="s">
        <v>6787</v>
      </c>
      <c r="C1427" s="86" t="s">
        <v>8432</v>
      </c>
      <c r="F1427" s="62">
        <f t="shared" si="26"/>
        <v>0</v>
      </c>
    </row>
    <row r="1428" spans="2:6" ht="18.75">
      <c r="B1428" s="85" t="s">
        <v>6417</v>
      </c>
      <c r="C1428" s="86" t="s">
        <v>9969</v>
      </c>
      <c r="F1428" s="62">
        <f t="shared" si="26"/>
        <v>0</v>
      </c>
    </row>
    <row r="1429" spans="2:6" ht="18.75">
      <c r="B1429" s="85" t="s">
        <v>11520</v>
      </c>
      <c r="C1429" s="86" t="s">
        <v>11517</v>
      </c>
      <c r="F1429" s="62">
        <f t="shared" si="26"/>
        <v>0</v>
      </c>
    </row>
    <row r="1430" spans="2:6" ht="18.75">
      <c r="B1430" s="85" t="s">
        <v>9146</v>
      </c>
      <c r="C1430" s="86" t="s">
        <v>9727</v>
      </c>
      <c r="F1430" s="62">
        <f t="shared" si="26"/>
        <v>0</v>
      </c>
    </row>
    <row r="1431" spans="2:6" ht="18.75">
      <c r="B1431" s="85" t="s">
        <v>9163</v>
      </c>
      <c r="C1431" s="86" t="s">
        <v>9727</v>
      </c>
      <c r="F1431" s="62">
        <f t="shared" si="26"/>
        <v>0</v>
      </c>
    </row>
    <row r="1432" spans="2:6" ht="18.75">
      <c r="B1432" s="87" t="s">
        <v>10164</v>
      </c>
      <c r="C1432" s="88" t="s">
        <v>9760</v>
      </c>
      <c r="F1432" s="62">
        <f t="shared" si="26"/>
        <v>0</v>
      </c>
    </row>
    <row r="1433" spans="2:6" ht="18.75">
      <c r="B1433" s="85" t="s">
        <v>10584</v>
      </c>
      <c r="C1433" s="86" t="s">
        <v>9760</v>
      </c>
      <c r="F1433" s="62">
        <f t="shared" si="26"/>
        <v>0</v>
      </c>
    </row>
    <row r="1434" spans="2:6" ht="18.75">
      <c r="B1434" s="85" t="s">
        <v>9821</v>
      </c>
      <c r="C1434" s="86" t="s">
        <v>9760</v>
      </c>
      <c r="F1434" s="62">
        <f t="shared" si="26"/>
        <v>0</v>
      </c>
    </row>
    <row r="1435" spans="2:6" ht="18.75">
      <c r="B1435" s="85" t="s">
        <v>6780</v>
      </c>
      <c r="C1435" s="86" t="s">
        <v>9031</v>
      </c>
      <c r="F1435" s="62">
        <f t="shared" ref="F1435:F1498" si="27">IF(B1435=B1434,1,0)</f>
        <v>0</v>
      </c>
    </row>
    <row r="1436" spans="2:6" ht="18.75">
      <c r="B1436" s="85" t="s">
        <v>6379</v>
      </c>
      <c r="C1436" s="86" t="s">
        <v>8643</v>
      </c>
      <c r="F1436" s="62">
        <f t="shared" si="27"/>
        <v>0</v>
      </c>
    </row>
    <row r="1437" spans="2:6" ht="18.75">
      <c r="B1437" s="85" t="s">
        <v>6801</v>
      </c>
      <c r="C1437" s="86" t="s">
        <v>8433</v>
      </c>
      <c r="F1437" s="62">
        <f t="shared" si="27"/>
        <v>0</v>
      </c>
    </row>
    <row r="1438" spans="2:6" ht="18.75">
      <c r="B1438" s="85" t="s">
        <v>9282</v>
      </c>
      <c r="C1438" s="86" t="s">
        <v>9759</v>
      </c>
      <c r="F1438" s="62">
        <f t="shared" si="27"/>
        <v>0</v>
      </c>
    </row>
    <row r="1439" spans="2:6" ht="18.75">
      <c r="B1439" s="85" t="s">
        <v>9253</v>
      </c>
      <c r="C1439" s="86" t="s">
        <v>8908</v>
      </c>
      <c r="F1439" s="62">
        <f t="shared" si="27"/>
        <v>0</v>
      </c>
    </row>
    <row r="1440" spans="2:6" ht="18.75">
      <c r="B1440" s="85" t="s">
        <v>11083</v>
      </c>
      <c r="C1440" s="86" t="s">
        <v>8914</v>
      </c>
      <c r="F1440" s="62">
        <f t="shared" si="27"/>
        <v>0</v>
      </c>
    </row>
    <row r="1441" spans="2:6" ht="18.75">
      <c r="B1441" s="85" t="s">
        <v>9329</v>
      </c>
      <c r="C1441" s="86" t="s">
        <v>8914</v>
      </c>
      <c r="F1441" s="62">
        <f t="shared" si="27"/>
        <v>0</v>
      </c>
    </row>
    <row r="1442" spans="2:6" ht="18.75">
      <c r="B1442" s="85" t="s">
        <v>6476</v>
      </c>
      <c r="C1442" s="86" t="s">
        <v>9026</v>
      </c>
      <c r="F1442" s="62">
        <f t="shared" si="27"/>
        <v>0</v>
      </c>
    </row>
    <row r="1443" spans="2:6" ht="18.75">
      <c r="B1443" s="85" t="s">
        <v>6977</v>
      </c>
      <c r="C1443" s="86" t="s">
        <v>9032</v>
      </c>
      <c r="F1443" s="62">
        <f t="shared" si="27"/>
        <v>0</v>
      </c>
    </row>
    <row r="1444" spans="2:6" ht="18.75">
      <c r="B1444" s="85" t="s">
        <v>6459</v>
      </c>
      <c r="C1444" s="86" t="s">
        <v>11256</v>
      </c>
      <c r="F1444" s="62">
        <f t="shared" si="27"/>
        <v>0</v>
      </c>
    </row>
    <row r="1445" spans="2:6" ht="18.75">
      <c r="B1445" s="87" t="s">
        <v>10225</v>
      </c>
      <c r="C1445" s="88" t="s">
        <v>10227</v>
      </c>
      <c r="F1445" s="62">
        <f t="shared" si="27"/>
        <v>0</v>
      </c>
    </row>
    <row r="1446" spans="2:6" ht="18.75">
      <c r="B1446" s="85" t="s">
        <v>6461</v>
      </c>
      <c r="C1446" s="86" t="s">
        <v>8423</v>
      </c>
      <c r="F1446" s="62">
        <f t="shared" si="27"/>
        <v>0</v>
      </c>
    </row>
    <row r="1447" spans="2:6" ht="18.75">
      <c r="B1447" s="85" t="s">
        <v>9848</v>
      </c>
      <c r="C1447" s="86" t="s">
        <v>9027</v>
      </c>
      <c r="F1447" s="62">
        <f t="shared" si="27"/>
        <v>0</v>
      </c>
    </row>
    <row r="1448" spans="2:6" ht="18.75">
      <c r="B1448" s="85" t="s">
        <v>6427</v>
      </c>
      <c r="C1448" s="86" t="s">
        <v>9826</v>
      </c>
      <c r="F1448" s="62">
        <f t="shared" si="27"/>
        <v>0</v>
      </c>
    </row>
    <row r="1449" spans="2:6" ht="18.75">
      <c r="B1449" s="85" t="s">
        <v>10101</v>
      </c>
      <c r="C1449" s="86" t="s">
        <v>9876</v>
      </c>
      <c r="F1449" s="62">
        <f t="shared" si="27"/>
        <v>0</v>
      </c>
    </row>
    <row r="1450" spans="2:6" ht="18.75">
      <c r="B1450" s="85" t="s">
        <v>6430</v>
      </c>
      <c r="C1450" s="86" t="s">
        <v>8424</v>
      </c>
      <c r="F1450" s="62">
        <f t="shared" si="27"/>
        <v>0</v>
      </c>
    </row>
    <row r="1451" spans="2:6" ht="18.75">
      <c r="B1451" s="85" t="s">
        <v>6387</v>
      </c>
      <c r="C1451" s="86" t="s">
        <v>8425</v>
      </c>
      <c r="F1451" s="62">
        <f t="shared" si="27"/>
        <v>0</v>
      </c>
    </row>
    <row r="1452" spans="2:6" ht="18.75">
      <c r="B1452" s="85" t="s">
        <v>6389</v>
      </c>
      <c r="C1452" s="86" t="s">
        <v>8425</v>
      </c>
      <c r="F1452" s="62">
        <f t="shared" si="27"/>
        <v>0</v>
      </c>
    </row>
    <row r="1453" spans="2:6" ht="18.75">
      <c r="B1453" s="85" t="s">
        <v>6974</v>
      </c>
      <c r="C1453" s="86" t="s">
        <v>9033</v>
      </c>
      <c r="F1453" s="62">
        <f t="shared" si="27"/>
        <v>0</v>
      </c>
    </row>
    <row r="1454" spans="2:6" ht="18.75">
      <c r="B1454" s="85" t="s">
        <v>2985</v>
      </c>
      <c r="C1454" s="86" t="s">
        <v>11296</v>
      </c>
      <c r="F1454" s="62">
        <f t="shared" si="27"/>
        <v>0</v>
      </c>
    </row>
    <row r="1455" spans="2:6" ht="18.75">
      <c r="B1455" s="85" t="s">
        <v>6399</v>
      </c>
      <c r="C1455" s="86" t="s">
        <v>11393</v>
      </c>
      <c r="F1455" s="62">
        <f t="shared" si="27"/>
        <v>0</v>
      </c>
    </row>
    <row r="1456" spans="2:6" ht="18.75">
      <c r="B1456" s="85" t="s">
        <v>6403</v>
      </c>
      <c r="C1456" s="86" t="s">
        <v>10950</v>
      </c>
      <c r="F1456" s="62">
        <f t="shared" si="27"/>
        <v>0</v>
      </c>
    </row>
    <row r="1457" spans="2:6" ht="18.75">
      <c r="B1457" s="85" t="s">
        <v>6393</v>
      </c>
      <c r="C1457" s="86" t="s">
        <v>8588</v>
      </c>
      <c r="F1457" s="62">
        <f t="shared" si="27"/>
        <v>0</v>
      </c>
    </row>
    <row r="1458" spans="2:6" ht="18.75">
      <c r="B1458" s="85" t="s">
        <v>3857</v>
      </c>
      <c r="C1458" s="86" t="s">
        <v>8717</v>
      </c>
      <c r="F1458" s="62">
        <f t="shared" si="27"/>
        <v>0</v>
      </c>
    </row>
    <row r="1459" spans="2:6" ht="18.75">
      <c r="B1459" s="85" t="s">
        <v>8188</v>
      </c>
      <c r="C1459" s="86" t="s">
        <v>8964</v>
      </c>
      <c r="F1459" s="62">
        <f t="shared" si="27"/>
        <v>0</v>
      </c>
    </row>
    <row r="1460" spans="2:6" ht="18.75">
      <c r="B1460" s="85" t="s">
        <v>10138</v>
      </c>
      <c r="C1460" s="86" t="s">
        <v>10137</v>
      </c>
      <c r="F1460" s="62">
        <f t="shared" si="27"/>
        <v>0</v>
      </c>
    </row>
    <row r="1461" spans="2:6" ht="18.75">
      <c r="B1461" s="85" t="s">
        <v>6795</v>
      </c>
      <c r="C1461" s="86" t="s">
        <v>11676</v>
      </c>
      <c r="F1461" s="62">
        <f t="shared" si="27"/>
        <v>0</v>
      </c>
    </row>
    <row r="1462" spans="2:6" ht="18.75">
      <c r="B1462" s="85" t="s">
        <v>6857</v>
      </c>
      <c r="C1462" s="86" t="s">
        <v>9758</v>
      </c>
      <c r="F1462" s="62">
        <f t="shared" si="27"/>
        <v>0</v>
      </c>
    </row>
    <row r="1463" spans="2:6" ht="18.75">
      <c r="B1463" s="85" t="s">
        <v>6443</v>
      </c>
      <c r="C1463" s="86" t="s">
        <v>9093</v>
      </c>
      <c r="F1463" s="62">
        <f t="shared" si="27"/>
        <v>0</v>
      </c>
    </row>
    <row r="1464" spans="2:6" ht="18.75">
      <c r="B1464" s="85" t="s">
        <v>6448</v>
      </c>
      <c r="C1464" s="86" t="s">
        <v>8718</v>
      </c>
      <c r="F1464" s="62">
        <f t="shared" si="27"/>
        <v>0</v>
      </c>
    </row>
    <row r="1465" spans="2:6" ht="18.75">
      <c r="B1465" s="87" t="s">
        <v>11449</v>
      </c>
      <c r="C1465" s="88" t="s">
        <v>10283</v>
      </c>
      <c r="F1465" s="62">
        <f t="shared" si="27"/>
        <v>0</v>
      </c>
    </row>
    <row r="1466" spans="2:6" ht="18.75">
      <c r="B1466" s="87" t="s">
        <v>10845</v>
      </c>
      <c r="C1466" s="88" t="s">
        <v>8644</v>
      </c>
      <c r="F1466" s="62">
        <f t="shared" si="27"/>
        <v>0</v>
      </c>
    </row>
    <row r="1467" spans="2:6" ht="18.75">
      <c r="B1467" s="85" t="s">
        <v>6861</v>
      </c>
      <c r="C1467" s="86" t="s">
        <v>8542</v>
      </c>
      <c r="F1467" s="62">
        <f t="shared" si="27"/>
        <v>0</v>
      </c>
    </row>
    <row r="1468" spans="2:6" ht="18.75">
      <c r="B1468" s="85" t="s">
        <v>9241</v>
      </c>
      <c r="C1468" s="86" t="s">
        <v>9946</v>
      </c>
      <c r="F1468" s="62">
        <f t="shared" si="27"/>
        <v>0</v>
      </c>
    </row>
    <row r="1469" spans="2:6" ht="18.75">
      <c r="B1469" s="85" t="s">
        <v>7181</v>
      </c>
      <c r="C1469" s="86" t="s">
        <v>8565</v>
      </c>
      <c r="F1469" s="62">
        <f t="shared" si="27"/>
        <v>0</v>
      </c>
    </row>
    <row r="1470" spans="2:6" ht="18.75">
      <c r="B1470" s="85" t="s">
        <v>11537</v>
      </c>
      <c r="C1470" s="86" t="s">
        <v>11535</v>
      </c>
      <c r="F1470" s="62">
        <f t="shared" si="27"/>
        <v>0</v>
      </c>
    </row>
    <row r="1471" spans="2:6" ht="18.75">
      <c r="B1471" s="85" t="s">
        <v>11648</v>
      </c>
      <c r="C1471" s="86" t="s">
        <v>8543</v>
      </c>
      <c r="F1471" s="62">
        <f t="shared" si="27"/>
        <v>0</v>
      </c>
    </row>
    <row r="1472" spans="2:6" ht="18.75">
      <c r="B1472" s="85" t="s">
        <v>11644</v>
      </c>
      <c r="C1472" s="86" t="s">
        <v>8543</v>
      </c>
      <c r="F1472" s="62">
        <f t="shared" si="27"/>
        <v>0</v>
      </c>
    </row>
    <row r="1473" spans="2:6" ht="18.75">
      <c r="B1473" s="85" t="s">
        <v>6472</v>
      </c>
      <c r="C1473" s="86" t="s">
        <v>8244</v>
      </c>
      <c r="F1473" s="62">
        <f t="shared" si="27"/>
        <v>0</v>
      </c>
    </row>
    <row r="1474" spans="2:6" ht="18.75">
      <c r="B1474" s="85" t="s">
        <v>11546</v>
      </c>
      <c r="C1474" s="86" t="s">
        <v>11491</v>
      </c>
      <c r="F1474" s="62">
        <f t="shared" si="27"/>
        <v>0</v>
      </c>
    </row>
    <row r="1475" spans="2:6" ht="18.75">
      <c r="B1475" s="85" t="s">
        <v>11508</v>
      </c>
      <c r="C1475" s="86" t="s">
        <v>11492</v>
      </c>
      <c r="F1475" s="62">
        <f t="shared" si="27"/>
        <v>0</v>
      </c>
    </row>
    <row r="1476" spans="2:6" ht="18.75">
      <c r="B1476" s="87" t="s">
        <v>11024</v>
      </c>
      <c r="C1476" s="88" t="s">
        <v>11025</v>
      </c>
      <c r="F1476" s="62">
        <f t="shared" si="27"/>
        <v>0</v>
      </c>
    </row>
    <row r="1477" spans="2:6" ht="18.75">
      <c r="B1477" s="85" t="s">
        <v>9259</v>
      </c>
      <c r="C1477" s="86" t="s">
        <v>8915</v>
      </c>
      <c r="F1477" s="62">
        <f t="shared" si="27"/>
        <v>0</v>
      </c>
    </row>
    <row r="1478" spans="2:6" ht="18.75">
      <c r="B1478" s="85" t="s">
        <v>7195</v>
      </c>
      <c r="C1478" s="86" t="s">
        <v>8915</v>
      </c>
      <c r="F1478" s="62">
        <f t="shared" si="27"/>
        <v>0</v>
      </c>
    </row>
    <row r="1479" spans="2:6" ht="18.75">
      <c r="B1479" s="85" t="s">
        <v>6423</v>
      </c>
      <c r="C1479" s="86" t="s">
        <v>8700</v>
      </c>
      <c r="F1479" s="62">
        <f t="shared" si="27"/>
        <v>0</v>
      </c>
    </row>
    <row r="1480" spans="2:6" ht="18.75">
      <c r="B1480" s="85" t="s">
        <v>323</v>
      </c>
      <c r="C1480" s="86" t="s">
        <v>11685</v>
      </c>
      <c r="F1480" s="62">
        <f t="shared" si="27"/>
        <v>0</v>
      </c>
    </row>
    <row r="1481" spans="2:6" ht="18.75">
      <c r="B1481" s="85" t="s">
        <v>6576</v>
      </c>
      <c r="C1481" s="86" t="s">
        <v>8625</v>
      </c>
      <c r="F1481" s="62">
        <f t="shared" si="27"/>
        <v>0</v>
      </c>
    </row>
    <row r="1482" spans="2:6" ht="18.75">
      <c r="B1482" s="85" t="s">
        <v>6971</v>
      </c>
      <c r="C1482" s="86" t="s">
        <v>8625</v>
      </c>
      <c r="F1482" s="62">
        <f t="shared" si="27"/>
        <v>0</v>
      </c>
    </row>
    <row r="1483" spans="2:6" ht="18.75">
      <c r="B1483" s="85" t="s">
        <v>6777</v>
      </c>
      <c r="C1483" s="86" t="s">
        <v>8626</v>
      </c>
      <c r="F1483" s="62">
        <f t="shared" si="27"/>
        <v>0</v>
      </c>
    </row>
    <row r="1484" spans="2:6" ht="18.75">
      <c r="B1484" s="85" t="s">
        <v>6817</v>
      </c>
      <c r="C1484" s="86" t="s">
        <v>9752</v>
      </c>
      <c r="F1484" s="62">
        <f t="shared" si="27"/>
        <v>0</v>
      </c>
    </row>
    <row r="1485" spans="2:6" ht="18.75">
      <c r="B1485" s="85" t="s">
        <v>6845</v>
      </c>
      <c r="C1485" s="86" t="s">
        <v>8435</v>
      </c>
      <c r="F1485" s="62">
        <f t="shared" si="27"/>
        <v>0</v>
      </c>
    </row>
    <row r="1486" spans="2:6" ht="18.75">
      <c r="B1486" s="85" t="s">
        <v>9824</v>
      </c>
      <c r="C1486" s="86" t="s">
        <v>8916</v>
      </c>
      <c r="F1486" s="62">
        <f t="shared" si="27"/>
        <v>0</v>
      </c>
    </row>
    <row r="1487" spans="2:6" ht="18.75">
      <c r="B1487" s="85" t="s">
        <v>2651</v>
      </c>
      <c r="C1487" s="86" t="s">
        <v>11711</v>
      </c>
      <c r="F1487" s="62">
        <f t="shared" si="27"/>
        <v>0</v>
      </c>
    </row>
    <row r="1488" spans="2:6" ht="18.75">
      <c r="B1488" s="87" t="s">
        <v>10555</v>
      </c>
      <c r="C1488" s="88" t="s">
        <v>10627</v>
      </c>
      <c r="F1488" s="62">
        <f t="shared" si="27"/>
        <v>0</v>
      </c>
    </row>
    <row r="1489" spans="2:6" ht="18.75">
      <c r="B1489" s="85" t="s">
        <v>6410</v>
      </c>
      <c r="C1489" s="86" t="s">
        <v>8426</v>
      </c>
      <c r="F1489" s="62">
        <f t="shared" si="27"/>
        <v>0</v>
      </c>
    </row>
    <row r="1490" spans="2:6" ht="18.75">
      <c r="B1490" s="85" t="s">
        <v>10356</v>
      </c>
      <c r="C1490" s="86" t="s">
        <v>10355</v>
      </c>
      <c r="F1490" s="62">
        <f t="shared" si="27"/>
        <v>0</v>
      </c>
    </row>
    <row r="1491" spans="2:6" ht="18.75">
      <c r="B1491" s="85" t="s">
        <v>6650</v>
      </c>
      <c r="C1491" s="86" t="s">
        <v>11821</v>
      </c>
      <c r="F1491" s="62">
        <f t="shared" si="27"/>
        <v>0</v>
      </c>
    </row>
    <row r="1492" spans="2:6" ht="18.75">
      <c r="B1492" s="85" t="s">
        <v>6835</v>
      </c>
      <c r="C1492" s="86" t="s">
        <v>9755</v>
      </c>
      <c r="F1492" s="62">
        <f t="shared" si="27"/>
        <v>0</v>
      </c>
    </row>
    <row r="1493" spans="2:6" ht="18.75">
      <c r="B1493" s="85" t="s">
        <v>9825</v>
      </c>
      <c r="C1493" s="86" t="s">
        <v>11714</v>
      </c>
      <c r="F1493" s="62">
        <f t="shared" si="27"/>
        <v>0</v>
      </c>
    </row>
    <row r="1494" spans="2:6" ht="18.75">
      <c r="B1494" s="85" t="s">
        <v>11663</v>
      </c>
      <c r="C1494" s="86" t="s">
        <v>9768</v>
      </c>
      <c r="F1494" s="62">
        <f t="shared" si="27"/>
        <v>0</v>
      </c>
    </row>
    <row r="1495" spans="2:6" ht="18.75">
      <c r="B1495" s="85" t="s">
        <v>6908</v>
      </c>
      <c r="C1495" s="86" t="s">
        <v>9763</v>
      </c>
      <c r="F1495" s="62">
        <f t="shared" si="27"/>
        <v>0</v>
      </c>
    </row>
    <row r="1496" spans="2:6" ht="18.75">
      <c r="B1496" s="85" t="s">
        <v>10833</v>
      </c>
      <c r="C1496" s="86" t="s">
        <v>10832</v>
      </c>
      <c r="F1496" s="62">
        <f t="shared" si="27"/>
        <v>0</v>
      </c>
    </row>
    <row r="1497" spans="2:6" ht="18.75">
      <c r="B1497" s="87" t="s">
        <v>11043</v>
      </c>
      <c r="C1497" s="88" t="s">
        <v>11016</v>
      </c>
      <c r="F1497" s="62">
        <f t="shared" si="27"/>
        <v>0</v>
      </c>
    </row>
    <row r="1498" spans="2:6" ht="18.75">
      <c r="B1498" s="85" t="s">
        <v>11576</v>
      </c>
      <c r="C1498" s="86" t="s">
        <v>11871</v>
      </c>
      <c r="F1498" s="62">
        <f t="shared" si="27"/>
        <v>0</v>
      </c>
    </row>
    <row r="1499" spans="2:6" ht="18.75">
      <c r="B1499" s="85" t="s">
        <v>8221</v>
      </c>
      <c r="C1499" s="86" t="s">
        <v>9951</v>
      </c>
      <c r="F1499" s="62">
        <f t="shared" ref="F1499:F1561" si="28">IF(B1499=B1498,1,0)</f>
        <v>0</v>
      </c>
    </row>
    <row r="1500" spans="2:6" ht="18.75">
      <c r="B1500" s="85" t="s">
        <v>6937</v>
      </c>
      <c r="C1500" s="86" t="s">
        <v>8436</v>
      </c>
      <c r="F1500" s="62">
        <f t="shared" si="28"/>
        <v>0</v>
      </c>
    </row>
    <row r="1501" spans="2:6" ht="18.75">
      <c r="B1501" s="85" t="s">
        <v>11507</v>
      </c>
      <c r="C1501" s="86" t="s">
        <v>11518</v>
      </c>
      <c r="F1501" s="62">
        <f t="shared" si="28"/>
        <v>0</v>
      </c>
    </row>
    <row r="1502" spans="2:6" ht="18.75">
      <c r="B1502" s="85" t="s">
        <v>10384</v>
      </c>
      <c r="C1502" s="86" t="s">
        <v>8294</v>
      </c>
      <c r="F1502" s="62">
        <f t="shared" si="28"/>
        <v>0</v>
      </c>
    </row>
    <row r="1503" spans="2:6" ht="18.75">
      <c r="B1503" s="87" t="s">
        <v>10562</v>
      </c>
      <c r="C1503" s="88" t="s">
        <v>10631</v>
      </c>
      <c r="F1503" s="62">
        <f t="shared" si="28"/>
        <v>0</v>
      </c>
    </row>
    <row r="1504" spans="2:6" ht="18.75">
      <c r="B1504" s="85" t="s">
        <v>10899</v>
      </c>
      <c r="C1504" s="86" t="s">
        <v>11704</v>
      </c>
      <c r="F1504" s="62">
        <f t="shared" si="28"/>
        <v>0</v>
      </c>
    </row>
    <row r="1505" spans="2:6" ht="18.75">
      <c r="B1505" s="85" t="s">
        <v>9176</v>
      </c>
      <c r="C1505" s="86" t="s">
        <v>11267</v>
      </c>
      <c r="F1505" s="62">
        <f t="shared" si="28"/>
        <v>0</v>
      </c>
    </row>
    <row r="1506" spans="2:6" ht="18.75">
      <c r="B1506" s="85" t="s">
        <v>11542</v>
      </c>
      <c r="C1506" s="86" t="s">
        <v>11268</v>
      </c>
      <c r="F1506" s="62">
        <f t="shared" si="28"/>
        <v>0</v>
      </c>
    </row>
    <row r="1507" spans="2:6" ht="18.75">
      <c r="B1507" s="85" t="s">
        <v>9202</v>
      </c>
      <c r="C1507" s="86" t="s">
        <v>11317</v>
      </c>
      <c r="F1507" s="62">
        <f t="shared" si="28"/>
        <v>0</v>
      </c>
    </row>
    <row r="1508" spans="2:6" ht="18.75">
      <c r="B1508" s="85" t="s">
        <v>6683</v>
      </c>
      <c r="C1508" s="86" t="s">
        <v>10239</v>
      </c>
      <c r="F1508" s="62">
        <f t="shared" si="28"/>
        <v>0</v>
      </c>
    </row>
    <row r="1509" spans="2:6" ht="18.75">
      <c r="B1509" s="85" t="s">
        <v>6687</v>
      </c>
      <c r="C1509" s="86" t="s">
        <v>10240</v>
      </c>
      <c r="F1509" s="62">
        <f t="shared" si="28"/>
        <v>0</v>
      </c>
    </row>
    <row r="1510" spans="2:6" ht="18.75">
      <c r="B1510" s="85" t="s">
        <v>7311</v>
      </c>
      <c r="C1510" s="86" t="s">
        <v>8295</v>
      </c>
      <c r="F1510" s="62">
        <f t="shared" si="28"/>
        <v>0</v>
      </c>
    </row>
    <row r="1511" spans="2:6" ht="18.75">
      <c r="B1511" s="85" t="s">
        <v>6661</v>
      </c>
      <c r="C1511" s="86" t="s">
        <v>9738</v>
      </c>
      <c r="F1511" s="62">
        <f t="shared" si="28"/>
        <v>0</v>
      </c>
    </row>
    <row r="1512" spans="2:6" ht="18.75">
      <c r="B1512" s="85" t="s">
        <v>10349</v>
      </c>
      <c r="C1512" s="88" t="s">
        <v>8245</v>
      </c>
      <c r="F1512" s="62">
        <f t="shared" si="28"/>
        <v>0</v>
      </c>
    </row>
    <row r="1513" spans="2:6" ht="18.75">
      <c r="B1513" s="85" t="s">
        <v>6701</v>
      </c>
      <c r="C1513" s="86" t="s">
        <v>8427</v>
      </c>
      <c r="F1513" s="62">
        <f t="shared" si="28"/>
        <v>0</v>
      </c>
    </row>
    <row r="1514" spans="2:6" ht="18.75">
      <c r="B1514" s="85" t="s">
        <v>6697</v>
      </c>
      <c r="C1514" s="86" t="s">
        <v>8589</v>
      </c>
      <c r="F1514" s="62">
        <f t="shared" si="28"/>
        <v>0</v>
      </c>
    </row>
    <row r="1515" spans="2:6" ht="18.75">
      <c r="B1515" s="85" t="s">
        <v>11509</v>
      </c>
      <c r="C1515" s="86" t="s">
        <v>11506</v>
      </c>
      <c r="F1515" s="62">
        <f t="shared" si="28"/>
        <v>0</v>
      </c>
    </row>
    <row r="1516" spans="2:6" ht="18.75">
      <c r="B1516" s="85" t="s">
        <v>11515</v>
      </c>
      <c r="C1516" s="86" t="s">
        <v>11505</v>
      </c>
      <c r="F1516" s="62">
        <f t="shared" si="28"/>
        <v>0</v>
      </c>
    </row>
    <row r="1517" spans="2:6" ht="18.75">
      <c r="B1517" s="85" t="s">
        <v>6708</v>
      </c>
      <c r="C1517" s="86" t="s">
        <v>9028</v>
      </c>
      <c r="F1517" s="62">
        <f t="shared" si="28"/>
        <v>0</v>
      </c>
    </row>
    <row r="1518" spans="2:6" ht="18.75">
      <c r="B1518" s="85" t="s">
        <v>11354</v>
      </c>
      <c r="C1518" s="86" t="s">
        <v>9741</v>
      </c>
      <c r="F1518" s="62">
        <f t="shared" si="28"/>
        <v>0</v>
      </c>
    </row>
    <row r="1519" spans="2:6" ht="18.75">
      <c r="B1519" s="85" t="s">
        <v>11401</v>
      </c>
      <c r="C1519" s="86" t="s">
        <v>11395</v>
      </c>
      <c r="F1519" s="62">
        <f t="shared" si="28"/>
        <v>0</v>
      </c>
    </row>
    <row r="1520" spans="2:6" ht="18.75">
      <c r="B1520" s="87" t="s">
        <v>10989</v>
      </c>
      <c r="C1520" s="88" t="s">
        <v>10988</v>
      </c>
      <c r="F1520" s="62">
        <f t="shared" si="28"/>
        <v>0</v>
      </c>
    </row>
    <row r="1521" spans="2:6" ht="18.75">
      <c r="B1521" s="85" t="s">
        <v>9743</v>
      </c>
      <c r="C1521" s="86" t="s">
        <v>9953</v>
      </c>
      <c r="F1521" s="62">
        <f t="shared" si="28"/>
        <v>0</v>
      </c>
    </row>
    <row r="1522" spans="2:6" ht="18.75">
      <c r="B1522" s="85" t="s">
        <v>6693</v>
      </c>
      <c r="C1522" s="86" t="s">
        <v>9952</v>
      </c>
      <c r="F1522" s="62">
        <f t="shared" si="28"/>
        <v>0</v>
      </c>
    </row>
    <row r="1523" spans="2:6" ht="18.75">
      <c r="B1523" s="85" t="s">
        <v>6657</v>
      </c>
      <c r="C1523" s="86" t="s">
        <v>11316</v>
      </c>
      <c r="F1523" s="62">
        <f t="shared" si="28"/>
        <v>0</v>
      </c>
    </row>
    <row r="1524" spans="2:6" ht="18.75">
      <c r="B1524" s="85" t="s">
        <v>11402</v>
      </c>
      <c r="C1524" s="86" t="s">
        <v>11870</v>
      </c>
      <c r="F1524" s="62">
        <f t="shared" si="28"/>
        <v>0</v>
      </c>
    </row>
    <row r="1525" spans="2:6" ht="18.75">
      <c r="B1525" s="85" t="s">
        <v>6325</v>
      </c>
      <c r="C1525" s="86" t="s">
        <v>3194</v>
      </c>
      <c r="F1525" s="62">
        <f t="shared" si="28"/>
        <v>0</v>
      </c>
    </row>
    <row r="1526" spans="2:6" ht="18.75">
      <c r="B1526" s="85" t="s">
        <v>6491</v>
      </c>
      <c r="C1526" s="86" t="s">
        <v>9827</v>
      </c>
      <c r="F1526" s="62">
        <f t="shared" si="28"/>
        <v>0</v>
      </c>
    </row>
    <row r="1527" spans="2:6" ht="18.75">
      <c r="B1527" s="85" t="s">
        <v>9182</v>
      </c>
      <c r="C1527" s="86" t="s">
        <v>11273</v>
      </c>
      <c r="F1527" s="62">
        <f t="shared" si="28"/>
        <v>0</v>
      </c>
    </row>
    <row r="1528" spans="2:6" ht="18.75">
      <c r="B1528" s="87" t="s">
        <v>11446</v>
      </c>
      <c r="C1528" s="88" t="s">
        <v>10205</v>
      </c>
      <c r="F1528" s="62">
        <f t="shared" si="28"/>
        <v>0</v>
      </c>
    </row>
    <row r="1529" spans="2:6" ht="18.75">
      <c r="B1529" s="85" t="s">
        <v>8222</v>
      </c>
      <c r="C1529" s="86" t="s">
        <v>9947</v>
      </c>
      <c r="F1529" s="62">
        <f t="shared" si="28"/>
        <v>0</v>
      </c>
    </row>
    <row r="1530" spans="2:6" ht="18.75">
      <c r="B1530" s="85" t="s">
        <v>6887</v>
      </c>
      <c r="C1530" s="86" t="s">
        <v>9761</v>
      </c>
      <c r="F1530" s="62">
        <f t="shared" si="28"/>
        <v>0</v>
      </c>
    </row>
    <row r="1531" spans="2:6" ht="18.75">
      <c r="B1531" s="85" t="s">
        <v>6504</v>
      </c>
      <c r="C1531" s="86" t="s">
        <v>8541</v>
      </c>
      <c r="F1531" s="62">
        <f t="shared" si="28"/>
        <v>0</v>
      </c>
    </row>
    <row r="1532" spans="2:6" ht="18.75">
      <c r="B1532" s="85" t="s">
        <v>6497</v>
      </c>
      <c r="C1532" s="86" t="s">
        <v>8246</v>
      </c>
      <c r="F1532" s="62">
        <f t="shared" si="28"/>
        <v>0</v>
      </c>
    </row>
    <row r="1533" spans="2:6" ht="18.75">
      <c r="B1533" s="85" t="s">
        <v>11257</v>
      </c>
      <c r="C1533" s="86" t="s">
        <v>8506</v>
      </c>
      <c r="F1533" s="62">
        <f t="shared" si="28"/>
        <v>0</v>
      </c>
    </row>
    <row r="1534" spans="2:6" ht="18.75">
      <c r="B1534" s="85" t="s">
        <v>6904</v>
      </c>
      <c r="C1534" s="86" t="s">
        <v>9762</v>
      </c>
      <c r="F1534" s="62">
        <f t="shared" si="28"/>
        <v>0</v>
      </c>
    </row>
    <row r="1535" spans="2:6" ht="18.75">
      <c r="B1535" s="87" t="s">
        <v>10289</v>
      </c>
      <c r="C1535" s="88" t="s">
        <v>10291</v>
      </c>
      <c r="F1535" s="62">
        <f t="shared" si="28"/>
        <v>0</v>
      </c>
    </row>
    <row r="1536" spans="2:6" ht="18.75">
      <c r="B1536" s="85" t="s">
        <v>6898</v>
      </c>
      <c r="C1536" s="86" t="s">
        <v>8437</v>
      </c>
      <c r="F1536" s="62">
        <f t="shared" si="28"/>
        <v>0</v>
      </c>
    </row>
    <row r="1537" spans="2:6" ht="18.75">
      <c r="B1537" s="85" t="s">
        <v>6891</v>
      </c>
      <c r="C1537" s="86" t="s">
        <v>8438</v>
      </c>
      <c r="F1537" s="62">
        <f t="shared" si="28"/>
        <v>0</v>
      </c>
    </row>
    <row r="1538" spans="2:6" ht="19.5">
      <c r="B1538" s="85" t="s">
        <v>6510</v>
      </c>
      <c r="C1538" s="96" t="s">
        <v>11872</v>
      </c>
      <c r="F1538" s="62">
        <f t="shared" si="28"/>
        <v>0</v>
      </c>
    </row>
    <row r="1539" spans="2:6" ht="18.75">
      <c r="B1539" s="85" t="s">
        <v>6539</v>
      </c>
      <c r="C1539" s="86" t="s">
        <v>11266</v>
      </c>
      <c r="F1539" s="62">
        <f t="shared" si="28"/>
        <v>0</v>
      </c>
    </row>
    <row r="1540" spans="2:6" ht="18.75">
      <c r="B1540" s="85" t="s">
        <v>6525</v>
      </c>
      <c r="C1540" s="86" t="s">
        <v>11262</v>
      </c>
      <c r="F1540" s="62">
        <f t="shared" si="28"/>
        <v>0</v>
      </c>
    </row>
    <row r="1541" spans="2:6" ht="18.75">
      <c r="B1541" s="85" t="s">
        <v>6528</v>
      </c>
      <c r="C1541" s="86" t="s">
        <v>11263</v>
      </c>
      <c r="F1541" s="62">
        <f t="shared" si="28"/>
        <v>0</v>
      </c>
    </row>
    <row r="1542" spans="2:6" ht="18.75">
      <c r="B1542" s="85" t="s">
        <v>6533</v>
      </c>
      <c r="C1542" s="86" t="s">
        <v>11264</v>
      </c>
      <c r="F1542" s="62">
        <f t="shared" si="28"/>
        <v>0</v>
      </c>
    </row>
    <row r="1543" spans="2:6" ht="18.75">
      <c r="B1543" s="85" t="s">
        <v>6536</v>
      </c>
      <c r="C1543" s="86" t="s">
        <v>11265</v>
      </c>
      <c r="F1543" s="62">
        <f t="shared" si="28"/>
        <v>0</v>
      </c>
    </row>
    <row r="1544" spans="2:6" ht="18.75">
      <c r="B1544" s="85" t="s">
        <v>6514</v>
      </c>
      <c r="C1544" s="86" t="s">
        <v>11259</v>
      </c>
      <c r="F1544" s="62">
        <f t="shared" si="28"/>
        <v>0</v>
      </c>
    </row>
    <row r="1545" spans="2:6" ht="19.5">
      <c r="B1545" s="85" t="s">
        <v>1674</v>
      </c>
      <c r="C1545" s="63" t="s">
        <v>11873</v>
      </c>
      <c r="F1545" s="62">
        <f t="shared" si="28"/>
        <v>0</v>
      </c>
    </row>
    <row r="1546" spans="2:6" ht="18.75">
      <c r="B1546" s="85" t="s">
        <v>6518</v>
      </c>
      <c r="C1546" s="86" t="s">
        <v>11260</v>
      </c>
      <c r="F1546" s="62">
        <f t="shared" si="28"/>
        <v>0</v>
      </c>
    </row>
    <row r="1547" spans="2:6" ht="18.75">
      <c r="B1547" s="85" t="s">
        <v>6522</v>
      </c>
      <c r="C1547" s="86" t="s">
        <v>11261</v>
      </c>
      <c r="F1547" s="62">
        <f t="shared" si="28"/>
        <v>0</v>
      </c>
    </row>
    <row r="1548" spans="2:6" ht="18.75">
      <c r="B1548" s="87" t="s">
        <v>10936</v>
      </c>
      <c r="C1548" s="88" t="s">
        <v>10938</v>
      </c>
      <c r="F1548" s="62">
        <f t="shared" si="28"/>
        <v>0</v>
      </c>
    </row>
    <row r="1549" spans="2:6" ht="18.75">
      <c r="B1549" s="85" t="s">
        <v>3239</v>
      </c>
      <c r="C1549" s="86" t="s">
        <v>9788</v>
      </c>
      <c r="F1549" s="62">
        <f t="shared" si="28"/>
        <v>0</v>
      </c>
    </row>
    <row r="1550" spans="2:6" ht="18.75">
      <c r="B1550" s="85" t="s">
        <v>6883</v>
      </c>
      <c r="C1550" s="86" t="s">
        <v>8439</v>
      </c>
      <c r="F1550" s="62">
        <f t="shared" si="28"/>
        <v>0</v>
      </c>
    </row>
    <row r="1551" spans="2:6" ht="18.75">
      <c r="B1551" s="85" t="s">
        <v>9158</v>
      </c>
      <c r="C1551" s="86" t="s">
        <v>9764</v>
      </c>
      <c r="F1551" s="62">
        <f t="shared" si="28"/>
        <v>0</v>
      </c>
    </row>
    <row r="1552" spans="2:6" ht="18.75">
      <c r="B1552" s="85" t="s">
        <v>9740</v>
      </c>
      <c r="C1552" s="86" t="s">
        <v>9764</v>
      </c>
      <c r="F1552" s="62">
        <f t="shared" si="28"/>
        <v>0</v>
      </c>
    </row>
    <row r="1553" spans="2:6" ht="18.75">
      <c r="B1553" s="85" t="s">
        <v>6811</v>
      </c>
      <c r="C1553" s="86" t="s">
        <v>8507</v>
      </c>
      <c r="F1553" s="62">
        <f t="shared" si="28"/>
        <v>0</v>
      </c>
    </row>
    <row r="1554" spans="2:6" ht="18.75">
      <c r="B1554" s="85" t="s">
        <v>6814</v>
      </c>
      <c r="C1554" s="86" t="s">
        <v>8507</v>
      </c>
      <c r="F1554" s="62">
        <f t="shared" si="28"/>
        <v>0</v>
      </c>
    </row>
    <row r="1555" spans="2:6" ht="18.75">
      <c r="B1555" s="85" t="s">
        <v>8223</v>
      </c>
      <c r="C1555" s="86" t="s">
        <v>8507</v>
      </c>
      <c r="F1555" s="62">
        <f t="shared" si="28"/>
        <v>0</v>
      </c>
    </row>
    <row r="1556" spans="2:6" ht="18.75">
      <c r="B1556" s="85" t="s">
        <v>6943</v>
      </c>
      <c r="C1556" s="86" t="s">
        <v>9770</v>
      </c>
      <c r="F1556" s="62">
        <f t="shared" si="28"/>
        <v>0</v>
      </c>
    </row>
    <row r="1557" spans="2:6" ht="18.75">
      <c r="B1557" s="85" t="s">
        <v>7252</v>
      </c>
      <c r="C1557" s="86" t="s">
        <v>9790</v>
      </c>
      <c r="F1557" s="62">
        <f t="shared" si="28"/>
        <v>0</v>
      </c>
    </row>
    <row r="1558" spans="2:6" ht="18.75">
      <c r="B1558" s="85" t="s">
        <v>9142</v>
      </c>
      <c r="C1558" s="86" t="s">
        <v>9769</v>
      </c>
      <c r="F1558" s="62">
        <f t="shared" si="28"/>
        <v>0</v>
      </c>
    </row>
    <row r="1559" spans="2:6" ht="18.75">
      <c r="B1559" s="85" t="s">
        <v>6958</v>
      </c>
      <c r="C1559" s="86" t="s">
        <v>9771</v>
      </c>
      <c r="F1559" s="62">
        <f t="shared" si="28"/>
        <v>0</v>
      </c>
    </row>
    <row r="1560" spans="2:6" ht="18.75">
      <c r="B1560" s="85" t="s">
        <v>5453</v>
      </c>
      <c r="C1560" s="86" t="s">
        <v>11851</v>
      </c>
      <c r="F1560" s="62">
        <f t="shared" si="28"/>
        <v>0</v>
      </c>
    </row>
    <row r="1561" spans="2:6" ht="18.75">
      <c r="B1561" s="85" t="s">
        <v>6726</v>
      </c>
      <c r="C1561" s="86" t="s">
        <v>9029</v>
      </c>
      <c r="F1561" s="62">
        <f t="shared" si="28"/>
        <v>0</v>
      </c>
    </row>
    <row r="1562" spans="2:6" ht="18.75">
      <c r="B1562" s="85" t="s">
        <v>6718</v>
      </c>
      <c r="C1562" s="86" t="s">
        <v>11319</v>
      </c>
      <c r="F1562" s="62" t="e">
        <f>IF(B1562=#REF!,1,0)</f>
        <v>#REF!</v>
      </c>
    </row>
    <row r="1563" spans="2:6" ht="18.75">
      <c r="B1563" s="85" t="s">
        <v>6981</v>
      </c>
      <c r="C1563" s="86" t="s">
        <v>8440</v>
      </c>
      <c r="F1563" s="62">
        <f t="shared" ref="F1563:F1573" si="29">IF(B1563=B1562,1,0)</f>
        <v>0</v>
      </c>
    </row>
    <row r="1564" spans="2:6" ht="18.75">
      <c r="B1564" s="85" t="s">
        <v>3353</v>
      </c>
      <c r="C1564" s="86" t="s">
        <v>9954</v>
      </c>
      <c r="F1564" s="62">
        <f t="shared" si="29"/>
        <v>0</v>
      </c>
    </row>
    <row r="1565" spans="2:6" ht="18.75">
      <c r="B1565" s="85" t="s">
        <v>6758</v>
      </c>
      <c r="C1565" s="86" t="s">
        <v>8621</v>
      </c>
      <c r="F1565" s="62">
        <f t="shared" si="29"/>
        <v>0</v>
      </c>
    </row>
    <row r="1566" spans="2:6" ht="18.75">
      <c r="B1566" s="85" t="s">
        <v>7253</v>
      </c>
      <c r="C1566" s="86" t="s">
        <v>8965</v>
      </c>
      <c r="F1566" s="62">
        <f t="shared" si="29"/>
        <v>0</v>
      </c>
    </row>
    <row r="1567" spans="2:6" ht="18.75">
      <c r="B1567" s="85" t="s">
        <v>6754</v>
      </c>
      <c r="C1567" s="86" t="s">
        <v>8590</v>
      </c>
      <c r="F1567" s="62">
        <f t="shared" si="29"/>
        <v>0</v>
      </c>
    </row>
    <row r="1568" spans="2:6" ht="18.75">
      <c r="B1568" s="85" t="s">
        <v>9138</v>
      </c>
      <c r="C1568" s="86" t="s">
        <v>8917</v>
      </c>
      <c r="F1568" s="62">
        <f t="shared" si="29"/>
        <v>0</v>
      </c>
    </row>
    <row r="1569" spans="2:6" ht="18.75">
      <c r="B1569" s="85" t="s">
        <v>6744</v>
      </c>
      <c r="C1569" s="86" t="s">
        <v>9745</v>
      </c>
      <c r="F1569" s="62">
        <f t="shared" si="29"/>
        <v>0</v>
      </c>
    </row>
    <row r="1570" spans="2:6" ht="18.75">
      <c r="B1570" s="85" t="s">
        <v>10488</v>
      </c>
      <c r="C1570" s="86" t="s">
        <v>9745</v>
      </c>
      <c r="F1570" s="62">
        <f t="shared" si="29"/>
        <v>0</v>
      </c>
    </row>
    <row r="1571" spans="2:6" ht="18.75">
      <c r="B1571" s="85" t="s">
        <v>7251</v>
      </c>
      <c r="C1571" s="86" t="s">
        <v>11655</v>
      </c>
      <c r="F1571" s="62">
        <f t="shared" si="29"/>
        <v>0</v>
      </c>
    </row>
    <row r="1572" spans="2:6" ht="18.75">
      <c r="B1572" s="87" t="s">
        <v>11647</v>
      </c>
      <c r="C1572" s="88" t="s">
        <v>10633</v>
      </c>
      <c r="F1572" s="62">
        <f t="shared" si="29"/>
        <v>0</v>
      </c>
    </row>
    <row r="1573" spans="2:6" ht="18.75">
      <c r="B1573" s="85" t="s">
        <v>9285</v>
      </c>
      <c r="C1573" s="86" t="s">
        <v>8918</v>
      </c>
      <c r="F1573" s="62">
        <f t="shared" si="29"/>
        <v>0</v>
      </c>
    </row>
    <row r="1574" spans="2:6" ht="18.75">
      <c r="B1574" s="85" t="s">
        <v>6730</v>
      </c>
      <c r="C1574" s="86" t="s">
        <v>9955</v>
      </c>
      <c r="F1574" s="62" t="e">
        <f>IF(B1574=#REF!,1,0)</f>
        <v>#REF!</v>
      </c>
    </row>
    <row r="1575" spans="2:6" ht="18.75">
      <c r="B1575" s="87" t="s">
        <v>10171</v>
      </c>
      <c r="C1575" s="88" t="s">
        <v>10169</v>
      </c>
      <c r="F1575" s="62">
        <f t="shared" ref="F1575:F1591" si="30">IF(B1575=B1574,1,0)</f>
        <v>0</v>
      </c>
    </row>
    <row r="1576" spans="2:6" ht="18.75">
      <c r="B1576" s="85" t="s">
        <v>6738</v>
      </c>
      <c r="C1576" s="86" t="s">
        <v>9094</v>
      </c>
      <c r="F1576" s="62">
        <f t="shared" si="30"/>
        <v>0</v>
      </c>
    </row>
    <row r="1577" spans="2:6" ht="18.75">
      <c r="B1577" s="85" t="s">
        <v>9254</v>
      </c>
      <c r="C1577" s="86" t="s">
        <v>9744</v>
      </c>
      <c r="F1577" s="62">
        <f t="shared" si="30"/>
        <v>0</v>
      </c>
    </row>
    <row r="1578" spans="2:6" ht="18.75">
      <c r="B1578" s="85" t="s">
        <v>2832</v>
      </c>
      <c r="C1578" s="86" t="s">
        <v>9030</v>
      </c>
      <c r="F1578" s="62">
        <f t="shared" si="30"/>
        <v>0</v>
      </c>
    </row>
    <row r="1579" spans="2:6" ht="18.75">
      <c r="B1579" s="85" t="s">
        <v>6751</v>
      </c>
      <c r="C1579" s="86" t="s">
        <v>8428</v>
      </c>
      <c r="F1579" s="62">
        <f t="shared" si="30"/>
        <v>0</v>
      </c>
    </row>
    <row r="1580" spans="2:6" ht="18.75">
      <c r="B1580" s="85" t="s">
        <v>10596</v>
      </c>
      <c r="C1580" s="86" t="s">
        <v>8919</v>
      </c>
      <c r="F1580" s="62">
        <f t="shared" si="30"/>
        <v>0</v>
      </c>
    </row>
    <row r="1581" spans="2:6" ht="18.75">
      <c r="B1581" s="85" t="s">
        <v>6769</v>
      </c>
      <c r="C1581" s="86" t="s">
        <v>9956</v>
      </c>
      <c r="F1581" s="62">
        <f t="shared" si="30"/>
        <v>0</v>
      </c>
    </row>
    <row r="1582" spans="2:6" ht="18.75">
      <c r="B1582" s="85" t="s">
        <v>2934</v>
      </c>
      <c r="C1582" s="86" t="s">
        <v>8429</v>
      </c>
      <c r="F1582" s="62">
        <f t="shared" si="30"/>
        <v>0</v>
      </c>
    </row>
    <row r="1583" spans="2:6" ht="18.75">
      <c r="B1583" s="85" t="s">
        <v>6722</v>
      </c>
      <c r="C1583" s="86" t="s">
        <v>9936</v>
      </c>
      <c r="F1583" s="62">
        <f t="shared" si="30"/>
        <v>0</v>
      </c>
    </row>
    <row r="1584" spans="2:6" ht="18.75">
      <c r="B1584" s="85" t="s">
        <v>9199</v>
      </c>
      <c r="C1584" s="86" t="s">
        <v>8296</v>
      </c>
      <c r="F1584" s="62">
        <f t="shared" si="30"/>
        <v>0</v>
      </c>
    </row>
    <row r="1585" spans="2:6" ht="18.75">
      <c r="B1585" s="85" t="s">
        <v>6762</v>
      </c>
      <c r="C1585" s="86" t="s">
        <v>8296</v>
      </c>
      <c r="F1585" s="62">
        <f t="shared" si="30"/>
        <v>0</v>
      </c>
    </row>
    <row r="1586" spans="2:6" ht="18.75">
      <c r="B1586" s="85" t="s">
        <v>6764</v>
      </c>
      <c r="C1586" s="86" t="s">
        <v>8296</v>
      </c>
      <c r="F1586" s="62">
        <f t="shared" si="30"/>
        <v>0</v>
      </c>
    </row>
    <row r="1587" spans="2:6" ht="18.75">
      <c r="B1587" s="85" t="s">
        <v>9242</v>
      </c>
      <c r="C1587" s="86" t="s">
        <v>9772</v>
      </c>
      <c r="F1587" s="62">
        <f t="shared" si="30"/>
        <v>0</v>
      </c>
    </row>
    <row r="1588" spans="2:6" ht="18.75">
      <c r="B1588" s="85" t="s">
        <v>6561</v>
      </c>
      <c r="C1588" s="86" t="s">
        <v>8780</v>
      </c>
      <c r="F1588" s="62">
        <f t="shared" si="30"/>
        <v>0</v>
      </c>
    </row>
    <row r="1589" spans="2:6" ht="18.75">
      <c r="B1589" s="85" t="s">
        <v>9186</v>
      </c>
      <c r="C1589" s="86" t="s">
        <v>9765</v>
      </c>
      <c r="F1589" s="62">
        <f t="shared" si="30"/>
        <v>0</v>
      </c>
    </row>
    <row r="1590" spans="2:6" ht="18.75">
      <c r="B1590" s="85" t="s">
        <v>6828</v>
      </c>
      <c r="C1590" s="86" t="s">
        <v>9754</v>
      </c>
      <c r="F1590" s="62">
        <f t="shared" si="30"/>
        <v>0</v>
      </c>
    </row>
    <row r="1591" spans="2:6" ht="18.75">
      <c r="B1591" s="85" t="s">
        <v>6831</v>
      </c>
      <c r="C1591" s="86" t="s">
        <v>9957</v>
      </c>
      <c r="F1591" s="62">
        <f t="shared" si="30"/>
        <v>0</v>
      </c>
    </row>
    <row r="1592" spans="2:6" ht="18.75">
      <c r="B1592" s="85" t="s">
        <v>6804</v>
      </c>
      <c r="C1592" s="86" t="s">
        <v>9750</v>
      </c>
      <c r="F1592" s="62" t="e">
        <f>IF(B1592=#REF!,1,0)</f>
        <v>#REF!</v>
      </c>
    </row>
    <row r="1593" spans="2:6" ht="18.75">
      <c r="B1593" s="85" t="s">
        <v>10490</v>
      </c>
      <c r="C1593" s="86" t="s">
        <v>9766</v>
      </c>
      <c r="F1593" s="62">
        <f t="shared" ref="F1593:F1656" si="31">IF(B1593=B1592,1,0)</f>
        <v>0</v>
      </c>
    </row>
    <row r="1594" spans="2:6" ht="18.75">
      <c r="B1594" s="85" t="s">
        <v>6580</v>
      </c>
      <c r="C1594" s="86" t="s">
        <v>9948</v>
      </c>
      <c r="F1594" s="62">
        <f t="shared" si="31"/>
        <v>0</v>
      </c>
    </row>
    <row r="1595" spans="2:6" ht="18.75">
      <c r="B1595" s="85" t="s">
        <v>2681</v>
      </c>
      <c r="C1595" s="86" t="s">
        <v>8754</v>
      </c>
      <c r="F1595" s="62">
        <f t="shared" si="31"/>
        <v>0</v>
      </c>
    </row>
    <row r="1596" spans="2:6" ht="18.75">
      <c r="B1596" s="85" t="s">
        <v>6619</v>
      </c>
      <c r="C1596" s="86" t="s">
        <v>8755</v>
      </c>
      <c r="F1596" s="62">
        <f t="shared" si="31"/>
        <v>0</v>
      </c>
    </row>
    <row r="1597" spans="2:6" ht="18.75">
      <c r="B1597" s="85" t="s">
        <v>10115</v>
      </c>
      <c r="C1597" s="86" t="s">
        <v>9735</v>
      </c>
      <c r="F1597" s="62">
        <f t="shared" si="31"/>
        <v>0</v>
      </c>
    </row>
    <row r="1598" spans="2:6" ht="18.75">
      <c r="B1598" s="85" t="s">
        <v>6748</v>
      </c>
      <c r="C1598" s="88" t="s">
        <v>10201</v>
      </c>
      <c r="F1598" s="62">
        <f t="shared" si="31"/>
        <v>0</v>
      </c>
    </row>
    <row r="1599" spans="2:6" ht="18.75">
      <c r="B1599" s="85" t="s">
        <v>6587</v>
      </c>
      <c r="C1599" s="86" t="s">
        <v>9733</v>
      </c>
      <c r="F1599" s="62">
        <f t="shared" si="31"/>
        <v>0</v>
      </c>
    </row>
    <row r="1600" spans="2:6" ht="18.75">
      <c r="B1600" s="85" t="s">
        <v>10116</v>
      </c>
      <c r="C1600" s="86" t="s">
        <v>9734</v>
      </c>
      <c r="F1600" s="62">
        <f t="shared" si="31"/>
        <v>0</v>
      </c>
    </row>
    <row r="1601" spans="2:6" ht="18.75">
      <c r="B1601" s="85" t="s">
        <v>6602</v>
      </c>
      <c r="C1601" s="86" t="s">
        <v>8756</v>
      </c>
      <c r="F1601" s="62">
        <f t="shared" si="31"/>
        <v>0</v>
      </c>
    </row>
    <row r="1602" spans="2:6" ht="18.75">
      <c r="B1602" s="85" t="s">
        <v>6598</v>
      </c>
      <c r="C1602" s="86" t="s">
        <v>8757</v>
      </c>
      <c r="F1602" s="62">
        <f t="shared" si="31"/>
        <v>0</v>
      </c>
    </row>
    <row r="1603" spans="2:6" ht="18.75">
      <c r="B1603" s="85" t="s">
        <v>6623</v>
      </c>
      <c r="C1603" s="86" t="s">
        <v>9737</v>
      </c>
      <c r="F1603" s="62">
        <f t="shared" si="31"/>
        <v>0</v>
      </c>
    </row>
    <row r="1604" spans="2:6" ht="18.75">
      <c r="B1604" s="85" t="s">
        <v>11084</v>
      </c>
      <c r="C1604" s="86" t="s">
        <v>8758</v>
      </c>
      <c r="F1604" s="62">
        <f t="shared" si="31"/>
        <v>0</v>
      </c>
    </row>
    <row r="1605" spans="2:6" ht="18.75">
      <c r="B1605" s="85" t="s">
        <v>6615</v>
      </c>
      <c r="C1605" s="86" t="s">
        <v>9736</v>
      </c>
      <c r="F1605" s="62">
        <f t="shared" si="31"/>
        <v>0</v>
      </c>
    </row>
    <row r="1606" spans="2:6" ht="18.75">
      <c r="B1606" s="85" t="s">
        <v>6608</v>
      </c>
      <c r="C1606" s="86" t="s">
        <v>9935</v>
      </c>
      <c r="F1606" s="62">
        <f t="shared" si="31"/>
        <v>0</v>
      </c>
    </row>
    <row r="1607" spans="2:6" ht="18.75">
      <c r="B1607" s="85" t="s">
        <v>6594</v>
      </c>
      <c r="C1607" s="86" t="s">
        <v>10766</v>
      </c>
      <c r="F1607" s="62">
        <f t="shared" si="31"/>
        <v>0</v>
      </c>
    </row>
    <row r="1608" spans="2:6" ht="18.75">
      <c r="B1608" s="85" t="s">
        <v>6565</v>
      </c>
      <c r="C1608" s="86" t="s">
        <v>1752</v>
      </c>
      <c r="F1608" s="62">
        <f t="shared" si="31"/>
        <v>0</v>
      </c>
    </row>
    <row r="1609" spans="2:6" ht="18.75">
      <c r="B1609" s="85" t="s">
        <v>6927</v>
      </c>
      <c r="C1609" s="86" t="s">
        <v>9767</v>
      </c>
      <c r="F1609" s="62">
        <f t="shared" si="31"/>
        <v>0</v>
      </c>
    </row>
    <row r="1610" spans="2:6" ht="18.75">
      <c r="B1610" s="87" t="s">
        <v>10179</v>
      </c>
      <c r="C1610" s="88" t="s">
        <v>10181</v>
      </c>
      <c r="F1610" s="62">
        <f t="shared" si="31"/>
        <v>0</v>
      </c>
    </row>
    <row r="1611" spans="2:6" ht="18.75">
      <c r="B1611" s="85" t="s">
        <v>6569</v>
      </c>
      <c r="C1611" s="86" t="s">
        <v>8622</v>
      </c>
      <c r="F1611" s="62">
        <f t="shared" si="31"/>
        <v>0</v>
      </c>
    </row>
    <row r="1612" spans="2:6" ht="18.75">
      <c r="B1612" s="87" t="s">
        <v>10222</v>
      </c>
      <c r="C1612" s="88" t="s">
        <v>10224</v>
      </c>
      <c r="F1612" s="62">
        <f t="shared" si="31"/>
        <v>0</v>
      </c>
    </row>
    <row r="1613" spans="2:6" ht="18.75">
      <c r="B1613" s="85" t="s">
        <v>11459</v>
      </c>
      <c r="C1613" s="86" t="s">
        <v>9789</v>
      </c>
      <c r="F1613" s="62">
        <f t="shared" si="31"/>
        <v>0</v>
      </c>
    </row>
    <row r="1614" spans="2:6" ht="18.75">
      <c r="B1614" s="85" t="s">
        <v>10415</v>
      </c>
      <c r="C1614" s="86" t="s">
        <v>8623</v>
      </c>
      <c r="F1614" s="62">
        <f t="shared" si="31"/>
        <v>0</v>
      </c>
    </row>
    <row r="1615" spans="2:6" ht="18.75">
      <c r="B1615" s="85" t="s">
        <v>6573</v>
      </c>
      <c r="C1615" s="86" t="s">
        <v>8430</v>
      </c>
      <c r="F1615" s="62">
        <f t="shared" si="31"/>
        <v>0</v>
      </c>
    </row>
    <row r="1616" spans="2:6" ht="18.75">
      <c r="B1616" s="85" t="s">
        <v>6808</v>
      </c>
      <c r="C1616" s="86" t="s">
        <v>8627</v>
      </c>
      <c r="F1616" s="62">
        <f t="shared" si="31"/>
        <v>0</v>
      </c>
    </row>
    <row r="1617" spans="2:6" ht="18.75">
      <c r="B1617" s="85" t="s">
        <v>6627</v>
      </c>
      <c r="C1617" s="86" t="s">
        <v>8431</v>
      </c>
      <c r="F1617" s="62">
        <f t="shared" si="31"/>
        <v>0</v>
      </c>
    </row>
    <row r="1618" spans="2:6" ht="18.75">
      <c r="B1618" s="85" t="s">
        <v>6628</v>
      </c>
      <c r="C1618" s="86" t="s">
        <v>8441</v>
      </c>
      <c r="F1618" s="62">
        <f t="shared" si="31"/>
        <v>0</v>
      </c>
    </row>
    <row r="1619" spans="2:6" ht="18.75">
      <c r="B1619" s="85" t="s">
        <v>3194</v>
      </c>
      <c r="C1619" s="86" t="s">
        <v>11807</v>
      </c>
      <c r="F1619" s="62">
        <f t="shared" si="31"/>
        <v>0</v>
      </c>
    </row>
    <row r="1620" spans="2:6" ht="18.75">
      <c r="B1620" s="87" t="s">
        <v>10937</v>
      </c>
      <c r="C1620" s="88" t="s">
        <v>10939</v>
      </c>
      <c r="F1620" s="62">
        <f t="shared" si="31"/>
        <v>0</v>
      </c>
    </row>
    <row r="1621" spans="2:6" ht="18.75">
      <c r="B1621" s="85" t="s">
        <v>9316</v>
      </c>
      <c r="C1621" s="86" t="s">
        <v>8913</v>
      </c>
      <c r="F1621" s="62">
        <f t="shared" si="31"/>
        <v>0</v>
      </c>
    </row>
    <row r="1622" spans="2:6" ht="18.75">
      <c r="B1622" s="87" t="s">
        <v>10331</v>
      </c>
      <c r="C1622" s="88" t="s">
        <v>9949</v>
      </c>
      <c r="F1622" s="62">
        <f t="shared" si="31"/>
        <v>0</v>
      </c>
    </row>
    <row r="1623" spans="2:6" ht="18.75">
      <c r="B1623" s="85" t="s">
        <v>11472</v>
      </c>
      <c r="C1623" s="86" t="s">
        <v>9949</v>
      </c>
      <c r="F1623" s="62">
        <f t="shared" si="31"/>
        <v>0</v>
      </c>
    </row>
    <row r="1624" spans="2:6" ht="18.75">
      <c r="B1624" s="85" t="s">
        <v>3715</v>
      </c>
      <c r="C1624" s="86" t="s">
        <v>8247</v>
      </c>
      <c r="F1624" s="62">
        <f t="shared" si="31"/>
        <v>0</v>
      </c>
    </row>
    <row r="1625" spans="2:6" ht="18.75">
      <c r="B1625" s="87" t="s">
        <v>10558</v>
      </c>
      <c r="C1625" s="88" t="s">
        <v>8247</v>
      </c>
      <c r="F1625" s="62">
        <f t="shared" si="31"/>
        <v>0</v>
      </c>
    </row>
    <row r="1626" spans="2:6" ht="18.75">
      <c r="B1626" s="85" t="s">
        <v>3185</v>
      </c>
      <c r="C1626" s="86" t="s">
        <v>9894</v>
      </c>
      <c r="F1626" s="62">
        <f t="shared" si="31"/>
        <v>0</v>
      </c>
    </row>
    <row r="1627" spans="2:6" ht="18.75">
      <c r="B1627" s="85" t="s">
        <v>3198</v>
      </c>
      <c r="C1627" s="86" t="s">
        <v>11141</v>
      </c>
      <c r="F1627" s="62">
        <f t="shared" si="31"/>
        <v>0</v>
      </c>
    </row>
    <row r="1628" spans="2:6" ht="18.75">
      <c r="B1628" s="85" t="s">
        <v>3720</v>
      </c>
      <c r="C1628" s="86" t="s">
        <v>9525</v>
      </c>
      <c r="F1628" s="62">
        <f t="shared" si="31"/>
        <v>0</v>
      </c>
    </row>
    <row r="1629" spans="2:6" ht="18.75">
      <c r="B1629" s="85" t="s">
        <v>9194</v>
      </c>
      <c r="C1629" s="86" t="s">
        <v>11338</v>
      </c>
      <c r="F1629" s="62">
        <f t="shared" si="31"/>
        <v>0</v>
      </c>
    </row>
    <row r="1630" spans="2:6" ht="18.75">
      <c r="B1630" s="85" t="s">
        <v>3239</v>
      </c>
      <c r="C1630" s="86" t="s">
        <v>9895</v>
      </c>
      <c r="F1630" s="62">
        <f t="shared" si="31"/>
        <v>0</v>
      </c>
    </row>
    <row r="1631" spans="2:6" ht="18.75">
      <c r="B1631" s="85" t="s">
        <v>11075</v>
      </c>
      <c r="C1631" s="86" t="s">
        <v>9524</v>
      </c>
      <c r="F1631" s="62">
        <f t="shared" si="31"/>
        <v>0</v>
      </c>
    </row>
    <row r="1632" spans="2:6" ht="18.75">
      <c r="B1632" s="85" t="s">
        <v>10877</v>
      </c>
      <c r="C1632" s="86" t="s">
        <v>10878</v>
      </c>
      <c r="F1632" s="62">
        <f t="shared" si="31"/>
        <v>0</v>
      </c>
    </row>
    <row r="1633" spans="2:6" ht="18.75">
      <c r="B1633" s="85" t="s">
        <v>9829</v>
      </c>
      <c r="C1633" s="86" t="s">
        <v>9095</v>
      </c>
      <c r="F1633" s="62">
        <f t="shared" si="31"/>
        <v>0</v>
      </c>
    </row>
    <row r="1634" spans="2:6" ht="18.75">
      <c r="B1634" s="85" t="s">
        <v>3733</v>
      </c>
      <c r="C1634" s="86" t="s">
        <v>8628</v>
      </c>
      <c r="F1634" s="62">
        <f t="shared" si="31"/>
        <v>0</v>
      </c>
    </row>
    <row r="1635" spans="2:6" ht="18.75">
      <c r="B1635" s="85" t="s">
        <v>3486</v>
      </c>
      <c r="C1635" s="86" t="s">
        <v>11795</v>
      </c>
      <c r="F1635" s="62">
        <f t="shared" si="31"/>
        <v>0</v>
      </c>
    </row>
    <row r="1636" spans="2:6" ht="18.75">
      <c r="B1636" s="85" t="s">
        <v>3210</v>
      </c>
      <c r="C1636" s="86" t="s">
        <v>11339</v>
      </c>
      <c r="F1636" s="62">
        <f t="shared" si="31"/>
        <v>0</v>
      </c>
    </row>
    <row r="1637" spans="2:6" ht="18.75">
      <c r="B1637" s="85" t="s">
        <v>3510</v>
      </c>
      <c r="C1637" s="86" t="s">
        <v>10738</v>
      </c>
      <c r="F1637" s="62">
        <f t="shared" si="31"/>
        <v>0</v>
      </c>
    </row>
    <row r="1638" spans="2:6" ht="18.75">
      <c r="B1638" s="85" t="s">
        <v>10581</v>
      </c>
      <c r="C1638" s="86" t="s">
        <v>10737</v>
      </c>
      <c r="F1638" s="62">
        <f t="shared" si="31"/>
        <v>0</v>
      </c>
    </row>
    <row r="1639" spans="2:6" ht="18.75">
      <c r="B1639" s="85" t="s">
        <v>3809</v>
      </c>
      <c r="C1639" s="86" t="s">
        <v>8442</v>
      </c>
      <c r="F1639" s="62">
        <f t="shared" si="31"/>
        <v>0</v>
      </c>
    </row>
    <row r="1640" spans="2:6" ht="18.75">
      <c r="B1640" s="85" t="s">
        <v>9246</v>
      </c>
      <c r="C1640" s="86" t="s">
        <v>8920</v>
      </c>
      <c r="F1640" s="62">
        <f t="shared" si="31"/>
        <v>0</v>
      </c>
    </row>
    <row r="1641" spans="2:6" ht="18.75">
      <c r="B1641" s="85" t="s">
        <v>3779</v>
      </c>
      <c r="C1641" s="86" t="s">
        <v>8443</v>
      </c>
      <c r="F1641" s="62">
        <f t="shared" si="31"/>
        <v>0</v>
      </c>
    </row>
    <row r="1642" spans="2:6" ht="18.75">
      <c r="B1642" s="87" t="s">
        <v>11638</v>
      </c>
      <c r="C1642" s="88" t="s">
        <v>10245</v>
      </c>
      <c r="F1642" s="62">
        <f t="shared" si="31"/>
        <v>0</v>
      </c>
    </row>
    <row r="1643" spans="2:6" ht="18.75">
      <c r="B1643" s="85" t="s">
        <v>3500</v>
      </c>
      <c r="C1643" s="86" t="s">
        <v>9921</v>
      </c>
      <c r="F1643" s="62">
        <f t="shared" si="31"/>
        <v>0</v>
      </c>
    </row>
    <row r="1644" spans="2:6" ht="18.75">
      <c r="B1644" s="85" t="s">
        <v>10719</v>
      </c>
      <c r="C1644" s="86" t="s">
        <v>10720</v>
      </c>
      <c r="F1644" s="62">
        <f t="shared" si="31"/>
        <v>0</v>
      </c>
    </row>
    <row r="1645" spans="2:6" ht="18.75">
      <c r="B1645" s="85" t="s">
        <v>3830</v>
      </c>
      <c r="C1645" s="86" t="s">
        <v>11816</v>
      </c>
      <c r="F1645" s="62">
        <f t="shared" si="31"/>
        <v>0</v>
      </c>
    </row>
    <row r="1646" spans="2:6" ht="18.75">
      <c r="B1646" s="85" t="s">
        <v>3494</v>
      </c>
      <c r="C1646" s="86" t="s">
        <v>11838</v>
      </c>
      <c r="F1646" s="62">
        <f t="shared" si="31"/>
        <v>0</v>
      </c>
    </row>
    <row r="1647" spans="2:6" ht="18.75">
      <c r="B1647" s="85" t="s">
        <v>3214</v>
      </c>
      <c r="C1647" s="86" t="s">
        <v>9896</v>
      </c>
      <c r="F1647" s="62">
        <f t="shared" si="31"/>
        <v>0</v>
      </c>
    </row>
    <row r="1648" spans="2:6" ht="18.75">
      <c r="B1648" s="85" t="s">
        <v>9304</v>
      </c>
      <c r="C1648" s="86" t="s">
        <v>11143</v>
      </c>
      <c r="F1648" s="62">
        <f t="shared" si="31"/>
        <v>0</v>
      </c>
    </row>
    <row r="1649" spans="2:6" ht="18.75">
      <c r="B1649" s="85" t="s">
        <v>9269</v>
      </c>
      <c r="C1649" s="86" t="s">
        <v>11805</v>
      </c>
      <c r="F1649" s="62">
        <f t="shared" si="31"/>
        <v>0</v>
      </c>
    </row>
    <row r="1650" spans="2:6" ht="18.75">
      <c r="B1650" s="85" t="s">
        <v>3749</v>
      </c>
      <c r="C1650" s="86" t="s">
        <v>8444</v>
      </c>
      <c r="F1650" s="62">
        <f t="shared" si="31"/>
        <v>0</v>
      </c>
    </row>
    <row r="1651" spans="2:6" ht="18.75">
      <c r="B1651" s="87" t="s">
        <v>10172</v>
      </c>
      <c r="C1651" s="88" t="s">
        <v>10173</v>
      </c>
      <c r="F1651" s="62">
        <f t="shared" si="31"/>
        <v>0</v>
      </c>
    </row>
    <row r="1652" spans="2:6" ht="18.75">
      <c r="B1652" s="85" t="s">
        <v>10608</v>
      </c>
      <c r="C1652" s="86" t="s">
        <v>8922</v>
      </c>
      <c r="F1652" s="62">
        <f t="shared" si="31"/>
        <v>0</v>
      </c>
    </row>
    <row r="1653" spans="2:6" ht="18.75">
      <c r="B1653" s="85" t="s">
        <v>9493</v>
      </c>
      <c r="C1653" s="86" t="s">
        <v>9898</v>
      </c>
      <c r="F1653" s="62">
        <f t="shared" si="31"/>
        <v>0</v>
      </c>
    </row>
    <row r="1654" spans="2:6" ht="18.75">
      <c r="B1654" s="87" t="s">
        <v>11089</v>
      </c>
      <c r="C1654" s="88" t="s">
        <v>11015</v>
      </c>
      <c r="F1654" s="62">
        <f t="shared" si="31"/>
        <v>0</v>
      </c>
    </row>
    <row r="1655" spans="2:6" ht="18.75">
      <c r="B1655" s="85" t="s">
        <v>3239</v>
      </c>
      <c r="C1655" s="86" t="s">
        <v>11693</v>
      </c>
      <c r="F1655" s="62">
        <f t="shared" si="31"/>
        <v>0</v>
      </c>
    </row>
    <row r="1656" spans="2:6" ht="18.75">
      <c r="B1656" s="85" t="s">
        <v>9167</v>
      </c>
      <c r="C1656" s="86" t="s">
        <v>9533</v>
      </c>
      <c r="F1656" s="62">
        <f t="shared" si="31"/>
        <v>0</v>
      </c>
    </row>
    <row r="1657" spans="2:6" ht="18.75">
      <c r="B1657" s="85" t="s">
        <v>11384</v>
      </c>
      <c r="C1657" s="86" t="s">
        <v>11383</v>
      </c>
      <c r="F1657" s="62">
        <f t="shared" ref="F1657:F1720" si="32">IF(B1657=B1656,1,0)</f>
        <v>0</v>
      </c>
    </row>
    <row r="1658" spans="2:6" ht="18.75">
      <c r="B1658" s="85" t="s">
        <v>3791</v>
      </c>
      <c r="C1658" s="86" t="s">
        <v>8445</v>
      </c>
      <c r="F1658" s="62">
        <f t="shared" si="32"/>
        <v>0</v>
      </c>
    </row>
    <row r="1659" spans="2:6" ht="18.75">
      <c r="B1659" s="85" t="s">
        <v>3799</v>
      </c>
      <c r="C1659" s="86" t="s">
        <v>9535</v>
      </c>
      <c r="F1659" s="62">
        <f t="shared" si="32"/>
        <v>0</v>
      </c>
    </row>
    <row r="1660" spans="2:6" ht="18.75">
      <c r="B1660" s="85" t="s">
        <v>11495</v>
      </c>
      <c r="C1660" s="86" t="s">
        <v>11494</v>
      </c>
      <c r="F1660" s="62">
        <f t="shared" si="32"/>
        <v>0</v>
      </c>
    </row>
    <row r="1661" spans="2:6" ht="18.75">
      <c r="B1661" s="85" t="s">
        <v>10986</v>
      </c>
      <c r="C1661" s="86" t="s">
        <v>10985</v>
      </c>
      <c r="F1661" s="62">
        <f t="shared" si="32"/>
        <v>0</v>
      </c>
    </row>
    <row r="1662" spans="2:6" ht="18.75">
      <c r="B1662" s="85" t="s">
        <v>3795</v>
      </c>
      <c r="C1662" s="86" t="s">
        <v>9096</v>
      </c>
      <c r="F1662" s="62">
        <f t="shared" si="32"/>
        <v>0</v>
      </c>
    </row>
    <row r="1663" spans="2:6" ht="18.75">
      <c r="B1663" s="85" t="s">
        <v>9263</v>
      </c>
      <c r="C1663" s="86" t="s">
        <v>8923</v>
      </c>
      <c r="F1663" s="62">
        <f t="shared" si="32"/>
        <v>0</v>
      </c>
    </row>
    <row r="1664" spans="2:6" ht="18.75">
      <c r="B1664" s="85" t="s">
        <v>9276</v>
      </c>
      <c r="C1664" s="86" t="s">
        <v>8923</v>
      </c>
      <c r="F1664" s="62">
        <f t="shared" si="32"/>
        <v>0</v>
      </c>
    </row>
    <row r="1665" spans="2:6" ht="18.75">
      <c r="B1665" s="85" t="s">
        <v>10823</v>
      </c>
      <c r="C1665" s="86" t="s">
        <v>9536</v>
      </c>
      <c r="F1665" s="62">
        <f t="shared" si="32"/>
        <v>0</v>
      </c>
    </row>
    <row r="1666" spans="2:6" ht="18.75">
      <c r="B1666" s="85" t="s">
        <v>3251</v>
      </c>
      <c r="C1666" s="86" t="s">
        <v>10147</v>
      </c>
      <c r="F1666" s="62">
        <f t="shared" si="32"/>
        <v>0</v>
      </c>
    </row>
    <row r="1667" spans="2:6" ht="18.75">
      <c r="B1667" s="85" t="s">
        <v>10220</v>
      </c>
      <c r="C1667" s="88" t="s">
        <v>10218</v>
      </c>
      <c r="F1667" s="62">
        <f t="shared" si="32"/>
        <v>0</v>
      </c>
    </row>
    <row r="1668" spans="2:6" ht="18.75">
      <c r="B1668" s="85" t="s">
        <v>3298</v>
      </c>
      <c r="C1668" s="86" t="s">
        <v>11145</v>
      </c>
      <c r="F1668" s="62">
        <f t="shared" si="32"/>
        <v>0</v>
      </c>
    </row>
    <row r="1669" spans="2:6" ht="18.75">
      <c r="B1669" s="85" t="s">
        <v>10875</v>
      </c>
      <c r="C1669" s="86" t="s">
        <v>10874</v>
      </c>
      <c r="F1669" s="62">
        <f t="shared" si="32"/>
        <v>0</v>
      </c>
    </row>
    <row r="1670" spans="2:6" ht="18.75">
      <c r="B1670" s="85" t="s">
        <v>3757</v>
      </c>
      <c r="C1670" s="86" t="s">
        <v>9529</v>
      </c>
      <c r="F1670" s="62">
        <f t="shared" si="32"/>
        <v>0</v>
      </c>
    </row>
    <row r="1671" spans="2:6" ht="18.75">
      <c r="B1671" s="87" t="s">
        <v>11024</v>
      </c>
      <c r="C1671" s="88" t="s">
        <v>10997</v>
      </c>
      <c r="F1671" s="62">
        <f t="shared" si="32"/>
        <v>0</v>
      </c>
    </row>
    <row r="1672" spans="2:6" ht="18.75">
      <c r="B1672" s="87" t="s">
        <v>11641</v>
      </c>
      <c r="C1672" s="88" t="s">
        <v>8248</v>
      </c>
      <c r="F1672" s="62">
        <f t="shared" si="32"/>
        <v>0</v>
      </c>
    </row>
    <row r="1673" spans="2:6" ht="18.75">
      <c r="B1673" s="85" t="s">
        <v>3879</v>
      </c>
      <c r="C1673" s="86" t="s">
        <v>11692</v>
      </c>
      <c r="F1673" s="62">
        <f t="shared" si="32"/>
        <v>0</v>
      </c>
    </row>
    <row r="1674" spans="2:6" ht="18.75">
      <c r="B1674" s="85" t="s">
        <v>4339</v>
      </c>
      <c r="C1674" s="86" t="s">
        <v>8924</v>
      </c>
      <c r="F1674" s="62">
        <f t="shared" si="32"/>
        <v>0</v>
      </c>
    </row>
    <row r="1675" spans="2:6" ht="18.75">
      <c r="B1675" s="85" t="s">
        <v>9221</v>
      </c>
      <c r="C1675" s="86" t="s">
        <v>8924</v>
      </c>
      <c r="F1675" s="62">
        <f t="shared" si="32"/>
        <v>0</v>
      </c>
    </row>
    <row r="1676" spans="2:6" ht="18.75">
      <c r="B1676" s="85" t="s">
        <v>10362</v>
      </c>
      <c r="C1676" s="86" t="s">
        <v>8924</v>
      </c>
      <c r="F1676" s="62">
        <f t="shared" si="32"/>
        <v>0</v>
      </c>
    </row>
    <row r="1677" spans="2:6" ht="18.75">
      <c r="B1677" s="85" t="s">
        <v>9845</v>
      </c>
      <c r="C1677" s="86" t="s">
        <v>9534</v>
      </c>
      <c r="F1677" s="62">
        <f t="shared" si="32"/>
        <v>0</v>
      </c>
    </row>
    <row r="1678" spans="2:6" ht="18.75">
      <c r="B1678" s="85" t="s">
        <v>10094</v>
      </c>
      <c r="C1678" s="86" t="s">
        <v>9904</v>
      </c>
      <c r="F1678" s="62">
        <f t="shared" si="32"/>
        <v>0</v>
      </c>
    </row>
    <row r="1679" spans="2:6" ht="18.75">
      <c r="B1679" s="85" t="s">
        <v>10863</v>
      </c>
      <c r="C1679" s="86" t="s">
        <v>2209</v>
      </c>
      <c r="F1679" s="62">
        <f t="shared" si="32"/>
        <v>0</v>
      </c>
    </row>
    <row r="1680" spans="2:6" ht="18.75">
      <c r="B1680" s="85" t="s">
        <v>3639</v>
      </c>
      <c r="C1680" s="86" t="s">
        <v>9906</v>
      </c>
      <c r="F1680" s="62">
        <f t="shared" si="32"/>
        <v>0</v>
      </c>
    </row>
    <row r="1681" spans="2:6" ht="18.75">
      <c r="B1681" s="87" t="s">
        <v>11029</v>
      </c>
      <c r="C1681" s="88" t="s">
        <v>11002</v>
      </c>
      <c r="F1681" s="62">
        <f t="shared" si="32"/>
        <v>0</v>
      </c>
    </row>
    <row r="1682" spans="2:6" ht="18.75">
      <c r="B1682" s="85" t="s">
        <v>3911</v>
      </c>
      <c r="C1682" s="86" t="s">
        <v>9874</v>
      </c>
      <c r="F1682" s="62">
        <f t="shared" si="32"/>
        <v>0</v>
      </c>
    </row>
    <row r="1683" spans="2:6" ht="18.75">
      <c r="B1683" s="85" t="s">
        <v>3915</v>
      </c>
      <c r="C1683" s="86" t="s">
        <v>8446</v>
      </c>
      <c r="F1683" s="62">
        <f t="shared" si="32"/>
        <v>0</v>
      </c>
    </row>
    <row r="1684" spans="2:6" ht="18.75">
      <c r="B1684" s="85" t="s">
        <v>10917</v>
      </c>
      <c r="C1684" s="86" t="s">
        <v>10916</v>
      </c>
      <c r="F1684" s="62">
        <f t="shared" si="32"/>
        <v>0</v>
      </c>
    </row>
    <row r="1685" spans="2:6" ht="18.75">
      <c r="B1685" s="85" t="s">
        <v>9173</v>
      </c>
      <c r="C1685" s="86" t="s">
        <v>8447</v>
      </c>
      <c r="F1685" s="62">
        <f t="shared" si="32"/>
        <v>0</v>
      </c>
    </row>
    <row r="1686" spans="2:6" ht="18.75">
      <c r="B1686" s="85" t="s">
        <v>3904</v>
      </c>
      <c r="C1686" s="86" t="s">
        <v>8447</v>
      </c>
      <c r="F1686" s="62">
        <f t="shared" si="32"/>
        <v>0</v>
      </c>
    </row>
    <row r="1687" spans="2:6" ht="18.75">
      <c r="B1687" s="85" t="s">
        <v>3311</v>
      </c>
      <c r="C1687" s="86" t="s">
        <v>9905</v>
      </c>
      <c r="F1687" s="62">
        <f t="shared" si="32"/>
        <v>0</v>
      </c>
    </row>
    <row r="1688" spans="2:6" ht="18.75">
      <c r="B1688" s="85" t="s">
        <v>2055</v>
      </c>
      <c r="C1688" s="86" t="s">
        <v>9385</v>
      </c>
      <c r="F1688" s="62">
        <f t="shared" si="32"/>
        <v>0</v>
      </c>
    </row>
    <row r="1689" spans="2:6" ht="18.75">
      <c r="B1689" s="85" t="s">
        <v>11435</v>
      </c>
      <c r="C1689" s="86" t="s">
        <v>11483</v>
      </c>
      <c r="F1689" s="62">
        <f t="shared" si="32"/>
        <v>0</v>
      </c>
    </row>
    <row r="1690" spans="2:6" ht="18.75">
      <c r="B1690" s="85" t="s">
        <v>9991</v>
      </c>
      <c r="C1690" s="86" t="s">
        <v>11169</v>
      </c>
      <c r="F1690" s="62">
        <f t="shared" si="32"/>
        <v>0</v>
      </c>
    </row>
    <row r="1691" spans="2:6" ht="18.75">
      <c r="B1691" s="85" t="s">
        <v>3923</v>
      </c>
      <c r="C1691" s="86" t="s">
        <v>8629</v>
      </c>
      <c r="F1691" s="62">
        <f t="shared" si="32"/>
        <v>0</v>
      </c>
    </row>
    <row r="1692" spans="2:6" ht="18.75">
      <c r="B1692" s="85" t="s">
        <v>3901</v>
      </c>
      <c r="C1692" s="86" t="s">
        <v>8591</v>
      </c>
      <c r="F1692" s="62">
        <f t="shared" si="32"/>
        <v>0</v>
      </c>
    </row>
    <row r="1693" spans="2:6" ht="18.75">
      <c r="B1693" s="85" t="s">
        <v>11484</v>
      </c>
      <c r="C1693" s="86" t="s">
        <v>11485</v>
      </c>
      <c r="F1693" s="62">
        <f t="shared" si="32"/>
        <v>0</v>
      </c>
    </row>
    <row r="1694" spans="2:6" ht="18.75">
      <c r="B1694" s="85" t="s">
        <v>9191</v>
      </c>
      <c r="C1694" s="86" t="s">
        <v>11874</v>
      </c>
      <c r="F1694" s="62">
        <f t="shared" si="32"/>
        <v>0</v>
      </c>
    </row>
    <row r="1695" spans="2:6" ht="18.75">
      <c r="B1695" s="85" t="s">
        <v>10734</v>
      </c>
      <c r="C1695" s="86" t="s">
        <v>8701</v>
      </c>
      <c r="F1695" s="62">
        <f t="shared" si="32"/>
        <v>0</v>
      </c>
    </row>
    <row r="1696" spans="2:6" ht="18.75">
      <c r="B1696" s="85" t="s">
        <v>3304</v>
      </c>
      <c r="C1696" s="86" t="s">
        <v>11146</v>
      </c>
      <c r="F1696" s="62">
        <f t="shared" si="32"/>
        <v>0</v>
      </c>
    </row>
    <row r="1697" spans="2:6" ht="18.75">
      <c r="B1697" s="85" t="s">
        <v>3983</v>
      </c>
      <c r="C1697" s="86" t="s">
        <v>8702</v>
      </c>
      <c r="F1697" s="62">
        <f t="shared" si="32"/>
        <v>0</v>
      </c>
    </row>
    <row r="1698" spans="2:6" ht="18.75">
      <c r="B1698" s="85" t="s">
        <v>3359</v>
      </c>
      <c r="C1698" s="86" t="s">
        <v>9913</v>
      </c>
      <c r="F1698" s="62">
        <f t="shared" si="32"/>
        <v>0</v>
      </c>
    </row>
    <row r="1699" spans="2:6" ht="18.75">
      <c r="B1699" s="85" t="s">
        <v>3987</v>
      </c>
      <c r="C1699" s="86" t="s">
        <v>11699</v>
      </c>
      <c r="F1699" s="62">
        <f t="shared" si="32"/>
        <v>0</v>
      </c>
    </row>
    <row r="1700" spans="2:6" ht="18.75">
      <c r="B1700" s="85" t="s">
        <v>10880</v>
      </c>
      <c r="C1700" s="86" t="s">
        <v>11733</v>
      </c>
      <c r="F1700" s="62">
        <f t="shared" si="32"/>
        <v>0</v>
      </c>
    </row>
    <row r="1701" spans="2:6" ht="18.75">
      <c r="B1701" s="85" t="s">
        <v>314</v>
      </c>
      <c r="C1701" s="88" t="s">
        <v>10150</v>
      </c>
      <c r="F1701" s="62">
        <f t="shared" si="32"/>
        <v>0</v>
      </c>
    </row>
    <row r="1702" spans="2:6" ht="18.75">
      <c r="B1702" s="85" t="s">
        <v>3999</v>
      </c>
      <c r="C1702" s="86" t="s">
        <v>9035</v>
      </c>
      <c r="F1702" s="62">
        <f t="shared" si="32"/>
        <v>0</v>
      </c>
    </row>
    <row r="1703" spans="2:6" ht="18.75">
      <c r="B1703" s="85" t="s">
        <v>2875</v>
      </c>
      <c r="C1703" s="86" t="s">
        <v>9036</v>
      </c>
      <c r="F1703" s="62">
        <f t="shared" si="32"/>
        <v>0</v>
      </c>
    </row>
    <row r="1704" spans="2:6" ht="18.75">
      <c r="B1704" s="85" t="s">
        <v>3995</v>
      </c>
      <c r="C1704" s="86" t="s">
        <v>9036</v>
      </c>
      <c r="F1704" s="62">
        <f t="shared" si="32"/>
        <v>0</v>
      </c>
    </row>
    <row r="1705" spans="2:6" ht="18.75">
      <c r="B1705" s="85" t="s">
        <v>4034</v>
      </c>
      <c r="C1705" s="86" t="s">
        <v>8449</v>
      </c>
      <c r="F1705" s="62">
        <f t="shared" si="32"/>
        <v>0</v>
      </c>
    </row>
    <row r="1706" spans="2:6" ht="18.75">
      <c r="B1706" s="85" t="s">
        <v>3656</v>
      </c>
      <c r="C1706" s="86" t="s">
        <v>11800</v>
      </c>
      <c r="F1706" s="62">
        <f t="shared" si="32"/>
        <v>0</v>
      </c>
    </row>
    <row r="1707" spans="2:6" ht="18.75">
      <c r="B1707" s="85" t="s">
        <v>10017</v>
      </c>
      <c r="C1707" s="86" t="s">
        <v>8592</v>
      </c>
      <c r="F1707" s="62">
        <f t="shared" si="32"/>
        <v>0</v>
      </c>
    </row>
    <row r="1708" spans="2:6" ht="18.75">
      <c r="B1708" s="85" t="s">
        <v>4075</v>
      </c>
      <c r="C1708" s="86" t="s">
        <v>9037</v>
      </c>
      <c r="F1708" s="62">
        <f t="shared" si="32"/>
        <v>0</v>
      </c>
    </row>
    <row r="1709" spans="2:6" ht="18.75">
      <c r="B1709" s="85" t="s">
        <v>9164</v>
      </c>
      <c r="C1709" s="86" t="s">
        <v>8925</v>
      </c>
      <c r="F1709" s="62">
        <f t="shared" si="32"/>
        <v>0</v>
      </c>
    </row>
    <row r="1710" spans="2:6" ht="18.75">
      <c r="B1710" s="85" t="s">
        <v>942</v>
      </c>
      <c r="C1710" s="88" t="s">
        <v>8630</v>
      </c>
      <c r="F1710" s="62">
        <f t="shared" si="32"/>
        <v>0</v>
      </c>
    </row>
    <row r="1711" spans="2:6" ht="18.75">
      <c r="B1711" s="85" t="s">
        <v>3370</v>
      </c>
      <c r="C1711" s="86" t="s">
        <v>9915</v>
      </c>
      <c r="F1711" s="62">
        <f t="shared" si="32"/>
        <v>0</v>
      </c>
    </row>
    <row r="1712" spans="2:6" ht="18.75">
      <c r="B1712" s="85" t="s">
        <v>4005</v>
      </c>
      <c r="C1712" s="86" t="s">
        <v>8593</v>
      </c>
      <c r="F1712" s="62">
        <f t="shared" si="32"/>
        <v>0</v>
      </c>
    </row>
    <row r="1713" spans="2:6" ht="18.75">
      <c r="B1713" s="85" t="s">
        <v>10507</v>
      </c>
      <c r="C1713" s="86" t="s">
        <v>8926</v>
      </c>
      <c r="F1713" s="62">
        <f t="shared" si="32"/>
        <v>0</v>
      </c>
    </row>
    <row r="1714" spans="2:6" ht="18.75">
      <c r="B1714" s="85" t="s">
        <v>4020</v>
      </c>
      <c r="C1714" s="86" t="s">
        <v>8508</v>
      </c>
      <c r="F1714" s="62">
        <f t="shared" si="32"/>
        <v>0</v>
      </c>
    </row>
    <row r="1715" spans="2:6" ht="18.75">
      <c r="B1715" s="85" t="s">
        <v>4024</v>
      </c>
      <c r="C1715" s="86" t="s">
        <v>8703</v>
      </c>
      <c r="F1715" s="62">
        <f t="shared" si="32"/>
        <v>0</v>
      </c>
    </row>
    <row r="1716" spans="2:6" ht="18.75">
      <c r="B1716" s="85" t="s">
        <v>9539</v>
      </c>
      <c r="C1716" s="86" t="s">
        <v>8703</v>
      </c>
      <c r="F1716" s="62">
        <f t="shared" si="32"/>
        <v>0</v>
      </c>
    </row>
    <row r="1717" spans="2:6" ht="18.75">
      <c r="B1717" s="85" t="s">
        <v>6500</v>
      </c>
      <c r="C1717" s="86" t="s">
        <v>11258</v>
      </c>
      <c r="F1717" s="62">
        <f t="shared" si="32"/>
        <v>0</v>
      </c>
    </row>
    <row r="1718" spans="2:6" ht="18.75">
      <c r="B1718" s="85" t="s">
        <v>10129</v>
      </c>
      <c r="C1718" s="86" t="s">
        <v>8594</v>
      </c>
      <c r="F1718" s="62">
        <f t="shared" si="32"/>
        <v>0</v>
      </c>
    </row>
    <row r="1719" spans="2:6" ht="18.75">
      <c r="B1719" s="85" t="s">
        <v>4016</v>
      </c>
      <c r="C1719" s="86" t="s">
        <v>8631</v>
      </c>
      <c r="F1719" s="62">
        <f t="shared" si="32"/>
        <v>0</v>
      </c>
    </row>
    <row r="1720" spans="2:6" ht="18.75">
      <c r="B1720" s="85" t="s">
        <v>9988</v>
      </c>
      <c r="C1720" s="86" t="s">
        <v>11199</v>
      </c>
      <c r="F1720" s="62">
        <f t="shared" si="32"/>
        <v>0</v>
      </c>
    </row>
    <row r="1721" spans="2:6" ht="18.75">
      <c r="B1721" s="85" t="s">
        <v>3362</v>
      </c>
      <c r="C1721" s="86" t="s">
        <v>9914</v>
      </c>
      <c r="F1721" s="62">
        <f t="shared" ref="F1721:F1784" si="33">IF(B1721=B1720,1,0)</f>
        <v>0</v>
      </c>
    </row>
    <row r="1722" spans="2:6" ht="18.75">
      <c r="B1722" s="85" t="s">
        <v>11283</v>
      </c>
      <c r="C1722" s="86" t="s">
        <v>9478</v>
      </c>
      <c r="F1722" s="62">
        <f t="shared" si="33"/>
        <v>0</v>
      </c>
    </row>
    <row r="1723" spans="2:6" ht="18.75">
      <c r="B1723" s="85" t="s">
        <v>4038</v>
      </c>
      <c r="C1723" s="86" t="s">
        <v>9542</v>
      </c>
      <c r="F1723" s="62">
        <f t="shared" si="33"/>
        <v>0</v>
      </c>
    </row>
    <row r="1724" spans="2:6" ht="18.75">
      <c r="B1724" s="87" t="s">
        <v>10238</v>
      </c>
      <c r="C1724" s="88" t="s">
        <v>9542</v>
      </c>
      <c r="F1724" s="62">
        <f t="shared" si="33"/>
        <v>0</v>
      </c>
    </row>
    <row r="1725" spans="2:6" ht="18.75">
      <c r="B1725" s="85" t="s">
        <v>4042</v>
      </c>
      <c r="C1725" s="86" t="s">
        <v>8450</v>
      </c>
      <c r="F1725" s="62">
        <f t="shared" si="33"/>
        <v>0</v>
      </c>
    </row>
    <row r="1726" spans="2:6" ht="18.75">
      <c r="B1726" s="85" t="s">
        <v>4050</v>
      </c>
      <c r="C1726" s="86" t="s">
        <v>11114</v>
      </c>
      <c r="F1726" s="62">
        <f t="shared" si="33"/>
        <v>0</v>
      </c>
    </row>
    <row r="1727" spans="2:6" ht="18.75">
      <c r="B1727" s="85" t="s">
        <v>9976</v>
      </c>
      <c r="C1727" s="86" t="s">
        <v>11411</v>
      </c>
      <c r="F1727" s="62">
        <f t="shared" si="33"/>
        <v>0</v>
      </c>
    </row>
    <row r="1728" spans="2:6" ht="18.75">
      <c r="B1728" s="85" t="s">
        <v>4044</v>
      </c>
      <c r="C1728" s="86" t="s">
        <v>9543</v>
      </c>
      <c r="F1728" s="62">
        <f t="shared" si="33"/>
        <v>0</v>
      </c>
    </row>
    <row r="1729" spans="2:6" ht="18.75">
      <c r="B1729" s="85" t="s">
        <v>10510</v>
      </c>
      <c r="C1729" s="86" t="s">
        <v>8927</v>
      </c>
      <c r="F1729" s="62">
        <f t="shared" si="33"/>
        <v>0</v>
      </c>
    </row>
    <row r="1730" spans="2:6" ht="18.75">
      <c r="B1730" s="87" t="s">
        <v>10560</v>
      </c>
      <c r="C1730" s="88" t="s">
        <v>10626</v>
      </c>
      <c r="F1730" s="62">
        <f t="shared" si="33"/>
        <v>0</v>
      </c>
    </row>
    <row r="1731" spans="2:6" ht="18.75">
      <c r="B1731" s="85" t="s">
        <v>9123</v>
      </c>
      <c r="C1731" s="86" t="s">
        <v>8928</v>
      </c>
      <c r="F1731" s="62">
        <f t="shared" si="33"/>
        <v>0</v>
      </c>
    </row>
    <row r="1732" spans="2:6" ht="18.75">
      <c r="B1732" s="85" t="s">
        <v>3366</v>
      </c>
      <c r="C1732" s="86" t="s">
        <v>11155</v>
      </c>
      <c r="F1732" s="62">
        <f t="shared" si="33"/>
        <v>0</v>
      </c>
    </row>
    <row r="1733" spans="2:6" ht="18.75">
      <c r="B1733" s="85" t="s">
        <v>3315</v>
      </c>
      <c r="C1733" s="86" t="s">
        <v>11148</v>
      </c>
      <c r="F1733" s="62">
        <f t="shared" si="33"/>
        <v>0</v>
      </c>
    </row>
    <row r="1734" spans="2:6" ht="18.75">
      <c r="B1734" s="85" t="s">
        <v>3319</v>
      </c>
      <c r="C1734" s="86" t="s">
        <v>11149</v>
      </c>
      <c r="F1734" s="62">
        <f t="shared" si="33"/>
        <v>0</v>
      </c>
    </row>
    <row r="1735" spans="2:6" ht="18.75">
      <c r="B1735" s="85" t="s">
        <v>9161</v>
      </c>
      <c r="C1735" s="86" t="s">
        <v>8929</v>
      </c>
      <c r="F1735" s="62">
        <f t="shared" si="33"/>
        <v>0</v>
      </c>
    </row>
    <row r="1736" spans="2:6" ht="18.75">
      <c r="B1736" s="85" t="s">
        <v>11474</v>
      </c>
      <c r="C1736" s="86" t="s">
        <v>10887</v>
      </c>
      <c r="F1736" s="62">
        <f t="shared" si="33"/>
        <v>0</v>
      </c>
    </row>
    <row r="1737" spans="2:6" ht="18.75">
      <c r="B1737" s="85" t="s">
        <v>4151</v>
      </c>
      <c r="C1737" s="86" t="s">
        <v>8298</v>
      </c>
      <c r="F1737" s="62">
        <f t="shared" si="33"/>
        <v>0</v>
      </c>
    </row>
    <row r="1738" spans="2:6" ht="18.75">
      <c r="B1738" s="85" t="s">
        <v>8230</v>
      </c>
      <c r="C1738" s="86" t="s">
        <v>10892</v>
      </c>
      <c r="F1738" s="62">
        <f t="shared" si="33"/>
        <v>0</v>
      </c>
    </row>
    <row r="1739" spans="2:6" ht="18.75">
      <c r="B1739" s="85" t="s">
        <v>4145</v>
      </c>
      <c r="C1739" s="86" t="s">
        <v>8451</v>
      </c>
      <c r="F1739" s="62">
        <f t="shared" si="33"/>
        <v>0</v>
      </c>
    </row>
    <row r="1740" spans="2:6" ht="18.75">
      <c r="B1740" s="85" t="s">
        <v>10407</v>
      </c>
      <c r="C1740" s="86" t="s">
        <v>8249</v>
      </c>
      <c r="F1740" s="62">
        <f t="shared" si="33"/>
        <v>0</v>
      </c>
    </row>
    <row r="1741" spans="2:6" ht="18.75">
      <c r="B1741" s="85" t="s">
        <v>11157</v>
      </c>
      <c r="C1741" s="86" t="s">
        <v>9916</v>
      </c>
      <c r="F1741" s="62">
        <f t="shared" si="33"/>
        <v>0</v>
      </c>
    </row>
    <row r="1742" spans="2:6" ht="18.75">
      <c r="B1742" s="85" t="s">
        <v>3374</v>
      </c>
      <c r="C1742" s="86" t="s">
        <v>9916</v>
      </c>
      <c r="F1742" s="62">
        <f t="shared" si="33"/>
        <v>0</v>
      </c>
    </row>
    <row r="1743" spans="2:6" ht="18.75">
      <c r="B1743" s="85" t="s">
        <v>4090</v>
      </c>
      <c r="C1743" s="86" t="s">
        <v>10889</v>
      </c>
      <c r="F1743" s="62">
        <f t="shared" si="33"/>
        <v>0</v>
      </c>
    </row>
    <row r="1744" spans="2:6" ht="18.75">
      <c r="B1744" s="85" t="s">
        <v>9213</v>
      </c>
      <c r="C1744" s="86" t="s">
        <v>10730</v>
      </c>
      <c r="F1744" s="62">
        <f t="shared" si="33"/>
        <v>0</v>
      </c>
    </row>
    <row r="1745" spans="2:6" ht="18.75">
      <c r="B1745" s="85" t="s">
        <v>419</v>
      </c>
      <c r="C1745" s="86" t="s">
        <v>8299</v>
      </c>
      <c r="F1745" s="62">
        <f t="shared" si="33"/>
        <v>0</v>
      </c>
    </row>
    <row r="1746" spans="2:6" ht="18.75">
      <c r="B1746" s="85" t="s">
        <v>10928</v>
      </c>
      <c r="C1746" s="86" t="s">
        <v>10927</v>
      </c>
      <c r="F1746" s="62">
        <f t="shared" si="33"/>
        <v>0</v>
      </c>
    </row>
    <row r="1747" spans="2:6" ht="18.75">
      <c r="B1747" s="85" t="s">
        <v>10515</v>
      </c>
      <c r="C1747" s="86" t="s">
        <v>8930</v>
      </c>
      <c r="F1747" s="62">
        <f t="shared" si="33"/>
        <v>0</v>
      </c>
    </row>
    <row r="1748" spans="2:6" ht="18.75">
      <c r="B1748" s="85" t="s">
        <v>3386</v>
      </c>
      <c r="C1748" s="86" t="s">
        <v>11158</v>
      </c>
      <c r="F1748" s="62">
        <f t="shared" si="33"/>
        <v>0</v>
      </c>
    </row>
    <row r="1749" spans="2:6" ht="18.75">
      <c r="B1749" s="87" t="s">
        <v>10930</v>
      </c>
      <c r="C1749" s="86" t="s">
        <v>10931</v>
      </c>
      <c r="F1749" s="62">
        <f t="shared" si="33"/>
        <v>0</v>
      </c>
    </row>
    <row r="1750" spans="2:6" ht="18.75">
      <c r="B1750" s="85" t="s">
        <v>3382</v>
      </c>
      <c r="C1750" s="86" t="s">
        <v>9917</v>
      </c>
      <c r="F1750" s="62">
        <f t="shared" si="33"/>
        <v>0</v>
      </c>
    </row>
    <row r="1751" spans="2:6" ht="18.75">
      <c r="B1751" s="85" t="s">
        <v>4169</v>
      </c>
      <c r="C1751" s="86" t="s">
        <v>8452</v>
      </c>
      <c r="F1751" s="62">
        <f t="shared" si="33"/>
        <v>0</v>
      </c>
    </row>
    <row r="1752" spans="2:6" ht="18.75">
      <c r="B1752" s="85" t="s">
        <v>2100</v>
      </c>
      <c r="C1752" s="86" t="s">
        <v>11758</v>
      </c>
      <c r="F1752" s="62">
        <f t="shared" si="33"/>
        <v>0</v>
      </c>
    </row>
    <row r="1753" spans="2:6" ht="18.75">
      <c r="B1753" s="85" t="s">
        <v>4170</v>
      </c>
      <c r="C1753" s="86" t="s">
        <v>9556</v>
      </c>
      <c r="F1753" s="62">
        <f t="shared" si="33"/>
        <v>0</v>
      </c>
    </row>
    <row r="1754" spans="2:6" ht="18.75">
      <c r="B1754" s="85" t="s">
        <v>4167</v>
      </c>
      <c r="C1754" s="86" t="s">
        <v>9555</v>
      </c>
      <c r="F1754" s="62">
        <f t="shared" si="33"/>
        <v>0</v>
      </c>
    </row>
    <row r="1755" spans="2:6" ht="18.75">
      <c r="B1755" s="85" t="s">
        <v>4191</v>
      </c>
      <c r="C1755" s="86" t="s">
        <v>11161</v>
      </c>
      <c r="F1755" s="62">
        <f t="shared" si="33"/>
        <v>0</v>
      </c>
    </row>
    <row r="1756" spans="2:6" ht="18.75">
      <c r="B1756" s="85" t="s">
        <v>4202</v>
      </c>
      <c r="C1756" s="86" t="s">
        <v>8932</v>
      </c>
      <c r="F1756" s="62">
        <f t="shared" si="33"/>
        <v>0</v>
      </c>
    </row>
    <row r="1757" spans="2:6" ht="18.75">
      <c r="B1757" s="87" t="s">
        <v>10188</v>
      </c>
      <c r="C1757" s="88" t="s">
        <v>10190</v>
      </c>
      <c r="F1757" s="62">
        <f t="shared" si="33"/>
        <v>0</v>
      </c>
    </row>
    <row r="1758" spans="2:6" ht="18.75">
      <c r="B1758" s="85" t="s">
        <v>10064</v>
      </c>
      <c r="C1758" s="86" t="s">
        <v>11845</v>
      </c>
      <c r="F1758" s="62">
        <f t="shared" si="33"/>
        <v>0</v>
      </c>
    </row>
    <row r="1759" spans="2:6" ht="18.75">
      <c r="B1759" s="85" t="s">
        <v>9147</v>
      </c>
      <c r="C1759" s="86" t="s">
        <v>9554</v>
      </c>
      <c r="F1759" s="62">
        <f t="shared" si="33"/>
        <v>0</v>
      </c>
    </row>
    <row r="1760" spans="2:6" ht="18.75">
      <c r="B1760" s="85" t="s">
        <v>5827</v>
      </c>
      <c r="C1760" s="86" t="s">
        <v>11732</v>
      </c>
      <c r="F1760" s="62">
        <f t="shared" si="33"/>
        <v>0</v>
      </c>
    </row>
    <row r="1761" spans="2:6" ht="18.75">
      <c r="B1761" s="85" t="s">
        <v>4182</v>
      </c>
      <c r="C1761" s="86" t="s">
        <v>8544</v>
      </c>
      <c r="F1761" s="62">
        <f t="shared" si="33"/>
        <v>0</v>
      </c>
    </row>
    <row r="1762" spans="2:6" ht="18.75">
      <c r="B1762" s="85" t="s">
        <v>10357</v>
      </c>
      <c r="C1762" s="86" t="s">
        <v>9920</v>
      </c>
      <c r="F1762" s="62">
        <f t="shared" si="33"/>
        <v>0</v>
      </c>
    </row>
    <row r="1763" spans="2:6" ht="18.75">
      <c r="B1763" s="85" t="s">
        <v>4195</v>
      </c>
      <c r="C1763" s="86" t="s">
        <v>9558</v>
      </c>
      <c r="F1763" s="62">
        <f t="shared" si="33"/>
        <v>0</v>
      </c>
    </row>
    <row r="1764" spans="2:6" ht="18.75">
      <c r="B1764" s="85" t="s">
        <v>9992</v>
      </c>
      <c r="C1764" s="86" t="s">
        <v>9559</v>
      </c>
      <c r="F1764" s="62">
        <f t="shared" si="33"/>
        <v>0</v>
      </c>
    </row>
    <row r="1765" spans="2:6" ht="18.75">
      <c r="B1765" s="85" t="s">
        <v>10446</v>
      </c>
      <c r="C1765" s="86" t="s">
        <v>8455</v>
      </c>
      <c r="F1765" s="62">
        <f t="shared" si="33"/>
        <v>0</v>
      </c>
    </row>
    <row r="1766" spans="2:6" ht="18.75">
      <c r="B1766" s="85" t="s">
        <v>4171</v>
      </c>
      <c r="C1766" s="86" t="s">
        <v>8455</v>
      </c>
      <c r="F1766" s="62">
        <f t="shared" si="33"/>
        <v>0</v>
      </c>
    </row>
    <row r="1767" spans="2:6" ht="18.75">
      <c r="B1767" s="85" t="s">
        <v>10375</v>
      </c>
      <c r="C1767" s="86" t="s">
        <v>10376</v>
      </c>
      <c r="F1767" s="62">
        <f t="shared" si="33"/>
        <v>0</v>
      </c>
    </row>
    <row r="1768" spans="2:6" ht="18.75">
      <c r="B1768" s="85" t="s">
        <v>9192</v>
      </c>
      <c r="C1768" s="86" t="s">
        <v>11159</v>
      </c>
      <c r="F1768" s="62">
        <f t="shared" si="33"/>
        <v>0</v>
      </c>
    </row>
    <row r="1769" spans="2:6" ht="18.75">
      <c r="B1769" s="87" t="s">
        <v>10328</v>
      </c>
      <c r="C1769" s="88" t="s">
        <v>10310</v>
      </c>
      <c r="F1769" s="62">
        <f t="shared" si="33"/>
        <v>0</v>
      </c>
    </row>
    <row r="1770" spans="2:6" ht="18.75">
      <c r="B1770" s="85" t="s">
        <v>1991</v>
      </c>
      <c r="C1770" s="86" t="s">
        <v>9375</v>
      </c>
      <c r="F1770" s="62">
        <f t="shared" si="33"/>
        <v>0</v>
      </c>
    </row>
    <row r="1771" spans="2:6" ht="18.75">
      <c r="B1771" s="85" t="s">
        <v>4110</v>
      </c>
      <c r="C1771" s="86" t="s">
        <v>9551</v>
      </c>
      <c r="F1771" s="62">
        <f t="shared" si="33"/>
        <v>0</v>
      </c>
    </row>
    <row r="1772" spans="2:6" ht="18.75">
      <c r="B1772" s="85" t="s">
        <v>9549</v>
      </c>
      <c r="C1772" s="86" t="s">
        <v>9547</v>
      </c>
      <c r="F1772" s="62">
        <f t="shared" si="33"/>
        <v>0</v>
      </c>
    </row>
    <row r="1773" spans="2:6" ht="18.75">
      <c r="B1773" s="85" t="s">
        <v>9231</v>
      </c>
      <c r="C1773" s="86" t="s">
        <v>8719</v>
      </c>
      <c r="F1773" s="62">
        <f t="shared" si="33"/>
        <v>0</v>
      </c>
    </row>
    <row r="1774" spans="2:6" ht="18.75">
      <c r="B1774" s="85" t="s">
        <v>9552</v>
      </c>
      <c r="C1774" s="86" t="s">
        <v>8719</v>
      </c>
      <c r="F1774" s="62">
        <f t="shared" si="33"/>
        <v>0</v>
      </c>
    </row>
    <row r="1775" spans="2:6" ht="18.75">
      <c r="B1775" s="85" t="s">
        <v>4107</v>
      </c>
      <c r="C1775" s="86" t="s">
        <v>9550</v>
      </c>
      <c r="F1775" s="62">
        <f t="shared" si="33"/>
        <v>0</v>
      </c>
    </row>
    <row r="1776" spans="2:6" ht="18.75">
      <c r="B1776" s="85" t="s">
        <v>4116</v>
      </c>
      <c r="C1776" s="86" t="s">
        <v>9039</v>
      </c>
      <c r="F1776" s="62">
        <f t="shared" si="33"/>
        <v>0</v>
      </c>
    </row>
    <row r="1777" spans="2:6" ht="18.75">
      <c r="B1777" s="85" t="s">
        <v>10523</v>
      </c>
      <c r="C1777" s="86" t="s">
        <v>9918</v>
      </c>
      <c r="F1777" s="62">
        <f t="shared" si="33"/>
        <v>0</v>
      </c>
    </row>
    <row r="1778" spans="2:6" ht="18.75">
      <c r="B1778" s="85" t="s">
        <v>4121</v>
      </c>
      <c r="C1778" s="86" t="s">
        <v>9553</v>
      </c>
      <c r="F1778" s="62">
        <f t="shared" si="33"/>
        <v>0</v>
      </c>
    </row>
    <row r="1779" spans="2:6" ht="18.75">
      <c r="B1779" s="85" t="s">
        <v>9162</v>
      </c>
      <c r="C1779" s="86" t="s">
        <v>8934</v>
      </c>
      <c r="F1779" s="62">
        <f t="shared" si="33"/>
        <v>0</v>
      </c>
    </row>
    <row r="1780" spans="2:6" ht="18.75">
      <c r="B1780" s="85" t="s">
        <v>5838</v>
      </c>
      <c r="C1780" s="86" t="s">
        <v>11815</v>
      </c>
      <c r="F1780" s="62">
        <f t="shared" si="33"/>
        <v>0</v>
      </c>
    </row>
    <row r="1781" spans="2:6" ht="18.75">
      <c r="B1781" s="85" t="s">
        <v>4139</v>
      </c>
      <c r="C1781" s="86" t="s">
        <v>9040</v>
      </c>
      <c r="F1781" s="62">
        <f t="shared" si="33"/>
        <v>0</v>
      </c>
    </row>
    <row r="1782" spans="2:6" ht="18.75">
      <c r="B1782" s="85" t="s">
        <v>11160</v>
      </c>
      <c r="C1782" s="86" t="s">
        <v>9919</v>
      </c>
      <c r="F1782" s="62">
        <f t="shared" si="33"/>
        <v>0</v>
      </c>
    </row>
    <row r="1783" spans="2:6" ht="18.75">
      <c r="B1783" s="85" t="s">
        <v>9837</v>
      </c>
      <c r="C1783" s="86" t="s">
        <v>9919</v>
      </c>
      <c r="F1783" s="62">
        <f t="shared" si="33"/>
        <v>0</v>
      </c>
    </row>
    <row r="1784" spans="2:6" ht="18.75">
      <c r="B1784" s="85" t="s">
        <v>3843</v>
      </c>
      <c r="C1784" s="86" t="s">
        <v>8774</v>
      </c>
      <c r="F1784" s="62">
        <f t="shared" si="33"/>
        <v>0</v>
      </c>
    </row>
    <row r="1785" spans="2:6" ht="18.75">
      <c r="B1785" s="85" t="s">
        <v>234</v>
      </c>
      <c r="C1785" s="86" t="s">
        <v>10743</v>
      </c>
      <c r="F1785" s="62">
        <f t="shared" ref="F1785:F1848" si="34">IF(B1785=B1784,1,0)</f>
        <v>0</v>
      </c>
    </row>
    <row r="1786" spans="2:6" ht="18.75">
      <c r="B1786" s="85" t="s">
        <v>11345</v>
      </c>
      <c r="C1786" s="86" t="s">
        <v>10746</v>
      </c>
      <c r="F1786" s="62">
        <f t="shared" si="34"/>
        <v>0</v>
      </c>
    </row>
    <row r="1787" spans="2:6" ht="18.75">
      <c r="B1787" s="85" t="s">
        <v>9322</v>
      </c>
      <c r="C1787" s="86" t="s">
        <v>10748</v>
      </c>
      <c r="F1787" s="62">
        <f t="shared" si="34"/>
        <v>0</v>
      </c>
    </row>
    <row r="1788" spans="2:6" ht="18.75">
      <c r="B1788" s="85" t="s">
        <v>9226</v>
      </c>
      <c r="C1788" s="86" t="s">
        <v>8935</v>
      </c>
      <c r="F1788" s="62">
        <f t="shared" si="34"/>
        <v>0</v>
      </c>
    </row>
    <row r="1789" spans="2:6" ht="18.75">
      <c r="B1789" s="85" t="s">
        <v>9278</v>
      </c>
      <c r="C1789" s="86" t="s">
        <v>8935</v>
      </c>
      <c r="F1789" s="62">
        <f t="shared" si="34"/>
        <v>0</v>
      </c>
    </row>
    <row r="1790" spans="2:6" ht="18.75">
      <c r="B1790" s="85" t="s">
        <v>2234</v>
      </c>
      <c r="C1790" s="86" t="s">
        <v>10745</v>
      </c>
      <c r="F1790" s="62">
        <f t="shared" si="34"/>
        <v>0</v>
      </c>
    </row>
    <row r="1791" spans="2:6" ht="18.75">
      <c r="B1791" s="85" t="s">
        <v>1707</v>
      </c>
      <c r="C1791" s="86" t="s">
        <v>9097</v>
      </c>
      <c r="F1791" s="62">
        <f t="shared" si="34"/>
        <v>0</v>
      </c>
    </row>
    <row r="1792" spans="2:6" ht="18.75">
      <c r="B1792" s="85" t="s">
        <v>3259</v>
      </c>
      <c r="C1792" s="86" t="s">
        <v>9900</v>
      </c>
      <c r="F1792" s="62">
        <f t="shared" si="34"/>
        <v>0</v>
      </c>
    </row>
    <row r="1793" spans="2:6" ht="18.75">
      <c r="B1793" s="85" t="s">
        <v>3263</v>
      </c>
      <c r="C1793" s="86" t="s">
        <v>9494</v>
      </c>
      <c r="F1793" s="62">
        <f t="shared" si="34"/>
        <v>0</v>
      </c>
    </row>
    <row r="1794" spans="2:6" ht="18.75">
      <c r="B1794" s="85" t="s">
        <v>3838</v>
      </c>
      <c r="C1794" s="86" t="s">
        <v>9098</v>
      </c>
      <c r="F1794" s="62">
        <f t="shared" si="34"/>
        <v>0</v>
      </c>
    </row>
    <row r="1795" spans="2:6" ht="18.75">
      <c r="B1795" s="85" t="s">
        <v>3834</v>
      </c>
      <c r="C1795" s="86" t="s">
        <v>11700</v>
      </c>
      <c r="F1795" s="62">
        <f t="shared" si="34"/>
        <v>0</v>
      </c>
    </row>
    <row r="1796" spans="2:6" ht="18.75">
      <c r="B1796" s="85" t="s">
        <v>3522</v>
      </c>
      <c r="C1796" s="86" t="s">
        <v>10741</v>
      </c>
      <c r="F1796" s="62">
        <f t="shared" si="34"/>
        <v>0</v>
      </c>
    </row>
    <row r="1797" spans="2:6" ht="18.75">
      <c r="B1797" s="85" t="s">
        <v>3534</v>
      </c>
      <c r="C1797" s="86" t="s">
        <v>10744</v>
      </c>
      <c r="F1797" s="62">
        <f t="shared" si="34"/>
        <v>0</v>
      </c>
    </row>
    <row r="1798" spans="2:6" ht="18.75">
      <c r="B1798" s="85" t="s">
        <v>3526</v>
      </c>
      <c r="C1798" s="86" t="s">
        <v>10742</v>
      </c>
      <c r="F1798" s="62">
        <f t="shared" si="34"/>
        <v>0</v>
      </c>
    </row>
    <row r="1799" spans="2:6" ht="18.75">
      <c r="B1799" s="85" t="s">
        <v>9514</v>
      </c>
      <c r="C1799" s="86" t="s">
        <v>10747</v>
      </c>
      <c r="F1799" s="62">
        <f t="shared" si="34"/>
        <v>0</v>
      </c>
    </row>
    <row r="1800" spans="2:6" ht="18.75">
      <c r="B1800" s="85" t="s">
        <v>9238</v>
      </c>
      <c r="C1800" s="86" t="s">
        <v>8595</v>
      </c>
      <c r="F1800" s="62">
        <f t="shared" si="34"/>
        <v>0</v>
      </c>
    </row>
    <row r="1801" spans="2:6" ht="18.75">
      <c r="B1801" s="85" t="s">
        <v>3927</v>
      </c>
      <c r="C1801" s="86" t="s">
        <v>8595</v>
      </c>
      <c r="F1801" s="62">
        <f t="shared" si="34"/>
        <v>0</v>
      </c>
    </row>
    <row r="1802" spans="2:6" ht="18.75">
      <c r="B1802" s="85" t="s">
        <v>9141</v>
      </c>
      <c r="C1802" s="86" t="s">
        <v>9928</v>
      </c>
      <c r="F1802" s="62">
        <f t="shared" si="34"/>
        <v>0</v>
      </c>
    </row>
    <row r="1803" spans="2:6" ht="18.75">
      <c r="B1803" s="85" t="s">
        <v>3353</v>
      </c>
      <c r="C1803" s="86" t="s">
        <v>9928</v>
      </c>
      <c r="F1803" s="62">
        <f t="shared" si="34"/>
        <v>0</v>
      </c>
    </row>
    <row r="1804" spans="2:6" ht="18.75">
      <c r="B1804" s="85" t="s">
        <v>3933</v>
      </c>
      <c r="C1804" s="86" t="s">
        <v>11353</v>
      </c>
      <c r="F1804" s="62">
        <f t="shared" si="34"/>
        <v>0</v>
      </c>
    </row>
    <row r="1805" spans="2:6" ht="18.75">
      <c r="B1805" s="85" t="s">
        <v>3936</v>
      </c>
      <c r="C1805" s="86" t="s">
        <v>8769</v>
      </c>
      <c r="F1805" s="62">
        <f t="shared" si="34"/>
        <v>0</v>
      </c>
    </row>
    <row r="1806" spans="2:6" ht="18.75">
      <c r="B1806" s="85" t="s">
        <v>3940</v>
      </c>
      <c r="C1806" s="86" t="s">
        <v>9043</v>
      </c>
      <c r="F1806" s="62">
        <f t="shared" si="34"/>
        <v>0</v>
      </c>
    </row>
    <row r="1807" spans="2:6" ht="18.75">
      <c r="B1807" s="85" t="s">
        <v>6643</v>
      </c>
      <c r="C1807" s="86" t="s">
        <v>9962</v>
      </c>
      <c r="F1807" s="62">
        <f t="shared" si="34"/>
        <v>0</v>
      </c>
    </row>
    <row r="1808" spans="2:6" ht="18.75">
      <c r="B1808" s="85" t="s">
        <v>3327</v>
      </c>
      <c r="C1808" s="86" t="s">
        <v>9908</v>
      </c>
      <c r="F1808" s="62">
        <f t="shared" si="34"/>
        <v>0</v>
      </c>
    </row>
    <row r="1809" spans="2:6" ht="18.75">
      <c r="B1809" s="85" t="s">
        <v>11422</v>
      </c>
      <c r="C1809" s="86" t="s">
        <v>11415</v>
      </c>
      <c r="F1809" s="62">
        <f t="shared" si="34"/>
        <v>0</v>
      </c>
    </row>
    <row r="1810" spans="2:6" ht="18.75">
      <c r="B1810" s="85" t="s">
        <v>11442</v>
      </c>
      <c r="C1810" s="86" t="s">
        <v>11441</v>
      </c>
      <c r="F1810" s="62">
        <f t="shared" si="34"/>
        <v>0</v>
      </c>
    </row>
    <row r="1811" spans="2:6" ht="18.75">
      <c r="B1811" s="85" t="s">
        <v>11423</v>
      </c>
      <c r="C1811" s="86" t="s">
        <v>11440</v>
      </c>
      <c r="F1811" s="62">
        <f t="shared" si="34"/>
        <v>0</v>
      </c>
    </row>
    <row r="1812" spans="2:6" ht="18.75">
      <c r="B1812" s="85" t="s">
        <v>3344</v>
      </c>
      <c r="C1812" s="86" t="s">
        <v>11153</v>
      </c>
      <c r="F1812" s="62">
        <f t="shared" si="34"/>
        <v>0</v>
      </c>
    </row>
    <row r="1813" spans="2:6" ht="18.75">
      <c r="B1813" s="85" t="s">
        <v>4524</v>
      </c>
      <c r="C1813" s="86" t="s">
        <v>11195</v>
      </c>
      <c r="F1813" s="62">
        <f t="shared" si="34"/>
        <v>0</v>
      </c>
    </row>
    <row r="1814" spans="2:6" ht="18.75">
      <c r="B1814" s="85" t="s">
        <v>3969</v>
      </c>
      <c r="C1814" s="86" t="s">
        <v>8252</v>
      </c>
      <c r="F1814" s="62">
        <f t="shared" si="34"/>
        <v>0</v>
      </c>
    </row>
    <row r="1815" spans="2:6" ht="18.75">
      <c r="B1815" s="85" t="s">
        <v>9308</v>
      </c>
      <c r="C1815" s="86" t="s">
        <v>8788</v>
      </c>
      <c r="F1815" s="62">
        <f t="shared" si="34"/>
        <v>0</v>
      </c>
    </row>
    <row r="1816" spans="2:6" ht="18.75">
      <c r="B1816" s="85" t="s">
        <v>3951</v>
      </c>
      <c r="C1816" s="86" t="s">
        <v>9044</v>
      </c>
      <c r="F1816" s="62">
        <f t="shared" si="34"/>
        <v>0</v>
      </c>
    </row>
    <row r="1817" spans="2:6" ht="18.75">
      <c r="B1817" s="85" t="s">
        <v>10410</v>
      </c>
      <c r="C1817" s="86" t="s">
        <v>10409</v>
      </c>
      <c r="F1817" s="62">
        <f t="shared" si="34"/>
        <v>0</v>
      </c>
    </row>
    <row r="1818" spans="2:6" ht="18.75">
      <c r="B1818" s="85" t="s">
        <v>11451</v>
      </c>
      <c r="C1818" s="86" t="s">
        <v>9910</v>
      </c>
      <c r="F1818" s="62">
        <f t="shared" si="34"/>
        <v>0</v>
      </c>
    </row>
    <row r="1819" spans="2:6" ht="18.75">
      <c r="B1819" s="85" t="s">
        <v>11185</v>
      </c>
      <c r="C1819" s="86" t="s">
        <v>11184</v>
      </c>
      <c r="F1819" s="62">
        <f t="shared" si="34"/>
        <v>0</v>
      </c>
    </row>
    <row r="1820" spans="2:6" ht="18.75">
      <c r="B1820" s="85" t="s">
        <v>3613</v>
      </c>
      <c r="C1820" s="86" t="s">
        <v>9516</v>
      </c>
      <c r="F1820" s="62">
        <f t="shared" si="34"/>
        <v>0</v>
      </c>
    </row>
    <row r="1821" spans="2:6" ht="18.75">
      <c r="B1821" s="85" t="s">
        <v>10525</v>
      </c>
      <c r="C1821" s="86" t="s">
        <v>11151</v>
      </c>
      <c r="F1821" s="62">
        <f t="shared" si="34"/>
        <v>0</v>
      </c>
    </row>
    <row r="1822" spans="2:6" ht="18.75">
      <c r="B1822" s="85" t="s">
        <v>4531</v>
      </c>
      <c r="C1822" s="86" t="s">
        <v>11197</v>
      </c>
      <c r="F1822" s="62">
        <f t="shared" si="34"/>
        <v>0</v>
      </c>
    </row>
    <row r="1823" spans="2:6" ht="18.75">
      <c r="B1823" s="85" t="s">
        <v>3973</v>
      </c>
      <c r="C1823" s="86" t="s">
        <v>8597</v>
      </c>
      <c r="F1823" s="62">
        <f t="shared" si="34"/>
        <v>0</v>
      </c>
    </row>
    <row r="1824" spans="2:6" ht="18.75">
      <c r="B1824" s="85" t="s">
        <v>9288</v>
      </c>
      <c r="C1824" s="86" t="s">
        <v>8936</v>
      </c>
      <c r="F1824" s="62">
        <f t="shared" si="34"/>
        <v>0</v>
      </c>
    </row>
    <row r="1825" spans="2:6" ht="18.75">
      <c r="B1825" s="85" t="s">
        <v>10613</v>
      </c>
      <c r="C1825" s="86" t="s">
        <v>11194</v>
      </c>
      <c r="F1825" s="62">
        <f t="shared" si="34"/>
        <v>0</v>
      </c>
    </row>
    <row r="1826" spans="2:6" ht="18.75">
      <c r="B1826" s="85" t="s">
        <v>3959</v>
      </c>
      <c r="C1826" s="86" t="s">
        <v>8456</v>
      </c>
      <c r="F1826" s="62">
        <f t="shared" si="34"/>
        <v>0</v>
      </c>
    </row>
    <row r="1827" spans="2:6" ht="18.75">
      <c r="B1827" s="85" t="s">
        <v>3963</v>
      </c>
      <c r="C1827" s="86" t="s">
        <v>8457</v>
      </c>
      <c r="F1827" s="62">
        <f t="shared" si="34"/>
        <v>0</v>
      </c>
    </row>
    <row r="1828" spans="2:6" ht="18.75">
      <c r="B1828" s="85" t="s">
        <v>9175</v>
      </c>
      <c r="C1828" s="86" t="s">
        <v>8937</v>
      </c>
      <c r="F1828" s="62">
        <f t="shared" si="34"/>
        <v>0</v>
      </c>
    </row>
    <row r="1829" spans="2:6" ht="18.75">
      <c r="B1829" s="85" t="s">
        <v>11574</v>
      </c>
      <c r="C1829" s="86" t="s">
        <v>11575</v>
      </c>
      <c r="F1829" s="62">
        <f t="shared" si="34"/>
        <v>0</v>
      </c>
    </row>
    <row r="1830" spans="2:6" ht="18.75">
      <c r="B1830" s="85" t="s">
        <v>9198</v>
      </c>
      <c r="C1830" s="86" t="s">
        <v>9516</v>
      </c>
      <c r="F1830" s="62">
        <f t="shared" si="34"/>
        <v>0</v>
      </c>
    </row>
    <row r="1831" spans="2:6" ht="18.75">
      <c r="B1831" s="85" t="s">
        <v>1869</v>
      </c>
      <c r="C1831" s="86" t="s">
        <v>8300</v>
      </c>
      <c r="F1831" s="62">
        <f t="shared" si="34"/>
        <v>0</v>
      </c>
    </row>
    <row r="1832" spans="2:6" ht="18.75">
      <c r="B1832" s="85" t="s">
        <v>1867</v>
      </c>
      <c r="C1832" s="86" t="s">
        <v>8300</v>
      </c>
      <c r="F1832" s="62">
        <f t="shared" si="34"/>
        <v>0</v>
      </c>
    </row>
    <row r="1833" spans="2:6" ht="18.75">
      <c r="B1833" s="85" t="s">
        <v>1871</v>
      </c>
      <c r="C1833" s="86" t="s">
        <v>8300</v>
      </c>
      <c r="F1833" s="62">
        <f t="shared" si="34"/>
        <v>0</v>
      </c>
    </row>
    <row r="1834" spans="2:6" ht="18.75">
      <c r="B1834" s="85" t="s">
        <v>2240</v>
      </c>
      <c r="C1834" s="86" t="s">
        <v>8256</v>
      </c>
      <c r="F1834" s="62">
        <f t="shared" si="34"/>
        <v>0</v>
      </c>
    </row>
    <row r="1835" spans="2:6" ht="18.75">
      <c r="B1835" s="85" t="s">
        <v>2204</v>
      </c>
      <c r="C1835" s="86" t="s">
        <v>8256</v>
      </c>
      <c r="F1835" s="62">
        <f t="shared" si="34"/>
        <v>0</v>
      </c>
    </row>
    <row r="1836" spans="2:6" ht="18.75">
      <c r="B1836" s="85" t="s">
        <v>9452</v>
      </c>
      <c r="C1836" s="86" t="s">
        <v>8256</v>
      </c>
      <c r="F1836" s="62">
        <f t="shared" si="34"/>
        <v>0</v>
      </c>
    </row>
    <row r="1837" spans="2:6" ht="18.75">
      <c r="B1837" s="85" t="s">
        <v>10341</v>
      </c>
      <c r="C1837" s="86" t="s">
        <v>10340</v>
      </c>
      <c r="F1837" s="62">
        <f t="shared" si="34"/>
        <v>0</v>
      </c>
    </row>
    <row r="1838" spans="2:6" ht="18.75">
      <c r="B1838" s="85" t="s">
        <v>2250</v>
      </c>
      <c r="C1838" s="86" t="s">
        <v>9409</v>
      </c>
      <c r="F1838" s="62">
        <f t="shared" si="34"/>
        <v>0</v>
      </c>
    </row>
    <row r="1839" spans="2:6" ht="18.75">
      <c r="B1839" s="85" t="s">
        <v>10114</v>
      </c>
      <c r="C1839" s="86" t="s">
        <v>8257</v>
      </c>
      <c r="F1839" s="62">
        <f t="shared" si="34"/>
        <v>0</v>
      </c>
    </row>
    <row r="1840" spans="2:6" ht="18.75">
      <c r="B1840" s="85" t="s">
        <v>11555</v>
      </c>
      <c r="C1840" s="86" t="s">
        <v>10162</v>
      </c>
      <c r="F1840" s="62">
        <f t="shared" si="34"/>
        <v>0</v>
      </c>
    </row>
    <row r="1841" spans="2:6" ht="18.75">
      <c r="B1841" s="85" t="s">
        <v>2221</v>
      </c>
      <c r="C1841" s="86" t="s">
        <v>8472</v>
      </c>
      <c r="F1841" s="62">
        <f t="shared" si="34"/>
        <v>0</v>
      </c>
    </row>
    <row r="1842" spans="2:6" ht="18.75">
      <c r="B1842" s="85" t="s">
        <v>11625</v>
      </c>
      <c r="C1842" s="86" t="s">
        <v>11628</v>
      </c>
      <c r="F1842" s="62">
        <f t="shared" si="34"/>
        <v>0</v>
      </c>
    </row>
    <row r="1843" spans="2:6" ht="18.75">
      <c r="B1843" s="85" t="s">
        <v>9179</v>
      </c>
      <c r="C1843" s="86" t="s">
        <v>8938</v>
      </c>
      <c r="F1843" s="62">
        <f t="shared" si="34"/>
        <v>0</v>
      </c>
    </row>
    <row r="1844" spans="2:6" ht="18.75">
      <c r="B1844" s="85" t="s">
        <v>2227</v>
      </c>
      <c r="C1844" s="86" t="s">
        <v>9361</v>
      </c>
      <c r="F1844" s="62">
        <f t="shared" si="34"/>
        <v>0</v>
      </c>
    </row>
    <row r="1845" spans="2:6" ht="18.75">
      <c r="B1845" s="85" t="s">
        <v>10587</v>
      </c>
      <c r="C1845" s="86" t="s">
        <v>9361</v>
      </c>
      <c r="F1845" s="62">
        <f t="shared" si="34"/>
        <v>0</v>
      </c>
    </row>
    <row r="1846" spans="2:6" ht="18.75">
      <c r="B1846" s="85" t="s">
        <v>10140</v>
      </c>
      <c r="C1846" s="86" t="s">
        <v>9361</v>
      </c>
      <c r="F1846" s="62">
        <f t="shared" si="34"/>
        <v>0</v>
      </c>
    </row>
    <row r="1847" spans="2:6" ht="18.75">
      <c r="B1847" s="85" t="s">
        <v>11538</v>
      </c>
      <c r="C1847" s="86" t="s">
        <v>9886</v>
      </c>
      <c r="F1847" s="62">
        <f t="shared" si="34"/>
        <v>0</v>
      </c>
    </row>
    <row r="1848" spans="2:6" ht="18.75">
      <c r="B1848" s="85" t="s">
        <v>9305</v>
      </c>
      <c r="C1848" s="86" t="s">
        <v>9411</v>
      </c>
      <c r="F1848" s="62">
        <f t="shared" si="34"/>
        <v>0</v>
      </c>
    </row>
    <row r="1849" spans="2:6" ht="18.75">
      <c r="B1849" s="85" t="s">
        <v>2290</v>
      </c>
      <c r="C1849" s="86" t="s">
        <v>11274</v>
      </c>
      <c r="F1849" s="62">
        <f t="shared" ref="F1849:F1893" si="35">IF(B1849=B1848,1,0)</f>
        <v>0</v>
      </c>
    </row>
    <row r="1850" spans="2:6" ht="18.75">
      <c r="B1850" s="85" t="s">
        <v>11403</v>
      </c>
      <c r="C1850" s="86" t="s">
        <v>11404</v>
      </c>
      <c r="F1850" s="62">
        <f t="shared" si="35"/>
        <v>0</v>
      </c>
    </row>
    <row r="1851" spans="2:6" ht="18.75">
      <c r="B1851" s="85" t="s">
        <v>10405</v>
      </c>
      <c r="C1851" s="88" t="s">
        <v>9049</v>
      </c>
      <c r="F1851" s="62">
        <f t="shared" si="35"/>
        <v>0</v>
      </c>
    </row>
    <row r="1852" spans="2:6" ht="18.75">
      <c r="B1852" s="85" t="s">
        <v>2201</v>
      </c>
      <c r="C1852" s="86" t="s">
        <v>9049</v>
      </c>
      <c r="F1852" s="62">
        <f t="shared" si="35"/>
        <v>0</v>
      </c>
    </row>
    <row r="1853" spans="2:6" ht="18.75">
      <c r="B1853" s="87" t="s">
        <v>11636</v>
      </c>
      <c r="C1853" s="88" t="s">
        <v>9049</v>
      </c>
      <c r="F1853" s="62">
        <f t="shared" si="35"/>
        <v>0</v>
      </c>
    </row>
    <row r="1854" spans="2:6" ht="18.75">
      <c r="B1854" s="85" t="s">
        <v>1892</v>
      </c>
      <c r="C1854" s="86" t="s">
        <v>8598</v>
      </c>
      <c r="F1854" s="62">
        <f t="shared" si="35"/>
        <v>0</v>
      </c>
    </row>
    <row r="1855" spans="2:6" ht="18.75">
      <c r="B1855" s="85" t="s">
        <v>1888</v>
      </c>
      <c r="C1855" s="86" t="s">
        <v>9099</v>
      </c>
      <c r="F1855" s="62">
        <f t="shared" si="35"/>
        <v>0</v>
      </c>
    </row>
    <row r="1856" spans="2:6" ht="18.75">
      <c r="B1856" s="85" t="s">
        <v>10358</v>
      </c>
      <c r="C1856" s="86" t="s">
        <v>8258</v>
      </c>
      <c r="F1856" s="62">
        <f t="shared" si="35"/>
        <v>0</v>
      </c>
    </row>
    <row r="1857" spans="2:6" ht="18.75">
      <c r="B1857" s="85" t="s">
        <v>1896</v>
      </c>
      <c r="C1857" s="86" t="s">
        <v>9046</v>
      </c>
      <c r="F1857" s="62">
        <f t="shared" si="35"/>
        <v>0</v>
      </c>
    </row>
    <row r="1858" spans="2:6" ht="18.75">
      <c r="B1858" s="85" t="s">
        <v>9981</v>
      </c>
      <c r="C1858" s="86" t="s">
        <v>9045</v>
      </c>
      <c r="F1858" s="62">
        <f t="shared" si="35"/>
        <v>0</v>
      </c>
    </row>
    <row r="1859" spans="2:6" ht="18.75">
      <c r="B1859" s="85" t="s">
        <v>10458</v>
      </c>
      <c r="C1859" s="86" t="s">
        <v>9889</v>
      </c>
      <c r="F1859" s="62">
        <f t="shared" si="35"/>
        <v>0</v>
      </c>
    </row>
    <row r="1860" spans="2:6" ht="18.75">
      <c r="B1860" s="85" t="s">
        <v>9215</v>
      </c>
      <c r="C1860" s="86" t="s">
        <v>10809</v>
      </c>
      <c r="F1860" s="62">
        <f t="shared" si="35"/>
        <v>0</v>
      </c>
    </row>
    <row r="1861" spans="2:6" ht="18.75">
      <c r="B1861" s="85" t="s">
        <v>2258</v>
      </c>
      <c r="C1861" s="86" t="s">
        <v>10128</v>
      </c>
      <c r="F1861" s="62">
        <f t="shared" si="35"/>
        <v>0</v>
      </c>
    </row>
    <row r="1862" spans="2:6" ht="18.75">
      <c r="B1862" s="85" t="s">
        <v>2262</v>
      </c>
      <c r="C1862" s="86" t="s">
        <v>10148</v>
      </c>
      <c r="F1862" s="62">
        <f t="shared" si="35"/>
        <v>0</v>
      </c>
    </row>
    <row r="1863" spans="2:6" ht="18.75">
      <c r="B1863" s="85" t="s">
        <v>2266</v>
      </c>
      <c r="C1863" s="86" t="s">
        <v>8760</v>
      </c>
      <c r="F1863" s="62">
        <f t="shared" si="35"/>
        <v>0</v>
      </c>
    </row>
    <row r="1864" spans="2:6" ht="18.75">
      <c r="B1864" s="85" t="s">
        <v>1909</v>
      </c>
      <c r="C1864" s="86" t="s">
        <v>9363</v>
      </c>
      <c r="F1864" s="62">
        <f t="shared" si="35"/>
        <v>0</v>
      </c>
    </row>
    <row r="1865" spans="2:6" ht="18.75">
      <c r="B1865" s="85" t="s">
        <v>1905</v>
      </c>
      <c r="C1865" s="86" t="s">
        <v>8761</v>
      </c>
      <c r="F1865" s="62">
        <f t="shared" si="35"/>
        <v>0</v>
      </c>
    </row>
    <row r="1866" spans="2:6" ht="18.75">
      <c r="B1866" s="85" t="s">
        <v>1902</v>
      </c>
      <c r="C1866" s="86" t="s">
        <v>8762</v>
      </c>
      <c r="F1866" s="62">
        <f t="shared" si="35"/>
        <v>0</v>
      </c>
    </row>
    <row r="1867" spans="2:6" ht="18.75">
      <c r="B1867" s="85" t="s">
        <v>2278</v>
      </c>
      <c r="C1867" s="86" t="s">
        <v>9890</v>
      </c>
      <c r="F1867" s="62">
        <f t="shared" si="35"/>
        <v>0</v>
      </c>
    </row>
    <row r="1868" spans="2:6" ht="18.75">
      <c r="B1868" s="85" t="s">
        <v>2274</v>
      </c>
      <c r="C1868" s="86" t="s">
        <v>8763</v>
      </c>
      <c r="F1868" s="62">
        <f t="shared" si="35"/>
        <v>0</v>
      </c>
    </row>
    <row r="1869" spans="2:6" ht="18.75">
      <c r="B1869" s="85" t="s">
        <v>2270</v>
      </c>
      <c r="C1869" s="86" t="s">
        <v>10767</v>
      </c>
      <c r="F1869" s="62">
        <f t="shared" si="35"/>
        <v>0</v>
      </c>
    </row>
    <row r="1870" spans="2:6" ht="18.75">
      <c r="B1870" s="85" t="s">
        <v>2285</v>
      </c>
      <c r="C1870" s="86" t="s">
        <v>11540</v>
      </c>
      <c r="F1870" s="62">
        <f t="shared" si="35"/>
        <v>0</v>
      </c>
    </row>
    <row r="1871" spans="2:6" ht="18.75">
      <c r="B1871" s="85" t="s">
        <v>9172</v>
      </c>
      <c r="C1871" s="86" t="s">
        <v>8939</v>
      </c>
      <c r="F1871" s="62">
        <f t="shared" si="35"/>
        <v>0</v>
      </c>
    </row>
    <row r="1872" spans="2:6" ht="18.75">
      <c r="B1872" s="85" t="s">
        <v>2212</v>
      </c>
      <c r="C1872" s="86" t="s">
        <v>8259</v>
      </c>
      <c r="F1872" s="62">
        <f t="shared" si="35"/>
        <v>0</v>
      </c>
    </row>
    <row r="1873" spans="2:6" ht="18.75">
      <c r="B1873" s="85" t="s">
        <v>2217</v>
      </c>
      <c r="C1873" s="86" t="s">
        <v>8260</v>
      </c>
      <c r="F1873" s="62">
        <f t="shared" si="35"/>
        <v>0</v>
      </c>
    </row>
    <row r="1874" spans="2:6" ht="18.75">
      <c r="B1874" s="85" t="s">
        <v>2199</v>
      </c>
      <c r="C1874" s="86" t="s">
        <v>8458</v>
      </c>
      <c r="F1874" s="62">
        <f t="shared" si="35"/>
        <v>0</v>
      </c>
    </row>
    <row r="1875" spans="2:6" ht="18.75">
      <c r="B1875" s="85" t="s">
        <v>2296</v>
      </c>
      <c r="C1875" s="86" t="s">
        <v>10161</v>
      </c>
      <c r="F1875" s="62">
        <f t="shared" si="35"/>
        <v>0</v>
      </c>
    </row>
    <row r="1876" spans="2:6" ht="18.75">
      <c r="B1876" s="87" t="s">
        <v>10557</v>
      </c>
      <c r="C1876" s="88" t="s">
        <v>10628</v>
      </c>
      <c r="F1876" s="62">
        <f t="shared" si="35"/>
        <v>0</v>
      </c>
    </row>
    <row r="1877" spans="2:6" ht="18.75">
      <c r="B1877" s="85" t="s">
        <v>3191</v>
      </c>
      <c r="C1877" s="86" t="s">
        <v>11140</v>
      </c>
      <c r="F1877" s="62">
        <f t="shared" si="35"/>
        <v>0</v>
      </c>
    </row>
    <row r="1878" spans="2:6" ht="18.75">
      <c r="B1878" s="85" t="s">
        <v>2087</v>
      </c>
      <c r="C1878" s="86" t="s">
        <v>8304</v>
      </c>
      <c r="F1878" s="62">
        <f t="shared" si="35"/>
        <v>0</v>
      </c>
    </row>
    <row r="1879" spans="2:6" ht="18.75">
      <c r="B1879" s="85" t="s">
        <v>415</v>
      </c>
      <c r="C1879" s="86" t="s">
        <v>11782</v>
      </c>
      <c r="F1879" s="62">
        <f t="shared" si="35"/>
        <v>0</v>
      </c>
    </row>
    <row r="1880" spans="2:6" ht="18.75">
      <c r="B1880" s="85" t="s">
        <v>9230</v>
      </c>
      <c r="C1880" s="86" t="s">
        <v>9709</v>
      </c>
      <c r="F1880" s="62">
        <f t="shared" si="35"/>
        <v>0</v>
      </c>
    </row>
    <row r="1881" spans="2:6" ht="18.75">
      <c r="B1881" s="85" t="s">
        <v>2148</v>
      </c>
      <c r="C1881" s="86" t="s">
        <v>9455</v>
      </c>
      <c r="F1881" s="62">
        <f t="shared" si="35"/>
        <v>0</v>
      </c>
    </row>
    <row r="1882" spans="2:6" ht="18.75">
      <c r="B1882" s="85" t="s">
        <v>9224</v>
      </c>
      <c r="C1882" s="86" t="s">
        <v>11050</v>
      </c>
      <c r="F1882" s="62">
        <f t="shared" si="35"/>
        <v>0</v>
      </c>
    </row>
    <row r="1883" spans="2:6" ht="18.75">
      <c r="B1883" s="85" t="s">
        <v>2133</v>
      </c>
      <c r="C1883" s="86" t="s">
        <v>8473</v>
      </c>
      <c r="F1883" s="62">
        <f t="shared" si="35"/>
        <v>0</v>
      </c>
    </row>
    <row r="1884" spans="2:6" ht="18.75">
      <c r="B1884" s="85" t="s">
        <v>9290</v>
      </c>
      <c r="C1884" s="86" t="s">
        <v>9399</v>
      </c>
      <c r="F1884" s="62">
        <f t="shared" si="35"/>
        <v>0</v>
      </c>
    </row>
    <row r="1885" spans="2:6" ht="18.75">
      <c r="B1885" s="85" t="s">
        <v>8224</v>
      </c>
      <c r="C1885" s="86" t="s">
        <v>8253</v>
      </c>
      <c r="F1885" s="62">
        <f t="shared" si="35"/>
        <v>0</v>
      </c>
    </row>
    <row r="1886" spans="2:6" ht="18.75">
      <c r="B1886" s="85" t="s">
        <v>3620</v>
      </c>
      <c r="C1886" s="88" t="s">
        <v>10411</v>
      </c>
      <c r="F1886" s="62">
        <f t="shared" si="35"/>
        <v>0</v>
      </c>
    </row>
    <row r="1887" spans="2:6" ht="18.75">
      <c r="B1887" s="85" t="s">
        <v>9296</v>
      </c>
      <c r="C1887" s="86" t="s">
        <v>8940</v>
      </c>
      <c r="F1887" s="62">
        <f t="shared" si="35"/>
        <v>0</v>
      </c>
    </row>
    <row r="1888" spans="2:6" ht="18.75">
      <c r="B1888" s="85" t="s">
        <v>2301</v>
      </c>
      <c r="C1888" s="86" t="s">
        <v>11275</v>
      </c>
      <c r="F1888" s="62">
        <f t="shared" si="35"/>
        <v>0</v>
      </c>
    </row>
    <row r="1889" spans="2:6" ht="18.75">
      <c r="B1889" s="85" t="s">
        <v>10623</v>
      </c>
      <c r="C1889" s="86" t="s">
        <v>9397</v>
      </c>
      <c r="F1889" s="62">
        <f t="shared" si="35"/>
        <v>0</v>
      </c>
    </row>
    <row r="1890" spans="2:6" ht="18.75">
      <c r="B1890" s="85" t="s">
        <v>3031</v>
      </c>
      <c r="C1890" s="86" t="s">
        <v>11306</v>
      </c>
      <c r="F1890" s="62">
        <f t="shared" si="35"/>
        <v>0</v>
      </c>
    </row>
    <row r="1891" spans="2:6" ht="18.75">
      <c r="B1891" s="85" t="s">
        <v>10603</v>
      </c>
      <c r="C1891" s="86" t="s">
        <v>9396</v>
      </c>
      <c r="F1891" s="62">
        <f t="shared" si="35"/>
        <v>0</v>
      </c>
    </row>
    <row r="1892" spans="2:6" ht="18.75">
      <c r="B1892" s="85" t="s">
        <v>10387</v>
      </c>
      <c r="C1892" s="86" t="s">
        <v>10386</v>
      </c>
      <c r="F1892" s="62">
        <f t="shared" si="35"/>
        <v>0</v>
      </c>
    </row>
    <row r="1893" spans="2:6" ht="18.75">
      <c r="B1893" s="85" t="s">
        <v>2117</v>
      </c>
      <c r="C1893" s="86" t="s">
        <v>11786</v>
      </c>
      <c r="F1893" s="62">
        <f t="shared" si="35"/>
        <v>0</v>
      </c>
    </row>
    <row r="1894" spans="2:6" ht="18.75">
      <c r="B1894" s="85" t="s">
        <v>2103</v>
      </c>
      <c r="C1894" s="86" t="s">
        <v>9393</v>
      </c>
      <c r="F1894" s="62" t="e">
        <f>IF(B1894=#REF!,1,0)</f>
        <v>#REF!</v>
      </c>
    </row>
    <row r="1895" spans="2:6" ht="18.75">
      <c r="B1895" s="85" t="s">
        <v>2107</v>
      </c>
      <c r="C1895" s="86" t="s">
        <v>9394</v>
      </c>
      <c r="F1895" s="62">
        <f t="shared" ref="F1895:F1926" si="36">IF(B1895=B1894,1,0)</f>
        <v>0</v>
      </c>
    </row>
    <row r="1896" spans="2:6" ht="18.75">
      <c r="B1896" s="85" t="s">
        <v>11426</v>
      </c>
      <c r="C1896" s="88" t="s">
        <v>11388</v>
      </c>
      <c r="F1896" s="62">
        <f t="shared" si="36"/>
        <v>0</v>
      </c>
    </row>
    <row r="1897" spans="2:6" ht="18.75">
      <c r="B1897" s="85" t="s">
        <v>11051</v>
      </c>
      <c r="C1897" s="86" t="s">
        <v>9395</v>
      </c>
      <c r="F1897" s="62">
        <f t="shared" si="36"/>
        <v>0</v>
      </c>
    </row>
    <row r="1898" spans="2:6" ht="18.75">
      <c r="B1898" s="85" t="s">
        <v>9983</v>
      </c>
      <c r="C1898" s="86" t="s">
        <v>8941</v>
      </c>
      <c r="F1898" s="62">
        <f t="shared" si="36"/>
        <v>0</v>
      </c>
    </row>
    <row r="1899" spans="2:6" ht="18.75">
      <c r="B1899" s="85" t="s">
        <v>2146</v>
      </c>
      <c r="C1899" s="86" t="s">
        <v>8721</v>
      </c>
      <c r="F1899" s="62">
        <f t="shared" si="36"/>
        <v>0</v>
      </c>
    </row>
    <row r="1900" spans="2:6" ht="18.75">
      <c r="B1900" s="85" t="s">
        <v>2144</v>
      </c>
      <c r="C1900" s="86" t="s">
        <v>9400</v>
      </c>
      <c r="F1900" s="62">
        <f t="shared" si="36"/>
        <v>0</v>
      </c>
    </row>
    <row r="1901" spans="2:6" ht="18.75">
      <c r="B1901" s="85" t="s">
        <v>9168</v>
      </c>
      <c r="C1901" s="86" t="s">
        <v>11713</v>
      </c>
      <c r="F1901" s="62">
        <f t="shared" si="36"/>
        <v>0</v>
      </c>
    </row>
    <row r="1902" spans="2:6" ht="18.75">
      <c r="B1902" s="85" t="s">
        <v>2310</v>
      </c>
      <c r="C1902" s="86" t="s">
        <v>9413</v>
      </c>
      <c r="F1902" s="62">
        <f t="shared" si="36"/>
        <v>0</v>
      </c>
    </row>
    <row r="1903" spans="2:6" ht="18.75">
      <c r="B1903" s="85" t="s">
        <v>11454</v>
      </c>
      <c r="C1903" s="86" t="s">
        <v>8261</v>
      </c>
      <c r="F1903" s="62">
        <f t="shared" si="36"/>
        <v>0</v>
      </c>
    </row>
    <row r="1904" spans="2:6" ht="18.75">
      <c r="B1904" s="85" t="s">
        <v>2582</v>
      </c>
      <c r="C1904" s="86" t="s">
        <v>8261</v>
      </c>
      <c r="F1904" s="62">
        <f t="shared" si="36"/>
        <v>0</v>
      </c>
    </row>
    <row r="1905" spans="2:6" ht="18.75">
      <c r="B1905" s="85" t="s">
        <v>10535</v>
      </c>
      <c r="C1905" s="86" t="s">
        <v>9417</v>
      </c>
      <c r="F1905" s="62">
        <f t="shared" si="36"/>
        <v>0</v>
      </c>
    </row>
    <row r="1906" spans="2:6" ht="18.75">
      <c r="B1906" s="85" t="s">
        <v>10066</v>
      </c>
      <c r="C1906" s="86" t="s">
        <v>10868</v>
      </c>
      <c r="F1906" s="62">
        <f t="shared" si="36"/>
        <v>0</v>
      </c>
    </row>
    <row r="1907" spans="2:6" ht="18.75">
      <c r="B1907" s="85" t="s">
        <v>9846</v>
      </c>
      <c r="C1907" s="86" t="s">
        <v>9416</v>
      </c>
      <c r="F1907" s="62">
        <f t="shared" si="36"/>
        <v>0</v>
      </c>
    </row>
    <row r="1908" spans="2:6" ht="18.75">
      <c r="B1908" s="85" t="s">
        <v>2312</v>
      </c>
      <c r="C1908" s="86" t="s">
        <v>9414</v>
      </c>
      <c r="F1908" s="62">
        <f t="shared" si="36"/>
        <v>0</v>
      </c>
    </row>
    <row r="1909" spans="2:6" ht="18.75">
      <c r="B1909" s="85" t="s">
        <v>2919</v>
      </c>
      <c r="C1909" s="86" t="s">
        <v>11284</v>
      </c>
      <c r="F1909" s="62">
        <f t="shared" si="36"/>
        <v>0</v>
      </c>
    </row>
    <row r="1910" spans="2:6" ht="18.75">
      <c r="B1910" s="85" t="s">
        <v>11464</v>
      </c>
      <c r="C1910" s="86" t="s">
        <v>9362</v>
      </c>
      <c r="F1910" s="62">
        <f t="shared" si="36"/>
        <v>0</v>
      </c>
    </row>
    <row r="1911" spans="2:6" ht="18.75">
      <c r="B1911" s="85" t="s">
        <v>11466</v>
      </c>
      <c r="C1911" s="86" t="s">
        <v>9362</v>
      </c>
      <c r="F1911" s="62">
        <f t="shared" si="36"/>
        <v>0</v>
      </c>
    </row>
    <row r="1912" spans="2:6" ht="18.75">
      <c r="B1912" s="85" t="s">
        <v>1877</v>
      </c>
      <c r="C1912" s="86" t="s">
        <v>8460</v>
      </c>
      <c r="F1912" s="62">
        <f t="shared" si="36"/>
        <v>0</v>
      </c>
    </row>
    <row r="1913" spans="2:6" ht="18.75">
      <c r="B1913" s="85" t="s">
        <v>2590</v>
      </c>
      <c r="C1913" s="86" t="s">
        <v>8705</v>
      </c>
      <c r="F1913" s="62">
        <f t="shared" si="36"/>
        <v>0</v>
      </c>
    </row>
    <row r="1914" spans="2:6" ht="18.75">
      <c r="B1914" s="85" t="s">
        <v>2366</v>
      </c>
      <c r="C1914" s="86" t="s">
        <v>8461</v>
      </c>
      <c r="F1914" s="62">
        <f t="shared" si="36"/>
        <v>0</v>
      </c>
    </row>
    <row r="1915" spans="2:6" ht="18.75">
      <c r="B1915" s="85" t="s">
        <v>2989</v>
      </c>
      <c r="C1915" s="86" t="s">
        <v>9482</v>
      </c>
      <c r="F1915" s="62">
        <f t="shared" si="36"/>
        <v>0</v>
      </c>
    </row>
    <row r="1916" spans="2:6" ht="18.75">
      <c r="B1916" s="85" t="s">
        <v>2374</v>
      </c>
      <c r="C1916" s="86" t="s">
        <v>8632</v>
      </c>
      <c r="F1916" s="62">
        <f t="shared" si="36"/>
        <v>0</v>
      </c>
    </row>
    <row r="1917" spans="2:6" ht="18.75">
      <c r="B1917" s="85" t="s">
        <v>9831</v>
      </c>
      <c r="C1917" s="86" t="s">
        <v>9050</v>
      </c>
      <c r="F1917" s="62">
        <f t="shared" si="36"/>
        <v>0</v>
      </c>
    </row>
    <row r="1918" spans="2:6" ht="18.75">
      <c r="B1918" s="85" t="s">
        <v>2370</v>
      </c>
      <c r="C1918" s="86" t="s">
        <v>9418</v>
      </c>
      <c r="F1918" s="62">
        <f t="shared" si="36"/>
        <v>0</v>
      </c>
    </row>
    <row r="1919" spans="2:6" ht="18.75">
      <c r="B1919" s="85" t="s">
        <v>2362</v>
      </c>
      <c r="C1919" s="86" t="s">
        <v>10905</v>
      </c>
      <c r="F1919" s="62">
        <f t="shared" si="36"/>
        <v>0</v>
      </c>
    </row>
    <row r="1920" spans="2:6" ht="18.75">
      <c r="B1920" s="85" t="s">
        <v>2352</v>
      </c>
      <c r="C1920" s="86" t="s">
        <v>9415</v>
      </c>
      <c r="F1920" s="62">
        <f t="shared" si="36"/>
        <v>0</v>
      </c>
    </row>
    <row r="1921" spans="2:6" ht="18.75">
      <c r="B1921" s="85" t="s">
        <v>2340</v>
      </c>
      <c r="C1921" s="86" t="s">
        <v>8254</v>
      </c>
      <c r="F1921" s="62">
        <f t="shared" si="36"/>
        <v>0</v>
      </c>
    </row>
    <row r="1922" spans="2:6" ht="18.75">
      <c r="B1922" s="85" t="s">
        <v>11073</v>
      </c>
      <c r="C1922" s="86" t="s">
        <v>8510</v>
      </c>
      <c r="F1922" s="62">
        <f t="shared" si="36"/>
        <v>0</v>
      </c>
    </row>
    <row r="1923" spans="2:6" ht="18.75">
      <c r="B1923" s="85" t="s">
        <v>2348</v>
      </c>
      <c r="C1923" s="86" t="s">
        <v>8462</v>
      </c>
      <c r="F1923" s="62">
        <f t="shared" si="36"/>
        <v>0</v>
      </c>
    </row>
    <row r="1924" spans="2:6" ht="18.75">
      <c r="B1924" s="85" t="s">
        <v>10586</v>
      </c>
      <c r="C1924" s="86" t="s">
        <v>8942</v>
      </c>
      <c r="F1924" s="62">
        <f t="shared" si="36"/>
        <v>0</v>
      </c>
    </row>
    <row r="1925" spans="2:6" ht="18.75">
      <c r="B1925" s="85" t="s">
        <v>2600</v>
      </c>
      <c r="C1925" s="86" t="s">
        <v>9454</v>
      </c>
      <c r="F1925" s="62">
        <f t="shared" si="36"/>
        <v>0</v>
      </c>
    </row>
    <row r="1926" spans="2:6" ht="18.75">
      <c r="B1926" s="85" t="s">
        <v>9188</v>
      </c>
      <c r="C1926" s="86" t="s">
        <v>8943</v>
      </c>
      <c r="F1926" s="62">
        <f t="shared" si="36"/>
        <v>0</v>
      </c>
    </row>
    <row r="1927" spans="2:6" ht="18.75">
      <c r="B1927" s="85" t="s">
        <v>291</v>
      </c>
      <c r="C1927" s="88" t="s">
        <v>8706</v>
      </c>
      <c r="F1927" s="62">
        <f t="shared" ref="F1927:F1959" si="37">IF(B1927=B1926,1,0)</f>
        <v>0</v>
      </c>
    </row>
    <row r="1928" spans="2:6" ht="18.75">
      <c r="B1928" s="85" t="s">
        <v>2606</v>
      </c>
      <c r="C1928" s="86" t="s">
        <v>11783</v>
      </c>
      <c r="F1928" s="62">
        <f t="shared" si="37"/>
        <v>0</v>
      </c>
    </row>
    <row r="1929" spans="2:6" ht="18.75">
      <c r="B1929" s="87" t="s">
        <v>10258</v>
      </c>
      <c r="C1929" s="88" t="s">
        <v>10260</v>
      </c>
      <c r="F1929" s="62">
        <f t="shared" si="37"/>
        <v>0</v>
      </c>
    </row>
    <row r="1930" spans="2:6" ht="18.75">
      <c r="B1930" s="85" t="s">
        <v>10136</v>
      </c>
      <c r="C1930" s="86" t="s">
        <v>9419</v>
      </c>
      <c r="F1930" s="62">
        <f t="shared" si="37"/>
        <v>0</v>
      </c>
    </row>
    <row r="1931" spans="2:6" ht="18.75">
      <c r="B1931" s="85" t="s">
        <v>1746</v>
      </c>
      <c r="C1931" s="86" t="s">
        <v>8474</v>
      </c>
      <c r="F1931" s="62">
        <f t="shared" si="37"/>
        <v>0</v>
      </c>
    </row>
    <row r="1932" spans="2:6" ht="18.75">
      <c r="B1932" s="85" t="s">
        <v>2326</v>
      </c>
      <c r="C1932" s="86" t="s">
        <v>10904</v>
      </c>
      <c r="F1932" s="62">
        <f t="shared" si="37"/>
        <v>0</v>
      </c>
    </row>
    <row r="1933" spans="2:6" ht="18.75">
      <c r="B1933" s="85" t="s">
        <v>11386</v>
      </c>
      <c r="C1933" s="86" t="s">
        <v>11385</v>
      </c>
      <c r="F1933" s="62">
        <f t="shared" si="37"/>
        <v>0</v>
      </c>
    </row>
    <row r="1934" spans="2:6" ht="18.75">
      <c r="B1934" s="85" t="s">
        <v>2461</v>
      </c>
      <c r="C1934" s="86" t="s">
        <v>8545</v>
      </c>
      <c r="F1934" s="62">
        <f t="shared" si="37"/>
        <v>0</v>
      </c>
    </row>
    <row r="1935" spans="2:6" ht="18.75">
      <c r="B1935" s="85" t="s">
        <v>8227</v>
      </c>
      <c r="C1935" s="86" t="s">
        <v>9433</v>
      </c>
      <c r="F1935" s="62">
        <f t="shared" si="37"/>
        <v>0</v>
      </c>
    </row>
    <row r="1936" spans="2:6" ht="18.75">
      <c r="B1936" s="85" t="s">
        <v>9181</v>
      </c>
      <c r="C1936" s="86" t="s">
        <v>9434</v>
      </c>
      <c r="F1936" s="62">
        <f t="shared" si="37"/>
        <v>0</v>
      </c>
    </row>
    <row r="1937" spans="2:6" ht="18.75">
      <c r="B1937" s="85" t="s">
        <v>10873</v>
      </c>
      <c r="C1937" s="86" t="s">
        <v>10870</v>
      </c>
      <c r="F1937" s="62">
        <f t="shared" si="37"/>
        <v>0</v>
      </c>
    </row>
    <row r="1938" spans="2:6" ht="18.75">
      <c r="B1938" s="85" t="s">
        <v>2245</v>
      </c>
      <c r="C1938" s="86" t="s">
        <v>11671</v>
      </c>
      <c r="F1938" s="62">
        <f t="shared" si="37"/>
        <v>0</v>
      </c>
    </row>
    <row r="1939" spans="2:6" ht="18.75">
      <c r="B1939" s="85" t="s">
        <v>2491</v>
      </c>
      <c r="C1939" s="86" t="s">
        <v>9438</v>
      </c>
      <c r="F1939" s="62">
        <f t="shared" si="37"/>
        <v>0</v>
      </c>
    </row>
    <row r="1940" spans="2:6" ht="18.75">
      <c r="B1940" s="87" t="s">
        <v>11034</v>
      </c>
      <c r="C1940" s="88" t="s">
        <v>11799</v>
      </c>
      <c r="F1940" s="62">
        <f t="shared" si="37"/>
        <v>0</v>
      </c>
    </row>
    <row r="1941" spans="2:6" ht="18.75">
      <c r="B1941" s="87" t="s">
        <v>11448</v>
      </c>
      <c r="C1941" s="88" t="s">
        <v>10542</v>
      </c>
      <c r="F1941" s="62">
        <f t="shared" si="37"/>
        <v>0</v>
      </c>
    </row>
    <row r="1942" spans="2:6" ht="18.75">
      <c r="B1942" s="85" t="s">
        <v>2479</v>
      </c>
      <c r="C1942" s="86" t="s">
        <v>8463</v>
      </c>
      <c r="F1942" s="62">
        <f t="shared" si="37"/>
        <v>0</v>
      </c>
    </row>
    <row r="1943" spans="2:6" ht="18.75">
      <c r="B1943" s="85" t="s">
        <v>2483</v>
      </c>
      <c r="C1943" s="86" t="s">
        <v>8464</v>
      </c>
      <c r="F1943" s="62">
        <f t="shared" si="37"/>
        <v>0</v>
      </c>
    </row>
    <row r="1944" spans="2:6" ht="18.75">
      <c r="B1944" s="85" t="s">
        <v>2001</v>
      </c>
      <c r="C1944" s="86" t="s">
        <v>9377</v>
      </c>
      <c r="F1944" s="62">
        <f t="shared" si="37"/>
        <v>0</v>
      </c>
    </row>
    <row r="1945" spans="2:6" ht="18.75">
      <c r="B1945" s="85" t="s">
        <v>2475</v>
      </c>
      <c r="C1945" s="86" t="s">
        <v>9436</v>
      </c>
      <c r="F1945" s="62">
        <f t="shared" si="37"/>
        <v>0</v>
      </c>
    </row>
    <row r="1946" spans="2:6" ht="18.75">
      <c r="B1946" s="85" t="s">
        <v>2495</v>
      </c>
      <c r="C1946" s="86" t="s">
        <v>9439</v>
      </c>
      <c r="F1946" s="62">
        <f t="shared" si="37"/>
        <v>0</v>
      </c>
    </row>
    <row r="1947" spans="2:6" ht="18.75">
      <c r="B1947" s="85" t="s">
        <v>9208</v>
      </c>
      <c r="C1947" s="86" t="s">
        <v>8944</v>
      </c>
      <c r="F1947" s="62">
        <f t="shared" si="37"/>
        <v>0</v>
      </c>
    </row>
    <row r="1948" spans="2:6" ht="18.75">
      <c r="B1948" s="85" t="s">
        <v>2507</v>
      </c>
      <c r="C1948" s="86" t="s">
        <v>9441</v>
      </c>
      <c r="F1948" s="62">
        <f t="shared" si="37"/>
        <v>0</v>
      </c>
    </row>
    <row r="1949" spans="2:6" ht="18.75">
      <c r="B1949" s="85" t="s">
        <v>9289</v>
      </c>
      <c r="C1949" s="86" t="s">
        <v>9853</v>
      </c>
      <c r="F1949" s="62">
        <f t="shared" si="37"/>
        <v>0</v>
      </c>
    </row>
    <row r="1950" spans="2:6" ht="18.75">
      <c r="B1950" s="85" t="s">
        <v>1955</v>
      </c>
      <c r="C1950" s="86" t="s">
        <v>9367</v>
      </c>
      <c r="F1950" s="62">
        <f t="shared" si="37"/>
        <v>0</v>
      </c>
    </row>
    <row r="1951" spans="2:6" ht="18.75">
      <c r="B1951" s="85" t="s">
        <v>8225</v>
      </c>
      <c r="C1951" s="86" t="s">
        <v>9422</v>
      </c>
      <c r="F1951" s="62">
        <f t="shared" si="37"/>
        <v>0</v>
      </c>
    </row>
    <row r="1952" spans="2:6" ht="18.75">
      <c r="B1952" s="85" t="s">
        <v>2391</v>
      </c>
      <c r="C1952" s="86" t="s">
        <v>9891</v>
      </c>
      <c r="F1952" s="62">
        <f t="shared" si="37"/>
        <v>0</v>
      </c>
    </row>
    <row r="1953" spans="2:6" ht="18.75">
      <c r="B1953" s="85" t="s">
        <v>2405</v>
      </c>
      <c r="C1953" s="86" t="s">
        <v>9424</v>
      </c>
      <c r="F1953" s="62">
        <f t="shared" si="37"/>
        <v>0</v>
      </c>
    </row>
    <row r="1954" spans="2:6" ht="18.75">
      <c r="B1954" s="85" t="s">
        <v>2408</v>
      </c>
      <c r="C1954" s="86" t="s">
        <v>9425</v>
      </c>
      <c r="F1954" s="62">
        <f t="shared" si="37"/>
        <v>0</v>
      </c>
    </row>
    <row r="1955" spans="2:6" ht="18.75">
      <c r="B1955" s="85" t="s">
        <v>2387</v>
      </c>
      <c r="C1955" s="86" t="s">
        <v>9420</v>
      </c>
      <c r="F1955" s="62">
        <f t="shared" si="37"/>
        <v>0</v>
      </c>
    </row>
    <row r="1956" spans="2:6" ht="18.75">
      <c r="B1956" s="85" t="s">
        <v>2511</v>
      </c>
      <c r="C1956" s="86" t="s">
        <v>8600</v>
      </c>
      <c r="F1956" s="62">
        <f t="shared" si="37"/>
        <v>0</v>
      </c>
    </row>
    <row r="1957" spans="2:6" ht="18.75">
      <c r="B1957" s="85" t="s">
        <v>11512</v>
      </c>
      <c r="C1957" s="86" t="s">
        <v>8600</v>
      </c>
      <c r="F1957" s="62">
        <f t="shared" si="37"/>
        <v>0</v>
      </c>
    </row>
    <row r="1958" spans="2:6" ht="18.75">
      <c r="B1958" s="85" t="s">
        <v>2645</v>
      </c>
      <c r="C1958" s="86" t="s">
        <v>8707</v>
      </c>
      <c r="F1958" s="62">
        <f t="shared" si="37"/>
        <v>0</v>
      </c>
    </row>
    <row r="1959" spans="2:6" ht="18.75">
      <c r="B1959" s="85" t="s">
        <v>1461</v>
      </c>
      <c r="C1959" s="86" t="s">
        <v>9461</v>
      </c>
      <c r="F1959" s="62">
        <f t="shared" si="37"/>
        <v>0</v>
      </c>
    </row>
    <row r="1960" spans="2:6" ht="18.75">
      <c r="B1960" s="85" t="s">
        <v>11530</v>
      </c>
      <c r="C1960" s="86" t="s">
        <v>11526</v>
      </c>
      <c r="F1960" s="62" t="e">
        <f>IF(B1960=#REF!,1,0)</f>
        <v>#REF!</v>
      </c>
    </row>
    <row r="1961" spans="2:6" ht="18.75">
      <c r="B1961" s="85" t="s">
        <v>11531</v>
      </c>
      <c r="C1961" s="86" t="s">
        <v>11527</v>
      </c>
      <c r="F1961" s="62">
        <f t="shared" ref="F1961:F2024" si="38">IF(B1961=B1960,1,0)</f>
        <v>0</v>
      </c>
    </row>
    <row r="1962" spans="2:6" ht="18.75">
      <c r="B1962" s="85" t="s">
        <v>2543</v>
      </c>
      <c r="C1962" s="86" t="s">
        <v>9444</v>
      </c>
      <c r="F1962" s="62">
        <f t="shared" si="38"/>
        <v>0</v>
      </c>
    </row>
    <row r="1963" spans="2:6" ht="18.75">
      <c r="B1963" s="85" t="s">
        <v>2515</v>
      </c>
      <c r="C1963" s="86" t="s">
        <v>8599</v>
      </c>
      <c r="F1963" s="62">
        <f t="shared" si="38"/>
        <v>0</v>
      </c>
    </row>
    <row r="1964" spans="2:6" ht="18.75">
      <c r="B1964" s="85" t="s">
        <v>11511</v>
      </c>
      <c r="C1964" s="86" t="s">
        <v>11510</v>
      </c>
      <c r="F1964" s="62">
        <f t="shared" si="38"/>
        <v>0</v>
      </c>
    </row>
    <row r="1965" spans="2:6" ht="18.75">
      <c r="B1965" s="85" t="s">
        <v>2457</v>
      </c>
      <c r="C1965" s="86" t="s">
        <v>11691</v>
      </c>
      <c r="F1965" s="62">
        <f t="shared" si="38"/>
        <v>0</v>
      </c>
    </row>
    <row r="1966" spans="2:6" ht="18.75">
      <c r="B1966" s="85" t="s">
        <v>10131</v>
      </c>
      <c r="C1966" s="86" t="s">
        <v>8645</v>
      </c>
      <c r="F1966" s="62">
        <f t="shared" si="38"/>
        <v>0</v>
      </c>
    </row>
    <row r="1967" spans="2:6" ht="18.75">
      <c r="B1967" s="87" t="s">
        <v>11029</v>
      </c>
      <c r="C1967" s="88" t="s">
        <v>11001</v>
      </c>
      <c r="F1967" s="62">
        <f t="shared" si="38"/>
        <v>0</v>
      </c>
    </row>
    <row r="1968" spans="2:6" ht="18.75">
      <c r="B1968" s="85" t="s">
        <v>9239</v>
      </c>
      <c r="C1968" s="86" t="s">
        <v>9442</v>
      </c>
      <c r="F1968" s="62">
        <f t="shared" si="38"/>
        <v>0</v>
      </c>
    </row>
    <row r="1969" spans="2:6" ht="18.75">
      <c r="B1969" s="85" t="s">
        <v>9984</v>
      </c>
      <c r="C1969" s="86" t="s">
        <v>9450</v>
      </c>
      <c r="F1969" s="62">
        <f t="shared" si="38"/>
        <v>0</v>
      </c>
    </row>
    <row r="1970" spans="2:6" ht="18.75">
      <c r="B1970" s="85" t="s">
        <v>3015</v>
      </c>
      <c r="C1970" s="86" t="s">
        <v>11301</v>
      </c>
      <c r="F1970" s="62">
        <f t="shared" si="38"/>
        <v>0</v>
      </c>
    </row>
    <row r="1971" spans="2:6" ht="18.75">
      <c r="B1971" s="85" t="s">
        <v>2657</v>
      </c>
      <c r="C1971" s="86" t="s">
        <v>8950</v>
      </c>
      <c r="F1971" s="62">
        <f t="shared" si="38"/>
        <v>0</v>
      </c>
    </row>
    <row r="1972" spans="2:6" ht="18.75">
      <c r="B1972" s="85" t="s">
        <v>902</v>
      </c>
      <c r="C1972" s="86" t="s">
        <v>8305</v>
      </c>
      <c r="F1972" s="62">
        <f t="shared" si="38"/>
        <v>0</v>
      </c>
    </row>
    <row r="1973" spans="2:6" ht="18.75">
      <c r="B1973" s="85" t="s">
        <v>10575</v>
      </c>
      <c r="C1973" s="86" t="s">
        <v>9421</v>
      </c>
      <c r="F1973" s="62">
        <f t="shared" si="38"/>
        <v>0</v>
      </c>
    </row>
    <row r="1974" spans="2:6" ht="18.75">
      <c r="B1974" s="85" t="s">
        <v>2503</v>
      </c>
      <c r="C1974" s="86" t="s">
        <v>9440</v>
      </c>
      <c r="F1974" s="62">
        <f t="shared" si="38"/>
        <v>0</v>
      </c>
    </row>
    <row r="1975" spans="2:6" ht="18.75">
      <c r="B1975" s="85" t="s">
        <v>2533</v>
      </c>
      <c r="C1975" s="86" t="s">
        <v>8465</v>
      </c>
      <c r="F1975" s="62">
        <f t="shared" si="38"/>
        <v>0</v>
      </c>
    </row>
    <row r="1976" spans="2:6" ht="18.75">
      <c r="B1976" s="85" t="s">
        <v>2530</v>
      </c>
      <c r="C1976" s="86" t="s">
        <v>11068</v>
      </c>
      <c r="F1976" s="62">
        <f t="shared" si="38"/>
        <v>0</v>
      </c>
    </row>
    <row r="1977" spans="2:6" ht="18.75">
      <c r="B1977" s="85" t="s">
        <v>2558</v>
      </c>
      <c r="C1977" s="86" t="s">
        <v>9446</v>
      </c>
      <c r="F1977" s="62">
        <f t="shared" si="38"/>
        <v>0</v>
      </c>
    </row>
    <row r="1978" spans="2:6" ht="18.75">
      <c r="B1978" s="85" t="s">
        <v>9122</v>
      </c>
      <c r="C1978" s="86" t="s">
        <v>9426</v>
      </c>
      <c r="F1978" s="62">
        <f t="shared" si="38"/>
        <v>0</v>
      </c>
    </row>
    <row r="1979" spans="2:6" ht="18.75">
      <c r="B1979" s="85" t="s">
        <v>2416</v>
      </c>
      <c r="C1979" s="86" t="s">
        <v>9426</v>
      </c>
      <c r="F1979" s="62">
        <f t="shared" si="38"/>
        <v>0</v>
      </c>
    </row>
    <row r="1980" spans="2:6" ht="18.75">
      <c r="B1980" s="85" t="s">
        <v>2519</v>
      </c>
      <c r="C1980" s="86" t="s">
        <v>8646</v>
      </c>
      <c r="F1980" s="62">
        <f t="shared" si="38"/>
        <v>0</v>
      </c>
    </row>
    <row r="1981" spans="2:6" ht="18.75">
      <c r="B1981" s="85" t="s">
        <v>2567</v>
      </c>
      <c r="C1981" s="86" t="s">
        <v>9047</v>
      </c>
      <c r="F1981" s="62">
        <f t="shared" si="38"/>
        <v>0</v>
      </c>
    </row>
    <row r="1982" spans="2:6" ht="18.75">
      <c r="B1982" s="85" t="s">
        <v>8226</v>
      </c>
      <c r="C1982" s="86" t="s">
        <v>9448</v>
      </c>
      <c r="F1982" s="62">
        <f t="shared" si="38"/>
        <v>0</v>
      </c>
    </row>
    <row r="1983" spans="2:6" ht="18.75">
      <c r="B1983" s="87" t="s">
        <v>10461</v>
      </c>
      <c r="C1983" s="88" t="s">
        <v>10213</v>
      </c>
      <c r="F1983" s="62">
        <f t="shared" si="38"/>
        <v>0</v>
      </c>
    </row>
    <row r="1984" spans="2:6" ht="18.75">
      <c r="B1984" s="85" t="s">
        <v>10279</v>
      </c>
      <c r="C1984" s="86" t="s">
        <v>9412</v>
      </c>
      <c r="F1984" s="62">
        <f t="shared" si="38"/>
        <v>0</v>
      </c>
    </row>
    <row r="1985" spans="2:6" ht="18.75">
      <c r="B1985" s="85" t="s">
        <v>10520</v>
      </c>
      <c r="C1985" s="86" t="s">
        <v>9451</v>
      </c>
      <c r="F1985" s="62">
        <f t="shared" si="38"/>
        <v>0</v>
      </c>
    </row>
    <row r="1986" spans="2:6" ht="18.75">
      <c r="B1986" s="85" t="s">
        <v>2537</v>
      </c>
      <c r="C1986" s="86" t="s">
        <v>9443</v>
      </c>
      <c r="F1986" s="62">
        <f t="shared" si="38"/>
        <v>0</v>
      </c>
    </row>
    <row r="1987" spans="2:6" ht="18.75">
      <c r="B1987" s="85" t="s">
        <v>11461</v>
      </c>
      <c r="C1987" s="86" t="s">
        <v>9443</v>
      </c>
      <c r="F1987" s="62">
        <f t="shared" si="38"/>
        <v>0</v>
      </c>
    </row>
    <row r="1988" spans="2:6" ht="18.75">
      <c r="B1988" s="85" t="s">
        <v>2576</v>
      </c>
      <c r="C1988" s="86" t="s">
        <v>11850</v>
      </c>
      <c r="F1988" s="62">
        <f t="shared" si="38"/>
        <v>0</v>
      </c>
    </row>
    <row r="1989" spans="2:6" ht="18.75">
      <c r="B1989" s="85" t="s">
        <v>2414</v>
      </c>
      <c r="C1989" s="86" t="s">
        <v>8945</v>
      </c>
      <c r="F1989" s="62">
        <f t="shared" si="38"/>
        <v>0</v>
      </c>
    </row>
    <row r="1990" spans="2:6" ht="18.75">
      <c r="B1990" s="85" t="s">
        <v>2610</v>
      </c>
      <c r="C1990" s="86" t="s">
        <v>8602</v>
      </c>
      <c r="F1990" s="62">
        <f t="shared" si="38"/>
        <v>0</v>
      </c>
    </row>
    <row r="1991" spans="2:6" ht="18.75">
      <c r="B1991" s="85" t="s">
        <v>2614</v>
      </c>
      <c r="C1991" s="86" t="s">
        <v>9854</v>
      </c>
      <c r="F1991" s="62">
        <f t="shared" si="38"/>
        <v>0</v>
      </c>
    </row>
    <row r="1992" spans="2:6" ht="18.75">
      <c r="B1992" s="85" t="s">
        <v>2617</v>
      </c>
      <c r="C1992" s="86" t="s">
        <v>9457</v>
      </c>
      <c r="F1992" s="62">
        <f t="shared" si="38"/>
        <v>0</v>
      </c>
    </row>
    <row r="1993" spans="2:6" ht="18.75">
      <c r="B1993" s="85" t="s">
        <v>2424</v>
      </c>
      <c r="C1993" s="86" t="s">
        <v>11844</v>
      </c>
      <c r="F1993" s="62">
        <f t="shared" si="38"/>
        <v>0</v>
      </c>
    </row>
    <row r="1994" spans="2:6" ht="18.75">
      <c r="B1994" s="85" t="s">
        <v>2430</v>
      </c>
      <c r="C1994" s="86" t="s">
        <v>9430</v>
      </c>
      <c r="F1994" s="62">
        <f t="shared" si="38"/>
        <v>0</v>
      </c>
    </row>
    <row r="1995" spans="2:6" ht="18.75">
      <c r="B1995" s="85" t="s">
        <v>2624</v>
      </c>
      <c r="C1995" s="86" t="s">
        <v>8603</v>
      </c>
      <c r="F1995" s="62">
        <f t="shared" si="38"/>
        <v>0</v>
      </c>
    </row>
    <row r="1996" spans="2:6" ht="18.75">
      <c r="B1996" s="85" t="s">
        <v>2440</v>
      </c>
      <c r="C1996" s="86" t="s">
        <v>8306</v>
      </c>
      <c r="F1996" s="62">
        <f t="shared" si="38"/>
        <v>0</v>
      </c>
    </row>
    <row r="1997" spans="2:6" ht="18.75">
      <c r="B1997" s="85" t="s">
        <v>2630</v>
      </c>
      <c r="C1997" s="86" t="s">
        <v>8475</v>
      </c>
      <c r="F1997" s="62">
        <f t="shared" si="38"/>
        <v>0</v>
      </c>
    </row>
    <row r="1998" spans="2:6" ht="18.75">
      <c r="B1998" s="85" t="s">
        <v>2620</v>
      </c>
      <c r="C1998" s="86" t="s">
        <v>9458</v>
      </c>
      <c r="F1998" s="62">
        <f t="shared" si="38"/>
        <v>0</v>
      </c>
    </row>
    <row r="1999" spans="2:6" ht="18.75">
      <c r="B1999" s="85" t="s">
        <v>2438</v>
      </c>
      <c r="C1999" s="86" t="s">
        <v>11740</v>
      </c>
      <c r="F1999" s="62">
        <f t="shared" si="38"/>
        <v>0</v>
      </c>
    </row>
    <row r="2000" spans="2:6" ht="18.75">
      <c r="B2000" s="85" t="s">
        <v>9985</v>
      </c>
      <c r="C2000" s="86" t="s">
        <v>8966</v>
      </c>
      <c r="F2000" s="62">
        <f t="shared" si="38"/>
        <v>0</v>
      </c>
    </row>
    <row r="2001" spans="2:6" ht="18.75">
      <c r="B2001" s="87" t="s">
        <v>11029</v>
      </c>
      <c r="C2001" s="88" t="s">
        <v>11009</v>
      </c>
      <c r="F2001" s="62">
        <f t="shared" si="38"/>
        <v>0</v>
      </c>
    </row>
    <row r="2002" spans="2:6" ht="18.75">
      <c r="B2002" s="85" t="s">
        <v>2061</v>
      </c>
      <c r="C2002" s="86" t="s">
        <v>9386</v>
      </c>
      <c r="F2002" s="62">
        <f t="shared" si="38"/>
        <v>0</v>
      </c>
    </row>
    <row r="2003" spans="2:6" ht="18.75">
      <c r="B2003" s="85" t="s">
        <v>2420</v>
      </c>
      <c r="C2003" s="86" t="s">
        <v>9427</v>
      </c>
      <c r="F2003" s="62">
        <f t="shared" si="38"/>
        <v>0</v>
      </c>
    </row>
    <row r="2004" spans="2:6" ht="18.75">
      <c r="B2004" s="85" t="s">
        <v>10576</v>
      </c>
      <c r="C2004" s="86" t="s">
        <v>8509</v>
      </c>
      <c r="F2004" s="62">
        <f t="shared" si="38"/>
        <v>0</v>
      </c>
    </row>
    <row r="2005" spans="2:6" ht="18.75">
      <c r="B2005" s="85" t="s">
        <v>8228</v>
      </c>
      <c r="C2005" s="86" t="s">
        <v>8604</v>
      </c>
      <c r="F2005" s="62">
        <f t="shared" si="38"/>
        <v>0</v>
      </c>
    </row>
    <row r="2006" spans="2:6" ht="18.75">
      <c r="B2006" s="85" t="s">
        <v>2450</v>
      </c>
      <c r="C2006" s="86" t="s">
        <v>9432</v>
      </c>
      <c r="F2006" s="62">
        <f t="shared" si="38"/>
        <v>0</v>
      </c>
    </row>
    <row r="2007" spans="2:6" ht="18.75">
      <c r="B2007" s="85" t="s">
        <v>2637</v>
      </c>
      <c r="C2007" s="86" t="s">
        <v>9459</v>
      </c>
      <c r="F2007" s="62">
        <f t="shared" si="38"/>
        <v>0</v>
      </c>
    </row>
    <row r="2008" spans="2:6" ht="18.75">
      <c r="B2008" s="85" t="s">
        <v>9389</v>
      </c>
      <c r="C2008" s="86" t="s">
        <v>9390</v>
      </c>
      <c r="F2008" s="62">
        <f t="shared" si="38"/>
        <v>0</v>
      </c>
    </row>
    <row r="2009" spans="2:6" ht="18.75">
      <c r="B2009" s="85" t="s">
        <v>2434</v>
      </c>
      <c r="C2009" s="86" t="s">
        <v>9431</v>
      </c>
      <c r="F2009" s="62">
        <f t="shared" si="38"/>
        <v>0</v>
      </c>
    </row>
    <row r="2010" spans="2:6" ht="18.75">
      <c r="B2010" s="85" t="s">
        <v>2242</v>
      </c>
      <c r="C2010" s="86" t="s">
        <v>9408</v>
      </c>
      <c r="F2010" s="62">
        <f t="shared" si="38"/>
        <v>0</v>
      </c>
    </row>
    <row r="2011" spans="2:6" ht="18.75">
      <c r="B2011" s="87" t="s">
        <v>10508</v>
      </c>
      <c r="C2011" s="88" t="s">
        <v>10217</v>
      </c>
      <c r="F2011" s="62">
        <f t="shared" si="38"/>
        <v>0</v>
      </c>
    </row>
    <row r="2012" spans="2:6" ht="18.75">
      <c r="B2012" s="85" t="s">
        <v>1925</v>
      </c>
      <c r="C2012" s="86" t="s">
        <v>8466</v>
      </c>
      <c r="F2012" s="62">
        <f t="shared" si="38"/>
        <v>0</v>
      </c>
    </row>
    <row r="2013" spans="2:6" ht="18.75">
      <c r="B2013" s="85" t="s">
        <v>8186</v>
      </c>
      <c r="C2013" s="86" t="s">
        <v>9365</v>
      </c>
      <c r="F2013" s="62">
        <f t="shared" si="38"/>
        <v>0</v>
      </c>
    </row>
    <row r="2014" spans="2:6" ht="18.75">
      <c r="B2014" s="85" t="s">
        <v>1934</v>
      </c>
      <c r="C2014" s="86" t="s">
        <v>8303</v>
      </c>
      <c r="F2014" s="62">
        <f t="shared" si="38"/>
        <v>0</v>
      </c>
    </row>
    <row r="2015" spans="2:6" ht="18.75">
      <c r="B2015" s="85" t="s">
        <v>1971</v>
      </c>
      <c r="C2015" s="86" t="s">
        <v>9372</v>
      </c>
      <c r="F2015" s="62">
        <f t="shared" si="38"/>
        <v>0</v>
      </c>
    </row>
    <row r="2016" spans="2:6" ht="18.75">
      <c r="B2016" s="85" t="s">
        <v>1932</v>
      </c>
      <c r="C2016" s="86" t="s">
        <v>9366</v>
      </c>
      <c r="F2016" s="62">
        <f t="shared" si="38"/>
        <v>0</v>
      </c>
    </row>
    <row r="2017" spans="2:6" ht="18.75">
      <c r="B2017" s="85" t="s">
        <v>1942</v>
      </c>
      <c r="C2017" s="86" t="s">
        <v>8764</v>
      </c>
      <c r="F2017" s="62">
        <f t="shared" si="38"/>
        <v>0</v>
      </c>
    </row>
    <row r="2018" spans="2:6" ht="18.75">
      <c r="B2018" s="85" t="s">
        <v>1938</v>
      </c>
      <c r="C2018" s="86" t="s">
        <v>8781</v>
      </c>
      <c r="F2018" s="62">
        <f t="shared" si="38"/>
        <v>0</v>
      </c>
    </row>
    <row r="2019" spans="2:6" ht="18.75">
      <c r="B2019" s="85" t="s">
        <v>1949</v>
      </c>
      <c r="C2019" s="86" t="s">
        <v>9101</v>
      </c>
      <c r="F2019" s="62">
        <f t="shared" si="38"/>
        <v>0</v>
      </c>
    </row>
    <row r="2020" spans="2:6" ht="18.75">
      <c r="B2020" s="87" t="s">
        <v>10253</v>
      </c>
      <c r="C2020" s="86" t="s">
        <v>8467</v>
      </c>
      <c r="F2020" s="62">
        <f t="shared" si="38"/>
        <v>0</v>
      </c>
    </row>
    <row r="2021" spans="2:6" ht="18.75">
      <c r="B2021" s="85" t="s">
        <v>2245</v>
      </c>
      <c r="C2021" s="86" t="s">
        <v>9518</v>
      </c>
      <c r="F2021" s="62">
        <f t="shared" si="38"/>
        <v>0</v>
      </c>
    </row>
    <row r="2022" spans="2:6" ht="18.75">
      <c r="B2022" s="85" t="s">
        <v>1960</v>
      </c>
      <c r="C2022" s="86" t="s">
        <v>9369</v>
      </c>
      <c r="F2022" s="62">
        <f t="shared" si="38"/>
        <v>0</v>
      </c>
    </row>
    <row r="2023" spans="2:6" ht="18.75">
      <c r="B2023" s="85" t="s">
        <v>11391</v>
      </c>
      <c r="C2023" s="86" t="s">
        <v>11300</v>
      </c>
      <c r="F2023" s="62">
        <f t="shared" si="38"/>
        <v>0</v>
      </c>
    </row>
    <row r="2024" spans="2:6" ht="18.75">
      <c r="B2024" s="85" t="s">
        <v>11539</v>
      </c>
      <c r="C2024" s="86" t="s">
        <v>8468</v>
      </c>
      <c r="F2024" s="62">
        <f t="shared" si="38"/>
        <v>0</v>
      </c>
    </row>
    <row r="2025" spans="2:6" ht="18.75">
      <c r="B2025" s="85" t="s">
        <v>1988</v>
      </c>
      <c r="C2025" s="86" t="s">
        <v>9374</v>
      </c>
      <c r="F2025" s="62">
        <f t="shared" ref="F2025:F2088" si="39">IF(B2025=B2024,1,0)</f>
        <v>0</v>
      </c>
    </row>
    <row r="2026" spans="2:6" ht="18.75">
      <c r="B2026" s="85" t="s">
        <v>1964</v>
      </c>
      <c r="C2026" s="86" t="s">
        <v>9370</v>
      </c>
      <c r="F2026" s="62">
        <f t="shared" si="39"/>
        <v>0</v>
      </c>
    </row>
    <row r="2027" spans="2:6" ht="18.75">
      <c r="B2027" s="85" t="s">
        <v>9324</v>
      </c>
      <c r="C2027" s="86" t="s">
        <v>9371</v>
      </c>
      <c r="F2027" s="62">
        <f t="shared" si="39"/>
        <v>0</v>
      </c>
    </row>
    <row r="2028" spans="2:6" ht="18.75">
      <c r="B2028" s="85" t="s">
        <v>1981</v>
      </c>
      <c r="C2028" s="86" t="s">
        <v>9373</v>
      </c>
      <c r="F2028" s="62">
        <f t="shared" si="39"/>
        <v>0</v>
      </c>
    </row>
    <row r="2029" spans="2:6" ht="18.75">
      <c r="B2029" s="85" t="s">
        <v>1928</v>
      </c>
      <c r="C2029" s="86" t="s">
        <v>8255</v>
      </c>
      <c r="F2029" s="62">
        <f t="shared" si="39"/>
        <v>0</v>
      </c>
    </row>
    <row r="2030" spans="2:6" ht="18.75">
      <c r="B2030" s="85" t="s">
        <v>10426</v>
      </c>
      <c r="C2030" s="86" t="s">
        <v>8255</v>
      </c>
      <c r="F2030" s="62">
        <f t="shared" si="39"/>
        <v>0</v>
      </c>
    </row>
    <row r="2031" spans="2:6" ht="18.75">
      <c r="B2031" s="85" t="s">
        <v>9291</v>
      </c>
      <c r="C2031" s="86" t="s">
        <v>8946</v>
      </c>
      <c r="F2031" s="62">
        <f t="shared" si="39"/>
        <v>0</v>
      </c>
    </row>
    <row r="2032" spans="2:6" ht="18.75">
      <c r="B2032" s="85" t="s">
        <v>9378</v>
      </c>
      <c r="C2032" s="86" t="s">
        <v>8546</v>
      </c>
      <c r="F2032" s="62">
        <f t="shared" si="39"/>
        <v>0</v>
      </c>
    </row>
    <row r="2033" spans="2:6" ht="18.75">
      <c r="B2033" s="85" t="s">
        <v>1975</v>
      </c>
      <c r="C2033" s="86" t="s">
        <v>8469</v>
      </c>
      <c r="F2033" s="62">
        <f t="shared" si="39"/>
        <v>0</v>
      </c>
    </row>
    <row r="2034" spans="2:6" ht="18.75">
      <c r="B2034" s="85" t="s">
        <v>9121</v>
      </c>
      <c r="C2034" s="86" t="s">
        <v>8947</v>
      </c>
      <c r="F2034" s="62">
        <f t="shared" si="39"/>
        <v>0</v>
      </c>
    </row>
    <row r="2035" spans="2:6" ht="18.75">
      <c r="B2035" s="85" t="s">
        <v>10830</v>
      </c>
      <c r="C2035" s="86" t="s">
        <v>8947</v>
      </c>
      <c r="F2035" s="62">
        <f t="shared" si="39"/>
        <v>0</v>
      </c>
    </row>
    <row r="2036" spans="2:6" ht="18.75">
      <c r="B2036" s="85" t="s">
        <v>10095</v>
      </c>
      <c r="C2036" s="86" t="s">
        <v>11302</v>
      </c>
      <c r="F2036" s="62">
        <f t="shared" si="39"/>
        <v>0</v>
      </c>
    </row>
    <row r="2037" spans="2:6" ht="18.75">
      <c r="B2037" s="85" t="s">
        <v>2176</v>
      </c>
      <c r="C2037" s="88" t="s">
        <v>9051</v>
      </c>
      <c r="F2037" s="62">
        <f t="shared" si="39"/>
        <v>0</v>
      </c>
    </row>
    <row r="2038" spans="2:6" ht="18.75">
      <c r="B2038" s="87" t="s">
        <v>11037</v>
      </c>
      <c r="C2038" s="88" t="s">
        <v>11067</v>
      </c>
      <c r="F2038" s="62">
        <f t="shared" si="39"/>
        <v>0</v>
      </c>
    </row>
    <row r="2039" spans="2:6" ht="18.75">
      <c r="B2039" s="87" t="s">
        <v>10276</v>
      </c>
      <c r="C2039" s="88" t="s">
        <v>11859</v>
      </c>
      <c r="F2039" s="62">
        <f t="shared" si="39"/>
        <v>0</v>
      </c>
    </row>
    <row r="2040" spans="2:6" ht="18.75">
      <c r="B2040" s="85" t="s">
        <v>2179</v>
      </c>
      <c r="C2040" s="86" t="s">
        <v>11670</v>
      </c>
      <c r="F2040" s="62">
        <f t="shared" si="39"/>
        <v>0</v>
      </c>
    </row>
    <row r="2041" spans="2:6" ht="18.75">
      <c r="B2041" s="87" t="s">
        <v>4376</v>
      </c>
      <c r="C2041" s="88" t="s">
        <v>11865</v>
      </c>
      <c r="F2041" s="62">
        <f t="shared" si="39"/>
        <v>0</v>
      </c>
    </row>
    <row r="2042" spans="2:6" ht="18.75">
      <c r="B2042" s="85" t="s">
        <v>2547</v>
      </c>
      <c r="C2042" s="86" t="s">
        <v>9445</v>
      </c>
      <c r="F2042" s="62">
        <f t="shared" si="39"/>
        <v>0</v>
      </c>
    </row>
    <row r="2043" spans="2:6" ht="18.75">
      <c r="B2043" s="85" t="s">
        <v>2039</v>
      </c>
      <c r="C2043" s="86" t="s">
        <v>9381</v>
      </c>
      <c r="F2043" s="62">
        <f t="shared" si="39"/>
        <v>0</v>
      </c>
    </row>
    <row r="2044" spans="2:6" ht="18.75">
      <c r="B2044" s="85" t="s">
        <v>2237</v>
      </c>
      <c r="C2044" s="86" t="s">
        <v>9407</v>
      </c>
      <c r="F2044" s="62">
        <f t="shared" si="39"/>
        <v>0</v>
      </c>
    </row>
    <row r="2045" spans="2:6" ht="18.75">
      <c r="B2045" s="85" t="s">
        <v>2156</v>
      </c>
      <c r="C2045" s="86" t="s">
        <v>9401</v>
      </c>
      <c r="F2045" s="62">
        <f t="shared" si="39"/>
        <v>0</v>
      </c>
    </row>
    <row r="2046" spans="2:6" ht="18.75">
      <c r="B2046" s="85" t="s">
        <v>9268</v>
      </c>
      <c r="C2046" s="86" t="s">
        <v>8948</v>
      </c>
      <c r="F2046" s="62">
        <f t="shared" si="39"/>
        <v>0</v>
      </c>
    </row>
    <row r="2047" spans="2:6" ht="18.75">
      <c r="B2047" s="85" t="s">
        <v>2539</v>
      </c>
      <c r="C2047" s="86" t="s">
        <v>8470</v>
      </c>
      <c r="F2047" s="62">
        <f t="shared" si="39"/>
        <v>0</v>
      </c>
    </row>
    <row r="2048" spans="2:6" ht="18.75">
      <c r="B2048" s="85" t="s">
        <v>9207</v>
      </c>
      <c r="C2048" s="86" t="s">
        <v>9403</v>
      </c>
      <c r="F2048" s="62">
        <f t="shared" si="39"/>
        <v>0</v>
      </c>
    </row>
    <row r="2049" spans="2:6" ht="18.75">
      <c r="B2049" s="85" t="s">
        <v>2185</v>
      </c>
      <c r="C2049" s="86" t="s">
        <v>9404</v>
      </c>
      <c r="F2049" s="62">
        <f t="shared" si="39"/>
        <v>0</v>
      </c>
    </row>
    <row r="2050" spans="2:6" ht="18.75">
      <c r="B2050" s="85" t="s">
        <v>9180</v>
      </c>
      <c r="C2050" s="86" t="s">
        <v>11323</v>
      </c>
      <c r="F2050" s="62">
        <f t="shared" si="39"/>
        <v>0</v>
      </c>
    </row>
    <row r="2051" spans="2:6" ht="18.75">
      <c r="B2051" s="85" t="s">
        <v>2164</v>
      </c>
      <c r="C2051" s="86" t="s">
        <v>9402</v>
      </c>
      <c r="F2051" s="62">
        <f t="shared" si="39"/>
        <v>0</v>
      </c>
    </row>
    <row r="2052" spans="2:6" ht="18.75">
      <c r="B2052" s="85" t="s">
        <v>2967</v>
      </c>
      <c r="C2052" s="86" t="s">
        <v>11291</v>
      </c>
      <c r="F2052" s="62">
        <f t="shared" si="39"/>
        <v>0</v>
      </c>
    </row>
    <row r="2053" spans="2:6" ht="18.75">
      <c r="B2053" s="85" t="s">
        <v>9133</v>
      </c>
      <c r="C2053" s="86" t="s">
        <v>8949</v>
      </c>
      <c r="F2053" s="62">
        <f t="shared" si="39"/>
        <v>0</v>
      </c>
    </row>
    <row r="2054" spans="2:6" ht="18.75">
      <c r="B2054" s="85" t="s">
        <v>10925</v>
      </c>
      <c r="C2054" s="88" t="s">
        <v>9391</v>
      </c>
      <c r="F2054" s="62">
        <f t="shared" si="39"/>
        <v>0</v>
      </c>
    </row>
    <row r="2055" spans="2:6" ht="18.75">
      <c r="B2055" s="85" t="s">
        <v>10924</v>
      </c>
      <c r="C2055" s="88" t="s">
        <v>9391</v>
      </c>
      <c r="F2055" s="62">
        <f t="shared" si="39"/>
        <v>0</v>
      </c>
    </row>
    <row r="2056" spans="2:6" ht="18.75">
      <c r="B2056" s="85" t="s">
        <v>9251</v>
      </c>
      <c r="C2056" s="86" t="s">
        <v>9391</v>
      </c>
      <c r="F2056" s="62">
        <f t="shared" si="39"/>
        <v>0</v>
      </c>
    </row>
    <row r="2057" spans="2:6" ht="18.75">
      <c r="B2057" s="85" t="s">
        <v>2025</v>
      </c>
      <c r="C2057" s="86" t="s">
        <v>8765</v>
      </c>
      <c r="F2057" s="62">
        <f t="shared" si="39"/>
        <v>0</v>
      </c>
    </row>
    <row r="2058" spans="2:6" ht="18.75">
      <c r="B2058" s="85" t="s">
        <v>9384</v>
      </c>
      <c r="C2058" s="86" t="s">
        <v>10768</v>
      </c>
      <c r="F2058" s="62">
        <f t="shared" si="39"/>
        <v>0</v>
      </c>
    </row>
    <row r="2059" spans="2:6" ht="18.75">
      <c r="B2059" s="85" t="s">
        <v>9835</v>
      </c>
      <c r="C2059" s="86" t="s">
        <v>9380</v>
      </c>
      <c r="F2059" s="62">
        <f t="shared" si="39"/>
        <v>0</v>
      </c>
    </row>
    <row r="2060" spans="2:6" ht="18.75">
      <c r="B2060" s="85" t="s">
        <v>11524</v>
      </c>
      <c r="C2060" s="86" t="s">
        <v>11523</v>
      </c>
      <c r="F2060" s="62">
        <f t="shared" si="39"/>
        <v>0</v>
      </c>
    </row>
    <row r="2061" spans="2:6" ht="18.75">
      <c r="B2061" s="85" t="s">
        <v>10953</v>
      </c>
      <c r="C2061" s="86" t="s">
        <v>10990</v>
      </c>
      <c r="F2061" s="62">
        <f t="shared" si="39"/>
        <v>0</v>
      </c>
    </row>
    <row r="2062" spans="2:6" ht="18.75">
      <c r="B2062" s="85" t="s">
        <v>10954</v>
      </c>
      <c r="C2062" s="86" t="s">
        <v>10991</v>
      </c>
      <c r="F2062" s="62">
        <f t="shared" si="39"/>
        <v>0</v>
      </c>
    </row>
    <row r="2063" spans="2:6" ht="18.75">
      <c r="B2063" s="85" t="s">
        <v>2068</v>
      </c>
      <c r="C2063" s="86" t="s">
        <v>8547</v>
      </c>
      <c r="F2063" s="62">
        <f t="shared" si="39"/>
        <v>0</v>
      </c>
    </row>
    <row r="2064" spans="2:6" ht="18.75">
      <c r="B2064" s="87" t="s">
        <v>11024</v>
      </c>
      <c r="C2064" s="88" t="s">
        <v>10995</v>
      </c>
      <c r="F2064" s="62">
        <f t="shared" si="39"/>
        <v>0</v>
      </c>
    </row>
    <row r="2065" spans="2:6" ht="18.75">
      <c r="B2065" s="87" t="s">
        <v>11047</v>
      </c>
      <c r="C2065" s="88" t="s">
        <v>11045</v>
      </c>
      <c r="F2065" s="62">
        <f t="shared" si="39"/>
        <v>0</v>
      </c>
    </row>
    <row r="2066" spans="2:6" ht="18.75">
      <c r="B2066" s="85" t="s">
        <v>11514</v>
      </c>
      <c r="C2066" s="86" t="s">
        <v>11513</v>
      </c>
      <c r="F2066" s="62">
        <f t="shared" si="39"/>
        <v>0</v>
      </c>
    </row>
    <row r="2067" spans="2:6" ht="18.75">
      <c r="B2067" s="85" t="s">
        <v>2037</v>
      </c>
      <c r="C2067" s="86" t="s">
        <v>8766</v>
      </c>
      <c r="F2067" s="62">
        <f t="shared" si="39"/>
        <v>0</v>
      </c>
    </row>
    <row r="2068" spans="2:6" ht="18.75">
      <c r="B2068" s="85" t="s">
        <v>9338</v>
      </c>
      <c r="C2068" s="86" t="s">
        <v>8767</v>
      </c>
      <c r="F2068" s="62">
        <f t="shared" si="39"/>
        <v>0</v>
      </c>
    </row>
    <row r="2069" spans="2:6" ht="18.75">
      <c r="B2069" s="85" t="s">
        <v>9127</v>
      </c>
      <c r="C2069" s="86" t="s">
        <v>11303</v>
      </c>
      <c r="F2069" s="62">
        <f t="shared" si="39"/>
        <v>0</v>
      </c>
    </row>
    <row r="2070" spans="2:6" ht="18.75">
      <c r="B2070" s="85" t="s">
        <v>2064</v>
      </c>
      <c r="C2070" s="86" t="s">
        <v>9387</v>
      </c>
      <c r="F2070" s="62">
        <f t="shared" si="39"/>
        <v>0</v>
      </c>
    </row>
    <row r="2071" spans="2:6" ht="18.75">
      <c r="B2071" s="85" t="s">
        <v>2072</v>
      </c>
      <c r="C2071" s="86" t="s">
        <v>8471</v>
      </c>
      <c r="F2071" s="62">
        <f t="shared" si="39"/>
        <v>0</v>
      </c>
    </row>
    <row r="2072" spans="2:6" ht="18.75">
      <c r="B2072" s="85" t="s">
        <v>2076</v>
      </c>
      <c r="C2072" s="86" t="s">
        <v>9388</v>
      </c>
      <c r="F2072" s="62">
        <f t="shared" si="39"/>
        <v>0</v>
      </c>
    </row>
    <row r="2073" spans="2:6" ht="18.75">
      <c r="B2073" s="85" t="s">
        <v>3026</v>
      </c>
      <c r="C2073" s="86" t="s">
        <v>11304</v>
      </c>
      <c r="F2073" s="62">
        <f t="shared" si="39"/>
        <v>0</v>
      </c>
    </row>
    <row r="2074" spans="2:6" ht="18.75">
      <c r="B2074" s="85" t="s">
        <v>2051</v>
      </c>
      <c r="C2074" s="86" t="s">
        <v>9383</v>
      </c>
      <c r="F2074" s="62">
        <f t="shared" si="39"/>
        <v>0</v>
      </c>
    </row>
    <row r="2075" spans="2:6" ht="18.75">
      <c r="B2075" s="85" t="s">
        <v>2043</v>
      </c>
      <c r="C2075" s="86" t="s">
        <v>9382</v>
      </c>
      <c r="F2075" s="62">
        <f t="shared" si="39"/>
        <v>0</v>
      </c>
    </row>
    <row r="2076" spans="2:6" ht="18.75">
      <c r="B2076" s="87" t="s">
        <v>11642</v>
      </c>
      <c r="C2076" s="88" t="s">
        <v>9382</v>
      </c>
      <c r="F2076" s="62">
        <f t="shared" si="39"/>
        <v>0</v>
      </c>
    </row>
    <row r="2077" spans="2:6" ht="18.75">
      <c r="B2077" s="85" t="s">
        <v>2058</v>
      </c>
      <c r="C2077" s="86" t="s">
        <v>9887</v>
      </c>
      <c r="F2077" s="62">
        <f t="shared" si="39"/>
        <v>0</v>
      </c>
    </row>
    <row r="2078" spans="2:6" ht="18.75">
      <c r="B2078" s="85" t="s">
        <v>1913</v>
      </c>
      <c r="C2078" s="86" t="s">
        <v>9364</v>
      </c>
      <c r="F2078" s="62">
        <f t="shared" si="39"/>
        <v>0</v>
      </c>
    </row>
    <row r="2079" spans="2:6" ht="18.75">
      <c r="B2079" s="85" t="s">
        <v>3867</v>
      </c>
      <c r="C2079" s="86" t="s">
        <v>8307</v>
      </c>
      <c r="F2079" s="62">
        <f t="shared" si="39"/>
        <v>0</v>
      </c>
    </row>
    <row r="2080" spans="2:6" ht="18.75">
      <c r="B2080" s="85" t="s">
        <v>3870</v>
      </c>
      <c r="C2080" s="86" t="s">
        <v>8307</v>
      </c>
      <c r="F2080" s="62">
        <f t="shared" si="39"/>
        <v>0</v>
      </c>
    </row>
    <row r="2081" spans="2:6" ht="18.75">
      <c r="B2081" s="85" t="s">
        <v>3279</v>
      </c>
      <c r="C2081" s="86" t="s">
        <v>9901</v>
      </c>
      <c r="F2081" s="62">
        <f t="shared" si="39"/>
        <v>0</v>
      </c>
    </row>
    <row r="2082" spans="2:6" ht="18.75">
      <c r="B2082" s="85" t="s">
        <v>11616</v>
      </c>
      <c r="C2082" s="86" t="s">
        <v>11617</v>
      </c>
      <c r="F2082" s="62">
        <f t="shared" si="39"/>
        <v>0</v>
      </c>
    </row>
    <row r="2083" spans="2:6" ht="18.75">
      <c r="B2083" s="85" t="s">
        <v>9234</v>
      </c>
      <c r="C2083" s="86" t="s">
        <v>9903</v>
      </c>
      <c r="F2083" s="62">
        <f t="shared" si="39"/>
        <v>0</v>
      </c>
    </row>
    <row r="2084" spans="2:6" ht="18.75">
      <c r="B2084" s="85" t="s">
        <v>3283</v>
      </c>
      <c r="C2084" s="86" t="s">
        <v>9903</v>
      </c>
      <c r="F2084" s="62">
        <f t="shared" si="39"/>
        <v>0</v>
      </c>
    </row>
    <row r="2085" spans="2:6" ht="18.75">
      <c r="B2085" s="85" t="s">
        <v>3565</v>
      </c>
      <c r="C2085" s="86" t="s">
        <v>10487</v>
      </c>
      <c r="F2085" s="62">
        <f t="shared" si="39"/>
        <v>0</v>
      </c>
    </row>
    <row r="2086" spans="2:6" ht="18.75">
      <c r="B2086" s="85" t="s">
        <v>3569</v>
      </c>
      <c r="C2086" s="86" t="s">
        <v>10479</v>
      </c>
      <c r="F2086" s="62">
        <f t="shared" si="39"/>
        <v>0</v>
      </c>
    </row>
    <row r="2087" spans="2:6" ht="18.75">
      <c r="B2087" s="85" t="s">
        <v>3577</v>
      </c>
      <c r="C2087" s="86" t="s">
        <v>10485</v>
      </c>
      <c r="F2087" s="62">
        <f t="shared" si="39"/>
        <v>0</v>
      </c>
    </row>
    <row r="2088" spans="2:6" ht="18.75">
      <c r="B2088" s="85" t="s">
        <v>3581</v>
      </c>
      <c r="C2088" s="86" t="s">
        <v>10482</v>
      </c>
      <c r="F2088" s="62">
        <f t="shared" si="39"/>
        <v>0</v>
      </c>
    </row>
    <row r="2089" spans="2:6" ht="18.75">
      <c r="B2089" s="85" t="s">
        <v>3585</v>
      </c>
      <c r="C2089" s="86" t="s">
        <v>10484</v>
      </c>
      <c r="F2089" s="62">
        <f t="shared" ref="F2089:F2152" si="40">IF(B2089=B2088,1,0)</f>
        <v>0</v>
      </c>
    </row>
    <row r="2090" spans="2:6" ht="18.75">
      <c r="B2090" s="85" t="s">
        <v>3589</v>
      </c>
      <c r="C2090" s="86" t="s">
        <v>10480</v>
      </c>
      <c r="F2090" s="62">
        <f t="shared" si="40"/>
        <v>0</v>
      </c>
    </row>
    <row r="2091" spans="2:6" ht="18.75">
      <c r="B2091" s="85" t="s">
        <v>3573</v>
      </c>
      <c r="C2091" s="86" t="s">
        <v>10483</v>
      </c>
      <c r="F2091" s="62">
        <f t="shared" si="40"/>
        <v>0</v>
      </c>
    </row>
    <row r="2092" spans="2:6" ht="18.75">
      <c r="B2092" s="85" t="s">
        <v>3593</v>
      </c>
      <c r="C2092" s="86" t="s">
        <v>10769</v>
      </c>
      <c r="F2092" s="62">
        <f t="shared" si="40"/>
        <v>0</v>
      </c>
    </row>
    <row r="2093" spans="2:6" ht="18.75">
      <c r="B2093" s="85" t="s">
        <v>3597</v>
      </c>
      <c r="C2093" s="86" t="s">
        <v>10486</v>
      </c>
      <c r="F2093" s="62">
        <f t="shared" si="40"/>
        <v>0</v>
      </c>
    </row>
    <row r="2094" spans="2:6" ht="18.75">
      <c r="B2094" s="85" t="s">
        <v>3601</v>
      </c>
      <c r="C2094" s="86" t="s">
        <v>10481</v>
      </c>
      <c r="F2094" s="62">
        <f t="shared" si="40"/>
        <v>0</v>
      </c>
    </row>
    <row r="2095" spans="2:6" ht="18.75">
      <c r="B2095" s="87" t="s">
        <v>11584</v>
      </c>
      <c r="C2095" s="88" t="s">
        <v>10629</v>
      </c>
      <c r="F2095" s="62">
        <f t="shared" si="40"/>
        <v>0</v>
      </c>
    </row>
    <row r="2096" spans="2:6" ht="18.75">
      <c r="B2096" s="85" t="s">
        <v>4460</v>
      </c>
      <c r="C2096" s="86" t="s">
        <v>11190</v>
      </c>
      <c r="F2096" s="62">
        <f t="shared" si="40"/>
        <v>0</v>
      </c>
    </row>
    <row r="2097" spans="2:6" ht="18.75">
      <c r="B2097" s="85" t="s">
        <v>3887</v>
      </c>
      <c r="C2097" s="86" t="s">
        <v>8708</v>
      </c>
      <c r="F2097" s="62">
        <f t="shared" si="40"/>
        <v>0</v>
      </c>
    </row>
    <row r="2098" spans="2:6" ht="18.75">
      <c r="B2098" s="85" t="s">
        <v>9319</v>
      </c>
      <c r="C2098" s="86" t="s">
        <v>8953</v>
      </c>
      <c r="F2098" s="62">
        <f t="shared" si="40"/>
        <v>0</v>
      </c>
    </row>
    <row r="2099" spans="2:6" ht="18.75">
      <c r="B2099" s="85" t="s">
        <v>10577</v>
      </c>
      <c r="C2099" s="86" t="s">
        <v>8477</v>
      </c>
      <c r="F2099" s="62">
        <f t="shared" si="40"/>
        <v>0</v>
      </c>
    </row>
    <row r="2100" spans="2:6" ht="18.75">
      <c r="B2100" s="85" t="s">
        <v>3875</v>
      </c>
      <c r="C2100" s="86" t="s">
        <v>8954</v>
      </c>
      <c r="F2100" s="62">
        <f t="shared" si="40"/>
        <v>0</v>
      </c>
    </row>
    <row r="2101" spans="2:6" ht="18.75">
      <c r="B2101" s="85" t="s">
        <v>4454</v>
      </c>
      <c r="C2101" s="86" t="s">
        <v>11188</v>
      </c>
      <c r="F2101" s="62">
        <f t="shared" si="40"/>
        <v>0</v>
      </c>
    </row>
    <row r="2102" spans="2:6" ht="18.75">
      <c r="B2102" s="85" t="s">
        <v>10859</v>
      </c>
      <c r="C2102" s="86" t="s">
        <v>11180</v>
      </c>
      <c r="F2102" s="62">
        <f t="shared" si="40"/>
        <v>0</v>
      </c>
    </row>
    <row r="2103" spans="2:6" ht="18.75">
      <c r="B2103" s="85" t="s">
        <v>4410</v>
      </c>
      <c r="C2103" s="86" t="s">
        <v>11541</v>
      </c>
      <c r="F2103" s="62">
        <f t="shared" si="40"/>
        <v>0</v>
      </c>
    </row>
    <row r="2104" spans="2:6" ht="18.75">
      <c r="B2104" s="85" t="s">
        <v>9975</v>
      </c>
      <c r="C2104" s="86" t="s">
        <v>8709</v>
      </c>
      <c r="F2104" s="62">
        <f t="shared" si="40"/>
        <v>0</v>
      </c>
    </row>
    <row r="2105" spans="2:6" ht="18.75">
      <c r="B2105" s="85" t="s">
        <v>4393</v>
      </c>
      <c r="C2105" s="86" t="s">
        <v>11179</v>
      </c>
      <c r="F2105" s="62">
        <f t="shared" si="40"/>
        <v>0</v>
      </c>
    </row>
    <row r="2106" spans="2:6" ht="18.75">
      <c r="B2106" s="85" t="s">
        <v>3883</v>
      </c>
      <c r="C2106" s="86" t="s">
        <v>8548</v>
      </c>
      <c r="F2106" s="62">
        <f t="shared" si="40"/>
        <v>0</v>
      </c>
    </row>
    <row r="2107" spans="2:6" ht="18.75">
      <c r="B2107" s="85" t="s">
        <v>3860</v>
      </c>
      <c r="C2107" s="86" t="s">
        <v>8768</v>
      </c>
      <c r="F2107" s="62">
        <f t="shared" si="40"/>
        <v>0</v>
      </c>
    </row>
    <row r="2108" spans="2:6" ht="18.75">
      <c r="B2108" s="85" t="s">
        <v>3287</v>
      </c>
      <c r="C2108" s="86" t="s">
        <v>9902</v>
      </c>
      <c r="F2108" s="62">
        <f t="shared" si="40"/>
        <v>0</v>
      </c>
    </row>
    <row r="2109" spans="2:6" ht="18.75">
      <c r="B2109" s="85" t="s">
        <v>3891</v>
      </c>
      <c r="C2109" s="86" t="s">
        <v>8955</v>
      </c>
      <c r="F2109" s="62">
        <f t="shared" si="40"/>
        <v>0</v>
      </c>
    </row>
    <row r="2110" spans="2:6" ht="18.75">
      <c r="B2110" s="85" t="s">
        <v>7314</v>
      </c>
      <c r="C2110" s="86" t="s">
        <v>10142</v>
      </c>
      <c r="F2110" s="62">
        <f t="shared" si="40"/>
        <v>0</v>
      </c>
    </row>
    <row r="2111" spans="2:6" ht="18.75">
      <c r="B2111" s="85" t="s">
        <v>4542</v>
      </c>
      <c r="C2111" s="86" t="s">
        <v>11198</v>
      </c>
      <c r="F2111" s="62">
        <f t="shared" si="40"/>
        <v>0</v>
      </c>
    </row>
    <row r="2112" spans="2:6" ht="18.75">
      <c r="B2112" s="85" t="s">
        <v>10396</v>
      </c>
      <c r="C2112" s="86" t="s">
        <v>9912</v>
      </c>
      <c r="F2112" s="62">
        <f t="shared" si="40"/>
        <v>0</v>
      </c>
    </row>
    <row r="2113" spans="2:6" ht="18.75">
      <c r="B2113" s="85" t="s">
        <v>9283</v>
      </c>
      <c r="C2113" s="86" t="s">
        <v>11812</v>
      </c>
      <c r="F2113" s="62">
        <f t="shared" si="40"/>
        <v>0</v>
      </c>
    </row>
    <row r="2114" spans="2:6" ht="18.75">
      <c r="B2114" s="85" t="s">
        <v>3349</v>
      </c>
      <c r="C2114" s="86" t="s">
        <v>11154</v>
      </c>
      <c r="F2114" s="62">
        <f t="shared" si="40"/>
        <v>0</v>
      </c>
    </row>
    <row r="2115" spans="2:6" ht="18.75">
      <c r="B2115" s="85" t="s">
        <v>10152</v>
      </c>
      <c r="C2115" s="88" t="s">
        <v>10151</v>
      </c>
      <c r="F2115" s="62">
        <f t="shared" si="40"/>
        <v>0</v>
      </c>
    </row>
    <row r="2116" spans="2:6" ht="18.75">
      <c r="B2116" s="85" t="s">
        <v>311</v>
      </c>
      <c r="C2116" s="88" t="s">
        <v>8956</v>
      </c>
      <c r="F2116" s="62">
        <f t="shared" si="40"/>
        <v>0</v>
      </c>
    </row>
    <row r="2117" spans="2:6" ht="18.75">
      <c r="B2117" s="85" t="s">
        <v>7045</v>
      </c>
      <c r="C2117" s="86" t="s">
        <v>10965</v>
      </c>
      <c r="F2117" s="62">
        <f t="shared" si="40"/>
        <v>0</v>
      </c>
    </row>
    <row r="2118" spans="2:6" ht="18.75">
      <c r="B2118" s="85" t="s">
        <v>308</v>
      </c>
      <c r="C2118" s="86" t="s">
        <v>8478</v>
      </c>
      <c r="F2118" s="62">
        <f t="shared" si="40"/>
        <v>0</v>
      </c>
    </row>
    <row r="2119" spans="2:6" ht="18.75">
      <c r="B2119" s="85" t="s">
        <v>10968</v>
      </c>
      <c r="C2119" s="86" t="s">
        <v>10967</v>
      </c>
      <c r="F2119" s="62">
        <f t="shared" si="40"/>
        <v>0</v>
      </c>
    </row>
    <row r="2120" spans="2:6" ht="18.75">
      <c r="B2120" s="85" t="s">
        <v>11315</v>
      </c>
      <c r="C2120" s="86" t="s">
        <v>11314</v>
      </c>
      <c r="F2120" s="62">
        <f t="shared" si="40"/>
        <v>0</v>
      </c>
    </row>
    <row r="2121" spans="2:6" ht="18.75">
      <c r="B2121" s="85" t="s">
        <v>9980</v>
      </c>
      <c r="C2121" s="88" t="s">
        <v>10139</v>
      </c>
      <c r="F2121" s="62">
        <f t="shared" si="40"/>
        <v>0</v>
      </c>
    </row>
    <row r="2122" spans="2:6" ht="18.75">
      <c r="B2122" s="85" t="s">
        <v>11529</v>
      </c>
      <c r="C2122" s="86" t="s">
        <v>11528</v>
      </c>
      <c r="F2122" s="62">
        <f t="shared" si="40"/>
        <v>0</v>
      </c>
    </row>
    <row r="2123" spans="2:6" ht="18.75">
      <c r="B2123" s="85" t="s">
        <v>11532</v>
      </c>
      <c r="C2123" s="86" t="s">
        <v>10955</v>
      </c>
      <c r="F2123" s="62">
        <f t="shared" si="40"/>
        <v>0</v>
      </c>
    </row>
    <row r="2124" spans="2:6" ht="18.75">
      <c r="B2124" s="85" t="s">
        <v>317</v>
      </c>
      <c r="C2124" s="88" t="s">
        <v>11583</v>
      </c>
      <c r="F2124" s="62">
        <f t="shared" si="40"/>
        <v>0</v>
      </c>
    </row>
    <row r="2125" spans="2:6" ht="18.75">
      <c r="B2125" s="85" t="s">
        <v>7052</v>
      </c>
      <c r="C2125" s="86" t="s">
        <v>10966</v>
      </c>
      <c r="F2125" s="62">
        <f t="shared" si="40"/>
        <v>0</v>
      </c>
    </row>
    <row r="2126" spans="2:6" ht="18.75">
      <c r="B2126" s="85" t="s">
        <v>11405</v>
      </c>
      <c r="C2126" s="86" t="s">
        <v>11749</v>
      </c>
      <c r="F2126" s="62">
        <f t="shared" si="40"/>
        <v>0</v>
      </c>
    </row>
    <row r="2127" spans="2:6" ht="18.75">
      <c r="B2127" s="85" t="s">
        <v>338</v>
      </c>
      <c r="C2127" s="88" t="s">
        <v>11764</v>
      </c>
      <c r="F2127" s="62">
        <f t="shared" si="40"/>
        <v>0</v>
      </c>
    </row>
    <row r="2128" spans="2:6" ht="18.75">
      <c r="B2128" s="85" t="s">
        <v>9839</v>
      </c>
      <c r="C2128" s="86" t="s">
        <v>9724</v>
      </c>
      <c r="F2128" s="62">
        <f t="shared" si="40"/>
        <v>0</v>
      </c>
    </row>
    <row r="2129" spans="2:6" ht="18.75">
      <c r="B2129" s="85" t="s">
        <v>9841</v>
      </c>
      <c r="C2129" s="86" t="s">
        <v>9725</v>
      </c>
      <c r="F2129" s="62">
        <f t="shared" si="40"/>
        <v>0</v>
      </c>
    </row>
    <row r="2130" spans="2:6" ht="18.75">
      <c r="B2130" s="85" t="s">
        <v>5548</v>
      </c>
      <c r="C2130" s="86" t="s">
        <v>11234</v>
      </c>
      <c r="F2130" s="62">
        <f t="shared" si="40"/>
        <v>0</v>
      </c>
    </row>
    <row r="2131" spans="2:6" ht="18.75">
      <c r="B2131" s="85" t="s">
        <v>11558</v>
      </c>
      <c r="C2131" s="88" t="s">
        <v>10420</v>
      </c>
      <c r="F2131" s="62">
        <f t="shared" si="40"/>
        <v>0</v>
      </c>
    </row>
    <row r="2132" spans="2:6" ht="18.75">
      <c r="B2132" s="85" t="s">
        <v>6357</v>
      </c>
      <c r="C2132" s="86" t="s">
        <v>8480</v>
      </c>
      <c r="F2132" s="62">
        <f t="shared" si="40"/>
        <v>0</v>
      </c>
    </row>
    <row r="2133" spans="2:6" ht="18.75">
      <c r="B2133" s="85" t="s">
        <v>5800</v>
      </c>
      <c r="C2133" s="86" t="s">
        <v>11753</v>
      </c>
      <c r="F2133" s="62">
        <f t="shared" si="40"/>
        <v>0</v>
      </c>
    </row>
    <row r="2134" spans="2:6" ht="18.75">
      <c r="B2134" s="85" t="s">
        <v>11082</v>
      </c>
      <c r="C2134" s="86" t="s">
        <v>9726</v>
      </c>
      <c r="F2134" s="62">
        <f t="shared" si="40"/>
        <v>0</v>
      </c>
    </row>
    <row r="2135" spans="2:6" ht="18.75">
      <c r="B2135" s="85" t="s">
        <v>11400</v>
      </c>
      <c r="C2135" s="86" t="s">
        <v>11394</v>
      </c>
      <c r="F2135" s="62">
        <f t="shared" si="40"/>
        <v>0</v>
      </c>
    </row>
    <row r="2136" spans="2:6" ht="18.75">
      <c r="B2136" s="85" t="s">
        <v>6364</v>
      </c>
      <c r="C2136" s="86" t="s">
        <v>10413</v>
      </c>
      <c r="F2136" s="62">
        <f t="shared" si="40"/>
        <v>0</v>
      </c>
    </row>
    <row r="2137" spans="2:6" ht="18.75">
      <c r="B2137" s="85" t="s">
        <v>10394</v>
      </c>
      <c r="C2137" s="86" t="s">
        <v>8711</v>
      </c>
      <c r="F2137" s="62">
        <f t="shared" si="40"/>
        <v>0</v>
      </c>
    </row>
    <row r="2138" spans="2:6" ht="18.75">
      <c r="B2138" s="85" t="s">
        <v>4470</v>
      </c>
      <c r="C2138" s="86" t="s">
        <v>11443</v>
      </c>
      <c r="F2138" s="62">
        <f t="shared" si="40"/>
        <v>0</v>
      </c>
    </row>
    <row r="2139" spans="2:6" ht="18.75">
      <c r="B2139" s="85" t="s">
        <v>5817</v>
      </c>
      <c r="C2139" s="86" t="s">
        <v>9670</v>
      </c>
      <c r="F2139" s="62">
        <f t="shared" si="40"/>
        <v>0</v>
      </c>
    </row>
    <row r="2140" spans="2:6" ht="18.75">
      <c r="B2140" s="85" t="s">
        <v>7076</v>
      </c>
      <c r="C2140" s="86" t="s">
        <v>9777</v>
      </c>
      <c r="F2140" s="62">
        <f t="shared" si="40"/>
        <v>0</v>
      </c>
    </row>
    <row r="2141" spans="2:6" ht="18.75">
      <c r="B2141" s="85" t="s">
        <v>5804</v>
      </c>
      <c r="C2141" s="86" t="s">
        <v>8985</v>
      </c>
      <c r="F2141" s="62">
        <f t="shared" si="40"/>
        <v>0</v>
      </c>
    </row>
    <row r="2142" spans="2:6" ht="18.75">
      <c r="B2142" s="85" t="s">
        <v>4196</v>
      </c>
      <c r="C2142" s="86" t="s">
        <v>11311</v>
      </c>
      <c r="F2142" s="62">
        <f t="shared" si="40"/>
        <v>0</v>
      </c>
    </row>
    <row r="2143" spans="2:6" ht="18.75">
      <c r="B2143" s="85" t="s">
        <v>7122</v>
      </c>
      <c r="C2143" s="86" t="s">
        <v>9877</v>
      </c>
      <c r="F2143" s="62">
        <f t="shared" si="40"/>
        <v>0</v>
      </c>
    </row>
    <row r="2144" spans="2:6" ht="18.75">
      <c r="B2144" s="87" t="s">
        <v>10196</v>
      </c>
      <c r="C2144" s="88" t="s">
        <v>10198</v>
      </c>
      <c r="F2144" s="62">
        <f t="shared" si="40"/>
        <v>0</v>
      </c>
    </row>
    <row r="2145" spans="2:6" ht="18.75">
      <c r="B2145" s="85" t="s">
        <v>7112</v>
      </c>
      <c r="C2145" s="86" t="s">
        <v>9779</v>
      </c>
      <c r="F2145" s="62">
        <f t="shared" si="40"/>
        <v>0</v>
      </c>
    </row>
    <row r="2146" spans="2:6" ht="18.75">
      <c r="B2146" s="85" t="s">
        <v>7116</v>
      </c>
      <c r="C2146" s="86" t="s">
        <v>9780</v>
      </c>
      <c r="F2146" s="62">
        <f t="shared" si="40"/>
        <v>0</v>
      </c>
    </row>
    <row r="2147" spans="2:6" ht="18.75">
      <c r="B2147" s="85" t="s">
        <v>10849</v>
      </c>
      <c r="C2147" s="86" t="s">
        <v>10847</v>
      </c>
      <c r="F2147" s="62">
        <f t="shared" si="40"/>
        <v>0</v>
      </c>
    </row>
    <row r="2148" spans="2:6" ht="18.75">
      <c r="B2148" s="85" t="s">
        <v>11582</v>
      </c>
      <c r="C2148" s="86" t="s">
        <v>8569</v>
      </c>
      <c r="F2148" s="62">
        <f t="shared" si="40"/>
        <v>0</v>
      </c>
    </row>
    <row r="2149" spans="2:6" ht="18.75">
      <c r="B2149" s="85" t="s">
        <v>9669</v>
      </c>
      <c r="C2149" s="86" t="s">
        <v>8569</v>
      </c>
      <c r="F2149" s="62">
        <f t="shared" si="40"/>
        <v>0</v>
      </c>
    </row>
    <row r="2150" spans="2:6" ht="18.75">
      <c r="B2150" s="85" t="s">
        <v>5815</v>
      </c>
      <c r="C2150" s="86" t="s">
        <v>8657</v>
      </c>
      <c r="F2150" s="62">
        <f t="shared" si="40"/>
        <v>0</v>
      </c>
    </row>
    <row r="2151" spans="2:6" ht="18.75">
      <c r="B2151" s="87" t="s">
        <v>11639</v>
      </c>
      <c r="C2151" s="88" t="s">
        <v>10243</v>
      </c>
      <c r="F2151" s="62">
        <f t="shared" si="40"/>
        <v>0</v>
      </c>
    </row>
    <row r="2152" spans="2:6" ht="18.75">
      <c r="B2152" s="85" t="s">
        <v>11533</v>
      </c>
      <c r="C2152" s="86" t="s">
        <v>10956</v>
      </c>
      <c r="F2152" s="62">
        <f t="shared" si="40"/>
        <v>0</v>
      </c>
    </row>
    <row r="2153" spans="2:6" ht="18.75">
      <c r="B2153" s="85" t="s">
        <v>5793</v>
      </c>
      <c r="C2153" s="86" t="s">
        <v>8332</v>
      </c>
      <c r="F2153" s="62">
        <f t="shared" ref="F2153:F2216" si="41">IF(B2153=B2152,1,0)</f>
        <v>0</v>
      </c>
    </row>
    <row r="2154" spans="2:6" ht="18.75">
      <c r="B2154" s="85" t="s">
        <v>5821</v>
      </c>
      <c r="C2154" s="86" t="s">
        <v>8815</v>
      </c>
      <c r="F2154" s="62">
        <f t="shared" si="41"/>
        <v>0</v>
      </c>
    </row>
    <row r="2155" spans="2:6" ht="18.75">
      <c r="B2155" s="85" t="s">
        <v>9209</v>
      </c>
      <c r="C2155" s="86" t="s">
        <v>8815</v>
      </c>
      <c r="F2155" s="62">
        <f t="shared" si="41"/>
        <v>0</v>
      </c>
    </row>
    <row r="2156" spans="2:6" ht="18.75">
      <c r="B2156" s="85" t="s">
        <v>11560</v>
      </c>
      <c r="C2156" s="86" t="s">
        <v>11622</v>
      </c>
      <c r="F2156" s="62">
        <f t="shared" si="41"/>
        <v>0</v>
      </c>
    </row>
    <row r="2157" spans="2:6" ht="18.75">
      <c r="B2157" s="85" t="s">
        <v>10096</v>
      </c>
      <c r="C2157" s="86" t="s">
        <v>9677</v>
      </c>
      <c r="F2157" s="62">
        <f t="shared" si="41"/>
        <v>0</v>
      </c>
    </row>
    <row r="2158" spans="2:6" ht="18.75">
      <c r="B2158" s="85" t="s">
        <v>5848</v>
      </c>
      <c r="C2158" s="86" t="s">
        <v>8516</v>
      </c>
      <c r="F2158" s="62">
        <f t="shared" si="41"/>
        <v>0</v>
      </c>
    </row>
    <row r="2159" spans="2:6" ht="18.75">
      <c r="B2159" s="85" t="s">
        <v>9675</v>
      </c>
      <c r="C2159" s="86" t="s">
        <v>9674</v>
      </c>
      <c r="F2159" s="62">
        <f t="shared" si="41"/>
        <v>0</v>
      </c>
    </row>
    <row r="2160" spans="2:6" ht="18.75">
      <c r="B2160" s="85" t="s">
        <v>3235</v>
      </c>
      <c r="C2160" s="86" t="s">
        <v>10374</v>
      </c>
      <c r="F2160" s="62">
        <f t="shared" si="41"/>
        <v>0</v>
      </c>
    </row>
    <row r="2161" spans="2:6" ht="18.75">
      <c r="B2161" s="85" t="s">
        <v>11559</v>
      </c>
      <c r="C2161" s="86" t="s">
        <v>11621</v>
      </c>
      <c r="F2161" s="62">
        <f t="shared" si="41"/>
        <v>0</v>
      </c>
    </row>
    <row r="2162" spans="2:6" ht="18.75">
      <c r="B2162" s="85" t="s">
        <v>5856</v>
      </c>
      <c r="C2162" s="86" t="s">
        <v>8986</v>
      </c>
      <c r="F2162" s="62">
        <f t="shared" si="41"/>
        <v>0</v>
      </c>
    </row>
    <row r="2163" spans="2:6" ht="18.75">
      <c r="B2163" s="85" t="s">
        <v>10111</v>
      </c>
      <c r="C2163" s="86" t="s">
        <v>8986</v>
      </c>
      <c r="F2163" s="62">
        <f t="shared" si="41"/>
        <v>0</v>
      </c>
    </row>
    <row r="2164" spans="2:6" ht="18.75">
      <c r="B2164" s="85" t="s">
        <v>5860</v>
      </c>
      <c r="C2164" s="86" t="s">
        <v>11111</v>
      </c>
      <c r="F2164" s="62">
        <f t="shared" si="41"/>
        <v>0</v>
      </c>
    </row>
    <row r="2165" spans="2:6" ht="18.75">
      <c r="B2165" s="85" t="s">
        <v>11053</v>
      </c>
      <c r="C2165" s="86" t="s">
        <v>8333</v>
      </c>
      <c r="F2165" s="62">
        <f t="shared" si="41"/>
        <v>0</v>
      </c>
    </row>
    <row r="2166" spans="2:6" ht="18.75">
      <c r="B2166" s="85" t="s">
        <v>5852</v>
      </c>
      <c r="C2166" s="86" t="s">
        <v>9941</v>
      </c>
      <c r="F2166" s="62">
        <f t="shared" si="41"/>
        <v>0</v>
      </c>
    </row>
    <row r="2167" spans="2:6" ht="18.75">
      <c r="B2167" s="85" t="s">
        <v>10453</v>
      </c>
      <c r="C2167" s="86" t="s">
        <v>8334</v>
      </c>
      <c r="F2167" s="62">
        <f t="shared" si="41"/>
        <v>0</v>
      </c>
    </row>
    <row r="2168" spans="2:6" ht="18.75">
      <c r="B2168" s="85" t="s">
        <v>5834</v>
      </c>
      <c r="C2168" s="86" t="s">
        <v>11842</v>
      </c>
      <c r="F2168" s="62">
        <f t="shared" si="41"/>
        <v>0</v>
      </c>
    </row>
    <row r="2169" spans="2:6" ht="18.75">
      <c r="B2169" s="85" t="s">
        <v>11581</v>
      </c>
      <c r="C2169" s="86" t="s">
        <v>10908</v>
      </c>
      <c r="F2169" s="62">
        <f t="shared" si="41"/>
        <v>0</v>
      </c>
    </row>
    <row r="2170" spans="2:6" ht="18.75">
      <c r="B2170" s="85" t="s">
        <v>11580</v>
      </c>
      <c r="C2170" s="86" t="s">
        <v>10909</v>
      </c>
      <c r="F2170" s="62">
        <f t="shared" si="41"/>
        <v>0</v>
      </c>
    </row>
    <row r="2171" spans="2:6" ht="18.75">
      <c r="B2171" s="85" t="s">
        <v>7136</v>
      </c>
      <c r="C2171" s="86" t="s">
        <v>10978</v>
      </c>
      <c r="F2171" s="62">
        <f t="shared" si="41"/>
        <v>0</v>
      </c>
    </row>
    <row r="2172" spans="2:6" ht="18.75">
      <c r="B2172" s="85" t="s">
        <v>7140</v>
      </c>
      <c r="C2172" s="86" t="s">
        <v>9783</v>
      </c>
      <c r="F2172" s="62">
        <f t="shared" si="41"/>
        <v>0</v>
      </c>
    </row>
    <row r="2173" spans="2:6" ht="18.75">
      <c r="B2173" s="87" t="s">
        <v>10237</v>
      </c>
      <c r="C2173" s="88" t="s">
        <v>9783</v>
      </c>
      <c r="F2173" s="62">
        <f t="shared" si="41"/>
        <v>0</v>
      </c>
    </row>
    <row r="2174" spans="2:6" ht="18.75">
      <c r="B2174" s="85" t="s">
        <v>9671</v>
      </c>
      <c r="C2174" s="86" t="s">
        <v>10801</v>
      </c>
      <c r="F2174" s="62">
        <f t="shared" si="41"/>
        <v>0</v>
      </c>
    </row>
    <row r="2175" spans="2:6" ht="18.75">
      <c r="B2175" s="85" t="s">
        <v>9211</v>
      </c>
      <c r="C2175" s="86" t="s">
        <v>10813</v>
      </c>
      <c r="F2175" s="62">
        <f t="shared" si="41"/>
        <v>0</v>
      </c>
    </row>
    <row r="2176" spans="2:6" ht="18.75">
      <c r="B2176" s="85" t="s">
        <v>2820</v>
      </c>
      <c r="C2176" s="86" t="s">
        <v>10810</v>
      </c>
      <c r="F2176" s="62">
        <f t="shared" si="41"/>
        <v>0</v>
      </c>
    </row>
    <row r="2177" spans="2:6" ht="18.75">
      <c r="B2177" s="85" t="s">
        <v>2671</v>
      </c>
      <c r="C2177" s="86" t="s">
        <v>10760</v>
      </c>
      <c r="F2177" s="62">
        <f t="shared" si="41"/>
        <v>0</v>
      </c>
    </row>
    <row r="2178" spans="2:6" ht="18.75">
      <c r="B2178" s="85" t="s">
        <v>9243</v>
      </c>
      <c r="C2178" s="86" t="s">
        <v>10812</v>
      </c>
      <c r="F2178" s="62">
        <f t="shared" si="41"/>
        <v>0</v>
      </c>
    </row>
    <row r="2179" spans="2:6" ht="18.75">
      <c r="B2179" s="85" t="s">
        <v>10952</v>
      </c>
      <c r="C2179" s="86" t="s">
        <v>10812</v>
      </c>
      <c r="F2179" s="62">
        <f t="shared" si="41"/>
        <v>0</v>
      </c>
    </row>
    <row r="2180" spans="2:6" ht="18.75">
      <c r="B2180" s="85" t="s">
        <v>10135</v>
      </c>
      <c r="C2180" s="86" t="s">
        <v>10818</v>
      </c>
      <c r="F2180" s="62">
        <f t="shared" si="41"/>
        <v>0</v>
      </c>
    </row>
    <row r="2181" spans="2:6" ht="18.75">
      <c r="B2181" s="85" t="s">
        <v>2871</v>
      </c>
      <c r="C2181" s="86" t="s">
        <v>10819</v>
      </c>
      <c r="F2181" s="62">
        <f t="shared" si="41"/>
        <v>0</v>
      </c>
    </row>
    <row r="2182" spans="2:6" ht="18.75">
      <c r="B2182" s="85" t="s">
        <v>2769</v>
      </c>
      <c r="C2182" s="86" t="s">
        <v>10803</v>
      </c>
      <c r="F2182" s="62">
        <f t="shared" si="41"/>
        <v>0</v>
      </c>
    </row>
    <row r="2183" spans="2:6" ht="18.75">
      <c r="B2183" s="85" t="s">
        <v>10452</v>
      </c>
      <c r="C2183" s="86" t="s">
        <v>10979</v>
      </c>
      <c r="F2183" s="62">
        <f t="shared" si="41"/>
        <v>0</v>
      </c>
    </row>
    <row r="2184" spans="2:6" ht="18.75">
      <c r="B2184" s="85" t="s">
        <v>9463</v>
      </c>
      <c r="C2184" s="86" t="s">
        <v>10762</v>
      </c>
      <c r="F2184" s="62">
        <f t="shared" si="41"/>
        <v>0</v>
      </c>
    </row>
    <row r="2185" spans="2:6" ht="18.75">
      <c r="B2185" s="85" t="s">
        <v>2706</v>
      </c>
      <c r="C2185" s="86" t="s">
        <v>10764</v>
      </c>
      <c r="F2185" s="62">
        <f t="shared" si="41"/>
        <v>0</v>
      </c>
    </row>
    <row r="2186" spans="2:6" ht="18.75">
      <c r="B2186" s="85" t="s">
        <v>11279</v>
      </c>
      <c r="C2186" s="86" t="s">
        <v>11280</v>
      </c>
      <c r="F2186" s="62">
        <f t="shared" si="41"/>
        <v>0</v>
      </c>
    </row>
    <row r="2187" spans="2:6" ht="18.75">
      <c r="B2187" s="85" t="s">
        <v>9151</v>
      </c>
      <c r="C2187" s="86" t="s">
        <v>10807</v>
      </c>
      <c r="F2187" s="62">
        <f t="shared" si="41"/>
        <v>0</v>
      </c>
    </row>
    <row r="2188" spans="2:6" ht="18.75">
      <c r="B2188" s="85" t="s">
        <v>2720</v>
      </c>
      <c r="C2188" s="86" t="s">
        <v>10795</v>
      </c>
      <c r="F2188" s="62">
        <f t="shared" si="41"/>
        <v>0</v>
      </c>
    </row>
    <row r="2189" spans="2:6" ht="18.75">
      <c r="B2189" s="89" t="s">
        <v>10798</v>
      </c>
      <c r="C2189" s="86" t="s">
        <v>10797</v>
      </c>
      <c r="F2189" s="62">
        <f t="shared" si="41"/>
        <v>0</v>
      </c>
    </row>
    <row r="2190" spans="2:6" ht="18.75">
      <c r="B2190" s="85" t="s">
        <v>9267</v>
      </c>
      <c r="C2190" s="86" t="s">
        <v>10799</v>
      </c>
      <c r="F2190" s="62">
        <f t="shared" si="41"/>
        <v>0</v>
      </c>
    </row>
    <row r="2191" spans="2:6" ht="18.75">
      <c r="B2191" s="85" t="s">
        <v>10815</v>
      </c>
      <c r="C2191" s="86" t="s">
        <v>10759</v>
      </c>
      <c r="F2191" s="62">
        <f t="shared" si="41"/>
        <v>0</v>
      </c>
    </row>
    <row r="2192" spans="2:6" ht="18.75">
      <c r="B2192" s="85" t="s">
        <v>10816</v>
      </c>
      <c r="C2192" s="86" t="s">
        <v>10759</v>
      </c>
      <c r="F2192" s="62">
        <f t="shared" si="41"/>
        <v>0</v>
      </c>
    </row>
    <row r="2193" spans="2:6" ht="18.75">
      <c r="B2193"/>
      <c r="C2193" s="86"/>
      <c r="F2193" s="62">
        <f t="shared" si="41"/>
        <v>0</v>
      </c>
    </row>
    <row r="2194" spans="2:6" ht="18.75">
      <c r="B2194"/>
      <c r="C2194" s="86"/>
      <c r="F2194" s="62">
        <f t="shared" si="41"/>
        <v>1</v>
      </c>
    </row>
    <row r="2195" spans="2:6" ht="18.75">
      <c r="B2195"/>
      <c r="C2195" s="86"/>
      <c r="F2195" s="62">
        <f t="shared" si="41"/>
        <v>1</v>
      </c>
    </row>
    <row r="2196" spans="2:6" ht="18.75">
      <c r="B2196"/>
      <c r="C2196" s="86"/>
      <c r="F2196" s="62">
        <f t="shared" si="41"/>
        <v>1</v>
      </c>
    </row>
    <row r="2197" spans="2:6" ht="18.75">
      <c r="B2197"/>
      <c r="C2197" s="86"/>
      <c r="F2197" s="62">
        <f t="shared" si="41"/>
        <v>1</v>
      </c>
    </row>
    <row r="2198" spans="2:6" ht="18.75">
      <c r="B2198"/>
      <c r="C2198" s="88"/>
      <c r="F2198" s="62">
        <f t="shared" si="41"/>
        <v>1</v>
      </c>
    </row>
    <row r="2199" spans="2:6" ht="18.75">
      <c r="B2199"/>
      <c r="C2199" s="86"/>
      <c r="F2199" s="62">
        <f t="shared" si="41"/>
        <v>1</v>
      </c>
    </row>
    <row r="2200" spans="2:6" ht="18.75">
      <c r="B2200"/>
      <c r="C2200" s="86"/>
      <c r="F2200" s="62">
        <f t="shared" si="41"/>
        <v>1</v>
      </c>
    </row>
    <row r="2201" spans="2:6" ht="18.75">
      <c r="B2201"/>
      <c r="C2201" s="86"/>
      <c r="F2201" s="62">
        <f t="shared" si="41"/>
        <v>1</v>
      </c>
    </row>
    <row r="2202" spans="2:6" ht="18.75">
      <c r="B2202"/>
      <c r="C2202" s="86"/>
      <c r="F2202" s="62">
        <f t="shared" si="41"/>
        <v>1</v>
      </c>
    </row>
    <row r="2203" spans="2:6" ht="18.75">
      <c r="B2203"/>
      <c r="C2203" s="86"/>
      <c r="F2203" s="62">
        <f t="shared" si="41"/>
        <v>1</v>
      </c>
    </row>
    <row r="2204" spans="2:6" ht="18.75">
      <c r="B2204"/>
      <c r="C2204" s="86"/>
      <c r="F2204" s="62">
        <f t="shared" si="41"/>
        <v>1</v>
      </c>
    </row>
    <row r="2205" spans="2:6" ht="18.75">
      <c r="B2205"/>
      <c r="C2205" s="86"/>
      <c r="F2205" s="62">
        <f t="shared" si="41"/>
        <v>1</v>
      </c>
    </row>
    <row r="2206" spans="2:6" ht="18.75">
      <c r="B2206"/>
      <c r="C2206" s="86"/>
      <c r="F2206" s="62">
        <f t="shared" si="41"/>
        <v>1</v>
      </c>
    </row>
    <row r="2207" spans="2:6" ht="18.75">
      <c r="B2207"/>
      <c r="C2207" s="86"/>
      <c r="F2207" s="62">
        <f t="shared" si="41"/>
        <v>1</v>
      </c>
    </row>
    <row r="2208" spans="2:6" ht="18.75">
      <c r="B2208"/>
      <c r="C2208" s="86"/>
      <c r="F2208" s="62">
        <f t="shared" si="41"/>
        <v>1</v>
      </c>
    </row>
    <row r="2209" spans="2:6" ht="18.75">
      <c r="B2209"/>
      <c r="C2209" s="86"/>
      <c r="F2209" s="62">
        <f t="shared" si="41"/>
        <v>1</v>
      </c>
    </row>
    <row r="2210" spans="2:6" ht="18.75">
      <c r="B2210"/>
      <c r="C2210" s="86"/>
      <c r="F2210" s="62">
        <f t="shared" si="41"/>
        <v>1</v>
      </c>
    </row>
    <row r="2211" spans="2:6" ht="18.75">
      <c r="B2211"/>
      <c r="C2211" s="86"/>
      <c r="F2211" s="62">
        <f t="shared" si="41"/>
        <v>1</v>
      </c>
    </row>
    <row r="2212" spans="2:6" ht="18.75">
      <c r="B2212"/>
      <c r="C2212" s="86"/>
      <c r="F2212" s="62">
        <f t="shared" si="41"/>
        <v>1</v>
      </c>
    </row>
    <row r="2213" spans="2:6" ht="18.75">
      <c r="B2213"/>
      <c r="C2213" s="86"/>
      <c r="F2213" s="62">
        <f t="shared" si="41"/>
        <v>1</v>
      </c>
    </row>
    <row r="2214" spans="2:6" ht="18.75">
      <c r="B2214"/>
      <c r="C2214" s="86"/>
      <c r="F2214" s="62">
        <f t="shared" si="41"/>
        <v>1</v>
      </c>
    </row>
    <row r="2215" spans="2:6" ht="18.75">
      <c r="B2215"/>
      <c r="C2215" s="86"/>
      <c r="F2215" s="62">
        <f t="shared" si="41"/>
        <v>1</v>
      </c>
    </row>
    <row r="2216" spans="2:6" ht="18.75">
      <c r="B2216"/>
      <c r="C2216" s="86"/>
      <c r="F2216" s="62">
        <f t="shared" si="41"/>
        <v>1</v>
      </c>
    </row>
    <row r="2217" spans="2:6" ht="18.75">
      <c r="B2217"/>
      <c r="C2217" s="86"/>
      <c r="F2217" s="62">
        <f t="shared" ref="F2217:F2280" si="42">IF(B2217=B2216,1,0)</f>
        <v>1</v>
      </c>
    </row>
    <row r="2218" spans="2:6" ht="18.75">
      <c r="B2218"/>
      <c r="C2218" s="88"/>
      <c r="F2218" s="62">
        <f t="shared" si="42"/>
        <v>1</v>
      </c>
    </row>
    <row r="2219" spans="2:6" ht="18.75">
      <c r="B2219"/>
      <c r="C2219" s="86"/>
      <c r="F2219" s="62">
        <f t="shared" si="42"/>
        <v>1</v>
      </c>
    </row>
    <row r="2220" spans="2:6" ht="18.75">
      <c r="B2220"/>
      <c r="C2220" s="86"/>
      <c r="F2220" s="62">
        <f t="shared" si="42"/>
        <v>1</v>
      </c>
    </row>
    <row r="2221" spans="2:6" ht="18.75">
      <c r="B2221"/>
      <c r="C2221" s="86"/>
      <c r="F2221" s="62">
        <f t="shared" si="42"/>
        <v>1</v>
      </c>
    </row>
    <row r="2222" spans="2:6" ht="18.75">
      <c r="B2222"/>
      <c r="C2222" s="86"/>
      <c r="F2222" s="62">
        <f t="shared" si="42"/>
        <v>1</v>
      </c>
    </row>
    <row r="2223" spans="2:6" ht="18.75">
      <c r="B2223"/>
      <c r="C2223" s="86"/>
      <c r="F2223" s="62">
        <f t="shared" si="42"/>
        <v>1</v>
      </c>
    </row>
    <row r="2224" spans="2:6" ht="18.75">
      <c r="B2224"/>
      <c r="C2224" s="86"/>
      <c r="F2224" s="62">
        <f t="shared" si="42"/>
        <v>1</v>
      </c>
    </row>
    <row r="2225" spans="2:6" ht="18.75">
      <c r="B2225"/>
      <c r="C2225" s="86"/>
      <c r="F2225" s="62">
        <f t="shared" si="42"/>
        <v>1</v>
      </c>
    </row>
    <row r="2226" spans="2:6" ht="18.75">
      <c r="B2226"/>
      <c r="C2226" s="86"/>
      <c r="F2226" s="62">
        <f t="shared" si="42"/>
        <v>1</v>
      </c>
    </row>
    <row r="2227" spans="2:6" ht="18.75">
      <c r="B2227"/>
      <c r="C2227" s="86"/>
      <c r="F2227" s="62">
        <f t="shared" si="42"/>
        <v>1</v>
      </c>
    </row>
    <row r="2228" spans="2:6" ht="18.75">
      <c r="B2228" s="85"/>
      <c r="C2228" s="86"/>
      <c r="F2228" s="62">
        <f t="shared" si="42"/>
        <v>1</v>
      </c>
    </row>
    <row r="2229" spans="2:6" ht="18.75">
      <c r="B2229" s="85"/>
      <c r="C2229" s="86"/>
      <c r="F2229" s="62">
        <f t="shared" si="42"/>
        <v>1</v>
      </c>
    </row>
    <row r="2230" spans="2:6" ht="18.75">
      <c r="B2230" s="85"/>
      <c r="C2230" s="86"/>
      <c r="F2230" s="62">
        <f t="shared" si="42"/>
        <v>1</v>
      </c>
    </row>
    <row r="2231" spans="2:6" ht="18.75">
      <c r="B2231" s="85"/>
      <c r="C2231" s="86"/>
      <c r="F2231" s="62">
        <f t="shared" si="42"/>
        <v>1</v>
      </c>
    </row>
    <row r="2232" spans="2:6" ht="18.75">
      <c r="B2232" s="85"/>
      <c r="C2232" s="86"/>
      <c r="F2232" s="62">
        <f t="shared" si="42"/>
        <v>1</v>
      </c>
    </row>
    <row r="2233" spans="2:6" ht="18.75">
      <c r="B2233" s="87"/>
      <c r="C2233" s="88"/>
      <c r="F2233" s="62">
        <f t="shared" si="42"/>
        <v>1</v>
      </c>
    </row>
    <row r="2234" spans="2:6" ht="18.75">
      <c r="B2234" s="85"/>
      <c r="C2234" s="86"/>
      <c r="F2234" s="62">
        <f t="shared" si="42"/>
        <v>1</v>
      </c>
    </row>
    <row r="2235" spans="2:6" ht="18.75">
      <c r="B2235" s="85"/>
      <c r="C2235" s="88"/>
      <c r="F2235" s="62">
        <f t="shared" si="42"/>
        <v>1</v>
      </c>
    </row>
    <row r="2236" spans="2:6" ht="18.75">
      <c r="B2236" s="85"/>
      <c r="C2236" s="86"/>
      <c r="F2236" s="62">
        <f t="shared" si="42"/>
        <v>1</v>
      </c>
    </row>
    <row r="2237" spans="2:6" ht="18.75">
      <c r="B2237" s="85"/>
      <c r="C2237" s="86"/>
      <c r="F2237" s="62">
        <f t="shared" si="42"/>
        <v>1</v>
      </c>
    </row>
    <row r="2238" spans="2:6" ht="18.75">
      <c r="B2238" s="85"/>
      <c r="C2238" s="86"/>
      <c r="F2238" s="62">
        <f t="shared" si="42"/>
        <v>1</v>
      </c>
    </row>
    <row r="2239" spans="2:6" ht="18.75">
      <c r="B2239" s="85"/>
      <c r="C2239" s="88"/>
      <c r="F2239" s="62">
        <f t="shared" si="42"/>
        <v>1</v>
      </c>
    </row>
    <row r="2240" spans="2:6" ht="18.75">
      <c r="B2240" s="85"/>
      <c r="C2240" s="88"/>
      <c r="F2240" s="62">
        <f t="shared" si="42"/>
        <v>1</v>
      </c>
    </row>
    <row r="2241" spans="2:6" ht="18.75">
      <c r="B2241" s="85"/>
      <c r="C2241" s="88"/>
      <c r="F2241" s="62">
        <f t="shared" si="42"/>
        <v>1</v>
      </c>
    </row>
    <row r="2242" spans="2:6" ht="18.75">
      <c r="B2242" s="85"/>
      <c r="C2242" s="86"/>
      <c r="F2242" s="62">
        <f t="shared" si="42"/>
        <v>1</v>
      </c>
    </row>
    <row r="2243" spans="2:6" ht="18.75">
      <c r="B2243" s="85"/>
      <c r="C2243" s="86"/>
      <c r="F2243" s="62">
        <f t="shared" si="42"/>
        <v>1</v>
      </c>
    </row>
    <row r="2244" spans="2:6" ht="18.75">
      <c r="B2244" s="85"/>
      <c r="C2244" s="86"/>
      <c r="F2244" s="62">
        <f t="shared" si="42"/>
        <v>1</v>
      </c>
    </row>
    <row r="2245" spans="2:6" ht="18.75">
      <c r="B2245" s="85"/>
      <c r="C2245" s="86"/>
      <c r="F2245" s="62">
        <f t="shared" si="42"/>
        <v>1</v>
      </c>
    </row>
    <row r="2246" spans="2:6" ht="18.75">
      <c r="B2246" s="85"/>
      <c r="C2246" s="86"/>
      <c r="F2246" s="62">
        <f t="shared" si="42"/>
        <v>1</v>
      </c>
    </row>
    <row r="2247" spans="2:6" ht="18.75">
      <c r="B2247" s="85"/>
      <c r="C2247" s="86"/>
      <c r="F2247" s="62">
        <f t="shared" si="42"/>
        <v>1</v>
      </c>
    </row>
    <row r="2248" spans="2:6" ht="18.75">
      <c r="B2248" s="85"/>
      <c r="C2248" s="86"/>
      <c r="F2248" s="62">
        <f t="shared" si="42"/>
        <v>1</v>
      </c>
    </row>
    <row r="2249" spans="2:6" ht="18.75">
      <c r="B2249" s="85"/>
      <c r="C2249" s="86"/>
      <c r="F2249" s="62">
        <f t="shared" si="42"/>
        <v>1</v>
      </c>
    </row>
    <row r="2250" spans="2:6" ht="18.75">
      <c r="B2250" s="85"/>
      <c r="C2250" s="86"/>
      <c r="F2250" s="62">
        <f t="shared" si="42"/>
        <v>1</v>
      </c>
    </row>
    <row r="2251" spans="2:6" ht="18.75">
      <c r="B2251" s="85"/>
      <c r="C2251" s="86"/>
      <c r="F2251" s="62">
        <f t="shared" si="42"/>
        <v>1</v>
      </c>
    </row>
    <row r="2252" spans="2:6" ht="18.75">
      <c r="B2252" s="85"/>
      <c r="C2252" s="86"/>
      <c r="F2252" s="62">
        <f t="shared" si="42"/>
        <v>1</v>
      </c>
    </row>
    <row r="2253" spans="2:6" ht="18.75">
      <c r="B2253" s="85"/>
      <c r="C2253" s="86"/>
      <c r="F2253" s="62">
        <f t="shared" si="42"/>
        <v>1</v>
      </c>
    </row>
    <row r="2254" spans="2:6" ht="18.75">
      <c r="B2254" s="85"/>
      <c r="C2254" s="86"/>
      <c r="F2254" s="62">
        <f t="shared" si="42"/>
        <v>1</v>
      </c>
    </row>
    <row r="2255" spans="2:6" ht="18.75">
      <c r="B2255" s="85"/>
      <c r="C2255" s="88"/>
      <c r="F2255" s="62">
        <f t="shared" si="42"/>
        <v>1</v>
      </c>
    </row>
    <row r="2256" spans="2:6" ht="18.75">
      <c r="B2256" s="85"/>
      <c r="C2256" s="88"/>
      <c r="F2256" s="62">
        <f t="shared" si="42"/>
        <v>1</v>
      </c>
    </row>
    <row r="2257" spans="2:6" ht="18.75">
      <c r="B2257" s="85"/>
      <c r="C2257" s="86"/>
      <c r="F2257" s="62">
        <f t="shared" si="42"/>
        <v>1</v>
      </c>
    </row>
    <row r="2258" spans="2:6" ht="18.75">
      <c r="B2258" s="85"/>
      <c r="C2258" s="86"/>
      <c r="F2258" s="62">
        <f t="shared" si="42"/>
        <v>1</v>
      </c>
    </row>
    <row r="2259" spans="2:6" ht="18.75">
      <c r="B2259" s="85"/>
      <c r="C2259" s="86"/>
      <c r="F2259" s="62">
        <f t="shared" si="42"/>
        <v>1</v>
      </c>
    </row>
    <row r="2260" spans="2:6" ht="18.75">
      <c r="B2260" s="85"/>
      <c r="C2260" s="86"/>
      <c r="F2260" s="62">
        <f t="shared" si="42"/>
        <v>1</v>
      </c>
    </row>
    <row r="2261" spans="2:6" ht="18.75">
      <c r="B2261" s="85"/>
      <c r="C2261" s="86"/>
      <c r="F2261" s="62">
        <f t="shared" si="42"/>
        <v>1</v>
      </c>
    </row>
    <row r="2262" spans="2:6" ht="18.75">
      <c r="B2262" s="85"/>
      <c r="C2262" s="86"/>
      <c r="F2262" s="62">
        <f t="shared" si="42"/>
        <v>1</v>
      </c>
    </row>
    <row r="2263" spans="2:6" ht="18.75">
      <c r="B2263" s="85"/>
      <c r="C2263" s="86"/>
      <c r="F2263" s="62">
        <f t="shared" si="42"/>
        <v>1</v>
      </c>
    </row>
    <row r="2264" spans="2:6" ht="18.75">
      <c r="B2264" s="85"/>
      <c r="C2264" s="86"/>
      <c r="F2264" s="62">
        <f t="shared" si="42"/>
        <v>1</v>
      </c>
    </row>
    <row r="2265" spans="2:6" ht="18.75">
      <c r="B2265" s="85"/>
      <c r="C2265" s="86"/>
      <c r="F2265" s="62">
        <f t="shared" si="42"/>
        <v>1</v>
      </c>
    </row>
    <row r="2266" spans="2:6" ht="18.75">
      <c r="B2266" s="85"/>
      <c r="C2266" s="86"/>
      <c r="F2266" s="62">
        <f t="shared" si="42"/>
        <v>1</v>
      </c>
    </row>
    <row r="2267" spans="2:6" ht="18.75">
      <c r="B2267" s="85"/>
      <c r="C2267" s="86"/>
      <c r="F2267" s="62">
        <f t="shared" si="42"/>
        <v>1</v>
      </c>
    </row>
    <row r="2268" spans="2:6" ht="18.75">
      <c r="B2268" s="85"/>
      <c r="C2268" s="86"/>
      <c r="F2268" s="62">
        <f t="shared" si="42"/>
        <v>1</v>
      </c>
    </row>
    <row r="2269" spans="2:6" ht="18.75">
      <c r="B2269" s="85"/>
      <c r="C2269" s="86"/>
      <c r="F2269" s="62">
        <f t="shared" si="42"/>
        <v>1</v>
      </c>
    </row>
    <row r="2270" spans="2:6" ht="18.75">
      <c r="B2270" s="85"/>
      <c r="C2270" s="86"/>
      <c r="F2270" s="62">
        <f t="shared" si="42"/>
        <v>1</v>
      </c>
    </row>
    <row r="2271" spans="2:6" ht="18.75">
      <c r="B2271" s="85"/>
      <c r="C2271" s="86"/>
      <c r="F2271" s="62">
        <f t="shared" si="42"/>
        <v>1</v>
      </c>
    </row>
    <row r="2272" spans="2:6" ht="18.75">
      <c r="B2272" s="85"/>
      <c r="C2272" s="86"/>
      <c r="F2272" s="62">
        <f t="shared" si="42"/>
        <v>1</v>
      </c>
    </row>
    <row r="2273" spans="2:6" ht="18.75">
      <c r="B2273" s="85"/>
      <c r="C2273" s="86"/>
      <c r="F2273" s="62">
        <f t="shared" si="42"/>
        <v>1</v>
      </c>
    </row>
    <row r="2274" spans="2:6" ht="18.75">
      <c r="B2274" s="85"/>
      <c r="C2274" s="86"/>
      <c r="F2274" s="62">
        <f t="shared" si="42"/>
        <v>1</v>
      </c>
    </row>
    <row r="2275" spans="2:6" ht="18.75">
      <c r="B2275" s="85"/>
      <c r="C2275" s="86"/>
      <c r="F2275" s="62">
        <f t="shared" si="42"/>
        <v>1</v>
      </c>
    </row>
    <row r="2276" spans="2:6" ht="18.75">
      <c r="B2276" s="87"/>
      <c r="C2276" s="88"/>
      <c r="F2276" s="62">
        <f t="shared" si="42"/>
        <v>1</v>
      </c>
    </row>
    <row r="2277" spans="2:6" ht="18.75">
      <c r="B2277" s="85"/>
      <c r="C2277" s="86"/>
      <c r="F2277" s="62">
        <f t="shared" si="42"/>
        <v>1</v>
      </c>
    </row>
    <row r="2278" spans="2:6" ht="18.75">
      <c r="B2278" s="85"/>
      <c r="C2278" s="86"/>
      <c r="F2278" s="62">
        <f t="shared" si="42"/>
        <v>1</v>
      </c>
    </row>
    <row r="2279" spans="2:6" ht="18.75">
      <c r="B2279" s="85"/>
      <c r="C2279" s="86"/>
      <c r="F2279" s="62">
        <f t="shared" si="42"/>
        <v>1</v>
      </c>
    </row>
    <row r="2280" spans="2:6" ht="18.75">
      <c r="B2280" s="85"/>
      <c r="C2280" s="86"/>
      <c r="F2280" s="62">
        <f t="shared" si="42"/>
        <v>1</v>
      </c>
    </row>
    <row r="2281" spans="2:6" ht="18.75">
      <c r="B2281" s="85"/>
      <c r="C2281" s="86"/>
      <c r="F2281" s="62">
        <f t="shared" ref="F2281:F2344" si="43">IF(B2281=B2280,1,0)</f>
        <v>1</v>
      </c>
    </row>
    <row r="2282" spans="2:6" ht="18.75">
      <c r="B2282" s="85"/>
      <c r="C2282" s="86"/>
      <c r="F2282" s="62">
        <f t="shared" si="43"/>
        <v>1</v>
      </c>
    </row>
    <row r="2283" spans="2:6" ht="18.75">
      <c r="B2283" s="85"/>
      <c r="C2283" s="86"/>
      <c r="F2283" s="62">
        <f t="shared" si="43"/>
        <v>1</v>
      </c>
    </row>
    <row r="2284" spans="2:6" ht="18.75">
      <c r="B2284" s="85"/>
      <c r="C2284" s="86"/>
      <c r="F2284" s="62">
        <f t="shared" si="43"/>
        <v>1</v>
      </c>
    </row>
    <row r="2285" spans="2:6" ht="18.75">
      <c r="B2285" s="85"/>
      <c r="C2285" s="86"/>
      <c r="F2285" s="62">
        <f t="shared" si="43"/>
        <v>1</v>
      </c>
    </row>
    <row r="2286" spans="2:6" ht="18.75">
      <c r="B2286" s="85"/>
      <c r="C2286" s="86"/>
      <c r="F2286" s="62">
        <f t="shared" si="43"/>
        <v>1</v>
      </c>
    </row>
    <row r="2287" spans="2:6" ht="18.75">
      <c r="B2287" s="85"/>
      <c r="C2287" s="86"/>
      <c r="F2287" s="62">
        <f t="shared" si="43"/>
        <v>1</v>
      </c>
    </row>
    <row r="2288" spans="2:6" ht="18.75">
      <c r="B2288" s="85"/>
      <c r="C2288" s="86"/>
      <c r="F2288" s="62">
        <f t="shared" si="43"/>
        <v>1</v>
      </c>
    </row>
    <row r="2289" spans="2:6" ht="18.75">
      <c r="B2289" s="85"/>
      <c r="C2289" s="86"/>
      <c r="F2289" s="62">
        <f t="shared" si="43"/>
        <v>1</v>
      </c>
    </row>
    <row r="2290" spans="2:6" ht="18.75">
      <c r="B2290" s="85"/>
      <c r="C2290" s="86"/>
      <c r="F2290" s="62">
        <f t="shared" si="43"/>
        <v>1</v>
      </c>
    </row>
    <row r="2291" spans="2:6" ht="18.75">
      <c r="B2291" s="85"/>
      <c r="C2291" s="88"/>
      <c r="F2291" s="62">
        <f t="shared" si="43"/>
        <v>1</v>
      </c>
    </row>
    <row r="2292" spans="2:6" ht="18.75">
      <c r="B2292" s="85"/>
      <c r="C2292" s="86"/>
      <c r="F2292" s="62">
        <f t="shared" si="43"/>
        <v>1</v>
      </c>
    </row>
    <row r="2293" spans="2:6" ht="18.75">
      <c r="B2293" s="85"/>
      <c r="C2293" s="86"/>
      <c r="F2293" s="62">
        <f t="shared" si="43"/>
        <v>1</v>
      </c>
    </row>
    <row r="2294" spans="2:6" ht="18.75">
      <c r="B2294" s="85"/>
      <c r="C2294" s="86"/>
      <c r="F2294" s="62">
        <f t="shared" si="43"/>
        <v>1</v>
      </c>
    </row>
    <row r="2295" spans="2:6" ht="18.75">
      <c r="B2295" s="85"/>
      <c r="C2295" s="88"/>
      <c r="F2295" s="62">
        <f t="shared" si="43"/>
        <v>1</v>
      </c>
    </row>
    <row r="2296" spans="2:6" ht="18.75">
      <c r="B2296" s="85"/>
      <c r="C2296" s="86"/>
      <c r="F2296" s="62">
        <f t="shared" si="43"/>
        <v>1</v>
      </c>
    </row>
    <row r="2297" spans="2:6" ht="18.75">
      <c r="B2297" s="85"/>
      <c r="C2297" s="86"/>
      <c r="F2297" s="62">
        <f t="shared" si="43"/>
        <v>1</v>
      </c>
    </row>
    <row r="2298" spans="2:6" ht="18.75">
      <c r="B2298" s="85"/>
      <c r="C2298" s="86"/>
      <c r="F2298" s="62">
        <f t="shared" si="43"/>
        <v>1</v>
      </c>
    </row>
    <row r="2299" spans="2:6" ht="18.75">
      <c r="B2299" s="85"/>
      <c r="C2299" s="86"/>
      <c r="F2299" s="62">
        <f t="shared" si="43"/>
        <v>1</v>
      </c>
    </row>
    <row r="2300" spans="2:6" ht="18.75">
      <c r="B2300" s="85"/>
      <c r="C2300" s="86"/>
      <c r="F2300" s="62">
        <f t="shared" si="43"/>
        <v>1</v>
      </c>
    </row>
    <row r="2301" spans="2:6" ht="18.75">
      <c r="B2301" s="85"/>
      <c r="C2301" s="86"/>
      <c r="F2301" s="62">
        <f t="shared" si="43"/>
        <v>1</v>
      </c>
    </row>
    <row r="2302" spans="2:6" ht="18.75">
      <c r="B2302" s="85"/>
      <c r="C2302" s="88"/>
      <c r="F2302" s="62">
        <f t="shared" si="43"/>
        <v>1</v>
      </c>
    </row>
    <row r="2303" spans="2:6" ht="18.75">
      <c r="B2303" s="85"/>
      <c r="C2303" s="86"/>
      <c r="F2303" s="62">
        <f t="shared" si="43"/>
        <v>1</v>
      </c>
    </row>
    <row r="2304" spans="2:6" ht="18.75">
      <c r="B2304" s="85"/>
      <c r="C2304" s="86"/>
      <c r="F2304" s="62">
        <f t="shared" si="43"/>
        <v>1</v>
      </c>
    </row>
    <row r="2305" spans="2:6" ht="18.75">
      <c r="B2305" s="85"/>
      <c r="C2305" s="86"/>
      <c r="F2305" s="62">
        <f t="shared" si="43"/>
        <v>1</v>
      </c>
    </row>
    <row r="2306" spans="2:6" ht="18.75">
      <c r="B2306" s="85"/>
      <c r="C2306" s="86"/>
      <c r="F2306" s="62">
        <f t="shared" si="43"/>
        <v>1</v>
      </c>
    </row>
    <row r="2307" spans="2:6" ht="18.75">
      <c r="B2307" s="85"/>
      <c r="C2307" s="86"/>
      <c r="F2307" s="62">
        <f t="shared" si="43"/>
        <v>1</v>
      </c>
    </row>
    <row r="2308" spans="2:6" ht="18.75">
      <c r="B2308" s="85"/>
      <c r="C2308" s="86"/>
      <c r="F2308" s="62">
        <f t="shared" si="43"/>
        <v>1</v>
      </c>
    </row>
    <row r="2309" spans="2:6" ht="18.75">
      <c r="B2309" s="85"/>
      <c r="C2309" s="86"/>
      <c r="F2309" s="62">
        <f t="shared" si="43"/>
        <v>1</v>
      </c>
    </row>
    <row r="2310" spans="2:6" ht="18.75">
      <c r="B2310" s="85"/>
      <c r="C2310" s="86"/>
      <c r="F2310" s="62">
        <f t="shared" si="43"/>
        <v>1</v>
      </c>
    </row>
    <row r="2311" spans="2:6" ht="18.75">
      <c r="B2311" s="85"/>
      <c r="C2311" s="86"/>
      <c r="F2311" s="62">
        <f t="shared" si="43"/>
        <v>1</v>
      </c>
    </row>
    <row r="2312" spans="2:6" ht="18.75">
      <c r="B2312" s="85"/>
      <c r="C2312" s="86"/>
      <c r="F2312" s="62">
        <f t="shared" si="43"/>
        <v>1</v>
      </c>
    </row>
    <row r="2313" spans="2:6" ht="18.75">
      <c r="B2313" s="85"/>
      <c r="C2313" s="88"/>
      <c r="F2313" s="62">
        <f t="shared" si="43"/>
        <v>1</v>
      </c>
    </row>
    <row r="2314" spans="2:6" ht="18.75">
      <c r="B2314" s="85"/>
      <c r="C2314" s="86"/>
      <c r="F2314" s="62">
        <f t="shared" si="43"/>
        <v>1</v>
      </c>
    </row>
    <row r="2315" spans="2:6" ht="18.75">
      <c r="B2315" s="85"/>
      <c r="C2315" s="86"/>
      <c r="F2315" s="62">
        <f t="shared" si="43"/>
        <v>1</v>
      </c>
    </row>
    <row r="2316" spans="2:6" ht="18.75">
      <c r="B2316" s="85"/>
      <c r="C2316" s="86"/>
      <c r="F2316" s="62">
        <f t="shared" si="43"/>
        <v>1</v>
      </c>
    </row>
    <row r="2317" spans="2:6" ht="18.75">
      <c r="B2317" s="85"/>
      <c r="C2317" s="88"/>
      <c r="F2317" s="62">
        <f t="shared" si="43"/>
        <v>1</v>
      </c>
    </row>
    <row r="2318" spans="2:6" ht="18.75">
      <c r="B2318" s="85"/>
      <c r="C2318" s="86"/>
      <c r="F2318" s="62">
        <f t="shared" si="43"/>
        <v>1</v>
      </c>
    </row>
    <row r="2319" spans="2:6" ht="18.75">
      <c r="B2319" s="85"/>
      <c r="C2319" s="86"/>
      <c r="F2319" s="62">
        <f t="shared" si="43"/>
        <v>1</v>
      </c>
    </row>
    <row r="2320" spans="2:6" ht="18.75">
      <c r="B2320" s="85"/>
      <c r="C2320" s="86"/>
      <c r="F2320" s="62">
        <f t="shared" si="43"/>
        <v>1</v>
      </c>
    </row>
    <row r="2321" spans="2:6" ht="18.75">
      <c r="B2321" s="87"/>
      <c r="C2321" s="88"/>
      <c r="F2321" s="62">
        <f t="shared" si="43"/>
        <v>1</v>
      </c>
    </row>
    <row r="2322" spans="2:6" ht="18.75">
      <c r="B2322" s="85"/>
      <c r="C2322" s="86"/>
      <c r="F2322" s="62">
        <f t="shared" si="43"/>
        <v>1</v>
      </c>
    </row>
    <row r="2323" spans="2:6" ht="18.75">
      <c r="B2323" s="85"/>
      <c r="C2323" s="86"/>
      <c r="F2323" s="62">
        <f t="shared" si="43"/>
        <v>1</v>
      </c>
    </row>
    <row r="2324" spans="2:6" ht="18.75">
      <c r="B2324" s="85"/>
      <c r="C2324" s="86"/>
      <c r="F2324" s="62">
        <f t="shared" si="43"/>
        <v>1</v>
      </c>
    </row>
    <row r="2325" spans="2:6" ht="18.75">
      <c r="B2325" s="85"/>
      <c r="C2325" s="88"/>
      <c r="F2325" s="62">
        <f t="shared" si="43"/>
        <v>1</v>
      </c>
    </row>
    <row r="2326" spans="2:6" ht="18.75">
      <c r="B2326" s="85"/>
      <c r="C2326" s="86"/>
      <c r="F2326" s="62">
        <f t="shared" si="43"/>
        <v>1</v>
      </c>
    </row>
    <row r="2327" spans="2:6" ht="18.75">
      <c r="B2327" s="85"/>
      <c r="C2327" s="86"/>
      <c r="F2327" s="62">
        <f t="shared" si="43"/>
        <v>1</v>
      </c>
    </row>
    <row r="2328" spans="2:6" ht="18.75">
      <c r="B2328" s="85"/>
      <c r="C2328" s="86"/>
      <c r="F2328" s="62">
        <f t="shared" si="43"/>
        <v>1</v>
      </c>
    </row>
    <row r="2329" spans="2:6" ht="18.75">
      <c r="B2329" s="85"/>
      <c r="C2329" s="86"/>
      <c r="F2329" s="62">
        <f t="shared" si="43"/>
        <v>1</v>
      </c>
    </row>
    <row r="2330" spans="2:6" ht="18.75">
      <c r="B2330" s="85"/>
      <c r="C2330" s="86"/>
      <c r="F2330" s="62">
        <f t="shared" si="43"/>
        <v>1</v>
      </c>
    </row>
    <row r="2331" spans="2:6" ht="18.75">
      <c r="B2331" s="85"/>
      <c r="C2331" s="86"/>
      <c r="F2331" s="62">
        <f t="shared" si="43"/>
        <v>1</v>
      </c>
    </row>
    <row r="2332" spans="2:6" ht="18.75">
      <c r="B2332" s="85"/>
      <c r="C2332" s="86"/>
      <c r="F2332" s="62">
        <f t="shared" si="43"/>
        <v>1</v>
      </c>
    </row>
    <row r="2333" spans="2:6" ht="18.75">
      <c r="B2333" s="85"/>
      <c r="C2333" s="86"/>
      <c r="F2333" s="62">
        <f t="shared" si="43"/>
        <v>1</v>
      </c>
    </row>
    <row r="2334" spans="2:6" ht="18.75">
      <c r="B2334" s="85"/>
      <c r="C2334" s="86"/>
      <c r="F2334" s="62">
        <f t="shared" si="43"/>
        <v>1</v>
      </c>
    </row>
    <row r="2335" spans="2:6" ht="18.75">
      <c r="B2335" s="85"/>
      <c r="C2335" s="86"/>
      <c r="F2335" s="62">
        <f t="shared" si="43"/>
        <v>1</v>
      </c>
    </row>
    <row r="2336" spans="2:6" ht="18.75">
      <c r="B2336" s="85"/>
      <c r="C2336" s="86"/>
      <c r="F2336" s="62">
        <f t="shared" si="43"/>
        <v>1</v>
      </c>
    </row>
    <row r="2337" spans="2:6" ht="18.75">
      <c r="B2337" s="87"/>
      <c r="C2337" s="88"/>
      <c r="F2337" s="62">
        <f t="shared" si="43"/>
        <v>1</v>
      </c>
    </row>
    <row r="2338" spans="2:6" ht="18.75">
      <c r="B2338" s="85"/>
      <c r="C2338" s="86"/>
      <c r="F2338" s="62">
        <f t="shared" si="43"/>
        <v>1</v>
      </c>
    </row>
    <row r="2339" spans="2:6" ht="18.75">
      <c r="B2339" s="85"/>
      <c r="C2339" s="86"/>
      <c r="F2339" s="62">
        <f t="shared" si="43"/>
        <v>1</v>
      </c>
    </row>
    <row r="2340" spans="2:6" ht="18.75">
      <c r="B2340" s="85"/>
      <c r="C2340" s="88"/>
      <c r="F2340" s="62">
        <f t="shared" si="43"/>
        <v>1</v>
      </c>
    </row>
    <row r="2341" spans="2:6" ht="18.75">
      <c r="B2341" s="85"/>
      <c r="C2341" s="86"/>
      <c r="F2341" s="62">
        <f t="shared" si="43"/>
        <v>1</v>
      </c>
    </row>
    <row r="2342" spans="2:6" ht="18.75">
      <c r="B2342" s="85"/>
      <c r="C2342" s="86"/>
      <c r="F2342" s="62">
        <f t="shared" si="43"/>
        <v>1</v>
      </c>
    </row>
    <row r="2343" spans="2:6" ht="18.75">
      <c r="B2343" s="85"/>
      <c r="C2343" s="86"/>
      <c r="F2343" s="62">
        <f t="shared" si="43"/>
        <v>1</v>
      </c>
    </row>
    <row r="2344" spans="2:6" ht="18.75">
      <c r="B2344" s="85"/>
      <c r="C2344" s="86"/>
      <c r="F2344" s="62">
        <f t="shared" si="43"/>
        <v>1</v>
      </c>
    </row>
    <row r="2345" spans="2:6" ht="18.75">
      <c r="B2345" s="85"/>
      <c r="C2345" s="86"/>
      <c r="F2345" s="62">
        <f t="shared" ref="F2345:F2408" si="44">IF(B2345=B2344,1,0)</f>
        <v>1</v>
      </c>
    </row>
    <row r="2346" spans="2:6" ht="18.75">
      <c r="B2346" s="85"/>
      <c r="C2346" s="86"/>
      <c r="F2346" s="62">
        <f t="shared" si="44"/>
        <v>1</v>
      </c>
    </row>
    <row r="2347" spans="2:6" ht="18.75">
      <c r="B2347" s="85"/>
      <c r="C2347" s="86"/>
      <c r="F2347" s="62">
        <f t="shared" si="44"/>
        <v>1</v>
      </c>
    </row>
    <row r="2348" spans="2:6" ht="18.75">
      <c r="B2348" s="85"/>
      <c r="C2348" s="86"/>
      <c r="F2348" s="62">
        <f t="shared" si="44"/>
        <v>1</v>
      </c>
    </row>
    <row r="2349" spans="2:6" ht="18.75">
      <c r="B2349" s="85"/>
      <c r="C2349" s="86"/>
      <c r="F2349" s="62">
        <f t="shared" si="44"/>
        <v>1</v>
      </c>
    </row>
    <row r="2350" spans="2:6" ht="18.75">
      <c r="B2350" s="85"/>
      <c r="C2350" s="86"/>
      <c r="F2350" s="62">
        <f t="shared" si="44"/>
        <v>1</v>
      </c>
    </row>
    <row r="2351" spans="2:6" ht="18.75">
      <c r="B2351" s="85"/>
      <c r="C2351" s="86"/>
      <c r="F2351" s="62">
        <f t="shared" si="44"/>
        <v>1</v>
      </c>
    </row>
    <row r="2352" spans="2:6" ht="18.75">
      <c r="B2352" s="85"/>
      <c r="C2352" s="86"/>
      <c r="F2352" s="62">
        <f t="shared" si="44"/>
        <v>1</v>
      </c>
    </row>
    <row r="2353" spans="2:6" ht="18.75">
      <c r="B2353" s="85"/>
      <c r="C2353" s="86"/>
      <c r="F2353" s="62">
        <f t="shared" si="44"/>
        <v>1</v>
      </c>
    </row>
    <row r="2354" spans="2:6" ht="18.75">
      <c r="B2354" s="85"/>
      <c r="C2354" s="86"/>
      <c r="F2354" s="62">
        <f t="shared" si="44"/>
        <v>1</v>
      </c>
    </row>
    <row r="2355" spans="2:6" ht="18.75">
      <c r="B2355" s="85"/>
      <c r="C2355" s="86"/>
      <c r="F2355" s="62">
        <f t="shared" si="44"/>
        <v>1</v>
      </c>
    </row>
    <row r="2356" spans="2:6" ht="18.75">
      <c r="B2356" s="85"/>
      <c r="C2356" s="86"/>
      <c r="F2356" s="62">
        <f t="shared" si="44"/>
        <v>1</v>
      </c>
    </row>
    <row r="2357" spans="2:6" ht="18.75">
      <c r="B2357" s="85"/>
      <c r="C2357" s="86"/>
      <c r="F2357" s="62">
        <f t="shared" si="44"/>
        <v>1</v>
      </c>
    </row>
    <row r="2358" spans="2:6" ht="18.75">
      <c r="B2358" s="85"/>
      <c r="C2358" s="86"/>
      <c r="F2358" s="62">
        <f t="shared" si="44"/>
        <v>1</v>
      </c>
    </row>
    <row r="2359" spans="2:6" ht="18.75">
      <c r="B2359" s="85"/>
      <c r="C2359" s="86"/>
      <c r="F2359" s="62">
        <f t="shared" si="44"/>
        <v>1</v>
      </c>
    </row>
    <row r="2360" spans="2:6" ht="18.75">
      <c r="B2360" s="85"/>
      <c r="C2360" s="86"/>
      <c r="F2360" s="62">
        <f t="shared" si="44"/>
        <v>1</v>
      </c>
    </row>
    <row r="2361" spans="2:6" ht="18.75">
      <c r="B2361" s="85"/>
      <c r="C2361" s="88"/>
      <c r="F2361" s="62">
        <f t="shared" si="44"/>
        <v>1</v>
      </c>
    </row>
    <row r="2362" spans="2:6" ht="18.75">
      <c r="B2362" s="85"/>
      <c r="C2362" s="86"/>
      <c r="F2362" s="62">
        <f t="shared" si="44"/>
        <v>1</v>
      </c>
    </row>
    <row r="2363" spans="2:6" ht="18.75">
      <c r="B2363" s="85"/>
      <c r="C2363" s="86"/>
      <c r="F2363" s="62">
        <f t="shared" si="44"/>
        <v>1</v>
      </c>
    </row>
    <row r="2364" spans="2:6" ht="18.75">
      <c r="B2364" s="85"/>
      <c r="C2364" s="86"/>
      <c r="F2364" s="62">
        <f t="shared" si="44"/>
        <v>1</v>
      </c>
    </row>
    <row r="2365" spans="2:6" ht="18.75">
      <c r="B2365" s="85"/>
      <c r="C2365" s="86"/>
      <c r="F2365" s="62">
        <f t="shared" si="44"/>
        <v>1</v>
      </c>
    </row>
    <row r="2366" spans="2:6" ht="18.75">
      <c r="B2366" s="85"/>
      <c r="C2366" s="86"/>
      <c r="F2366" s="62">
        <f t="shared" si="44"/>
        <v>1</v>
      </c>
    </row>
    <row r="2367" spans="2:6" ht="18.75">
      <c r="B2367" s="85"/>
      <c r="C2367" s="86"/>
      <c r="F2367" s="62">
        <f t="shared" si="44"/>
        <v>1</v>
      </c>
    </row>
    <row r="2368" spans="2:6" ht="18.75">
      <c r="B2368" s="85"/>
      <c r="C2368" s="88"/>
      <c r="F2368" s="62">
        <f t="shared" si="44"/>
        <v>1</v>
      </c>
    </row>
    <row r="2369" spans="2:6" ht="18.75">
      <c r="B2369" s="85"/>
      <c r="C2369" s="88"/>
      <c r="F2369" s="62">
        <f t="shared" si="44"/>
        <v>1</v>
      </c>
    </row>
    <row r="2370" spans="2:6" ht="18.75">
      <c r="B2370" s="85"/>
      <c r="C2370" s="86"/>
      <c r="F2370" s="62">
        <f t="shared" si="44"/>
        <v>1</v>
      </c>
    </row>
    <row r="2371" spans="2:6" ht="18.75">
      <c r="B2371" s="87"/>
      <c r="C2371" s="88"/>
      <c r="F2371" s="62">
        <f t="shared" si="44"/>
        <v>1</v>
      </c>
    </row>
    <row r="2372" spans="2:6" ht="18.75">
      <c r="B2372" s="85"/>
      <c r="C2372" s="86"/>
      <c r="F2372" s="62">
        <f t="shared" si="44"/>
        <v>1</v>
      </c>
    </row>
    <row r="2373" spans="2:6" ht="18.75">
      <c r="B2373" s="87"/>
      <c r="C2373" s="88"/>
      <c r="F2373" s="62">
        <f t="shared" si="44"/>
        <v>1</v>
      </c>
    </row>
    <row r="2374" spans="2:6" ht="18.75">
      <c r="B2374" s="85"/>
      <c r="C2374" s="86"/>
      <c r="F2374" s="62">
        <f t="shared" si="44"/>
        <v>1</v>
      </c>
    </row>
    <row r="2375" spans="2:6" ht="18.75">
      <c r="B2375" s="85"/>
      <c r="C2375" s="86"/>
      <c r="F2375" s="62">
        <f t="shared" si="44"/>
        <v>1</v>
      </c>
    </row>
    <row r="2376" spans="2:6" ht="18.75">
      <c r="B2376" s="85"/>
      <c r="C2376" s="86"/>
      <c r="F2376" s="62">
        <f t="shared" si="44"/>
        <v>1</v>
      </c>
    </row>
    <row r="2377" spans="2:6" ht="18.75">
      <c r="B2377" s="85"/>
      <c r="C2377" s="86"/>
      <c r="F2377" s="62">
        <f t="shared" si="44"/>
        <v>1</v>
      </c>
    </row>
    <row r="2378" spans="2:6" ht="18.75">
      <c r="B2378" s="85"/>
      <c r="C2378" s="86"/>
      <c r="F2378" s="62">
        <f t="shared" si="44"/>
        <v>1</v>
      </c>
    </row>
    <row r="2379" spans="2:6" ht="18.75">
      <c r="B2379" s="87"/>
      <c r="C2379" s="88"/>
      <c r="F2379" s="62">
        <f t="shared" si="44"/>
        <v>1</v>
      </c>
    </row>
    <row r="2380" spans="2:6" ht="18.75">
      <c r="B2380" s="85"/>
      <c r="C2380" s="86"/>
      <c r="F2380" s="62">
        <f t="shared" si="44"/>
        <v>1</v>
      </c>
    </row>
    <row r="2381" spans="2:6" ht="18.75">
      <c r="B2381" s="85"/>
      <c r="C2381" s="86"/>
      <c r="F2381" s="62">
        <f t="shared" si="44"/>
        <v>1</v>
      </c>
    </row>
    <row r="2382" spans="2:6" ht="18.75">
      <c r="B2382" s="85"/>
      <c r="C2382" s="88"/>
      <c r="F2382" s="62">
        <f t="shared" si="44"/>
        <v>1</v>
      </c>
    </row>
    <row r="2383" spans="2:6" ht="18.75">
      <c r="B2383" s="85"/>
      <c r="C2383" s="86"/>
      <c r="F2383" s="62">
        <f t="shared" si="44"/>
        <v>1</v>
      </c>
    </row>
    <row r="2384" spans="2:6" ht="18.75">
      <c r="B2384" s="85"/>
      <c r="C2384" s="86"/>
      <c r="F2384" s="62">
        <f t="shared" si="44"/>
        <v>1</v>
      </c>
    </row>
    <row r="2385" spans="2:6" ht="18.75">
      <c r="B2385" s="85"/>
      <c r="C2385" s="86"/>
      <c r="F2385" s="62">
        <f t="shared" si="44"/>
        <v>1</v>
      </c>
    </row>
    <row r="2386" spans="2:6" ht="18.75">
      <c r="B2386" s="85"/>
      <c r="C2386" s="86"/>
      <c r="F2386" s="62">
        <f t="shared" si="44"/>
        <v>1</v>
      </c>
    </row>
    <row r="2387" spans="2:6" ht="18.75">
      <c r="B2387" s="85"/>
      <c r="C2387" s="86"/>
      <c r="F2387" s="62">
        <f t="shared" si="44"/>
        <v>1</v>
      </c>
    </row>
    <row r="2388" spans="2:6" ht="18.75">
      <c r="B2388" s="85"/>
      <c r="C2388" s="88"/>
      <c r="F2388" s="62">
        <f t="shared" si="44"/>
        <v>1</v>
      </c>
    </row>
    <row r="2389" spans="2:6" ht="18.75">
      <c r="B2389" s="85"/>
      <c r="C2389" s="88"/>
      <c r="F2389" s="62">
        <f t="shared" si="44"/>
        <v>1</v>
      </c>
    </row>
    <row r="2390" spans="2:6" ht="18.75">
      <c r="B2390" s="85"/>
      <c r="C2390" s="88"/>
      <c r="F2390" s="62">
        <f t="shared" si="44"/>
        <v>1</v>
      </c>
    </row>
    <row r="2391" spans="2:6" ht="18.75">
      <c r="B2391" s="85"/>
      <c r="C2391" s="86"/>
      <c r="F2391" s="62">
        <f t="shared" si="44"/>
        <v>1</v>
      </c>
    </row>
    <row r="2392" spans="2:6" ht="18.75">
      <c r="B2392" s="85"/>
      <c r="C2392" s="86"/>
      <c r="F2392" s="62">
        <f t="shared" si="44"/>
        <v>1</v>
      </c>
    </row>
    <row r="2393" spans="2:6" ht="18.75">
      <c r="B2393" s="85"/>
      <c r="C2393" s="86"/>
      <c r="F2393" s="62">
        <f t="shared" si="44"/>
        <v>1</v>
      </c>
    </row>
    <row r="2394" spans="2:6" ht="18.75">
      <c r="B2394" s="85"/>
      <c r="C2394" s="86"/>
      <c r="F2394" s="62">
        <f t="shared" si="44"/>
        <v>1</v>
      </c>
    </row>
    <row r="2395" spans="2:6" ht="18.75">
      <c r="B2395" s="85"/>
      <c r="C2395" s="86"/>
      <c r="F2395" s="62">
        <f t="shared" si="44"/>
        <v>1</v>
      </c>
    </row>
    <row r="2396" spans="2:6" ht="18.75">
      <c r="B2396" s="85"/>
      <c r="C2396" s="86"/>
      <c r="F2396" s="62">
        <f t="shared" si="44"/>
        <v>1</v>
      </c>
    </row>
    <row r="2397" spans="2:6" ht="18.75">
      <c r="B2397" s="87"/>
      <c r="C2397" s="88"/>
      <c r="F2397" s="62">
        <f t="shared" si="44"/>
        <v>1</v>
      </c>
    </row>
    <row r="2398" spans="2:6" ht="18.75">
      <c r="B2398" s="87"/>
      <c r="C2398" s="88"/>
      <c r="F2398" s="62">
        <f t="shared" si="44"/>
        <v>1</v>
      </c>
    </row>
    <row r="2399" spans="2:6" ht="18.75">
      <c r="B2399" s="85"/>
      <c r="C2399" s="86"/>
      <c r="F2399" s="62">
        <f t="shared" si="44"/>
        <v>1</v>
      </c>
    </row>
    <row r="2400" spans="2:6" ht="18.75">
      <c r="B2400" s="85"/>
      <c r="C2400" s="86"/>
      <c r="F2400" s="62">
        <f t="shared" si="44"/>
        <v>1</v>
      </c>
    </row>
    <row r="2401" spans="2:6" ht="18.75">
      <c r="B2401" s="85"/>
      <c r="C2401" s="86"/>
      <c r="F2401" s="62">
        <f t="shared" si="44"/>
        <v>1</v>
      </c>
    </row>
    <row r="2402" spans="2:6" ht="18.75">
      <c r="B2402" s="85"/>
      <c r="C2402" s="86"/>
      <c r="F2402" s="62">
        <f t="shared" si="44"/>
        <v>1</v>
      </c>
    </row>
    <row r="2403" spans="2:6" ht="18.75">
      <c r="B2403" s="85"/>
      <c r="C2403" s="88"/>
      <c r="F2403" s="62">
        <f t="shared" si="44"/>
        <v>1</v>
      </c>
    </row>
    <row r="2404" spans="2:6" ht="18.75">
      <c r="B2404" s="85"/>
      <c r="C2404" s="86"/>
      <c r="F2404" s="62">
        <f t="shared" si="44"/>
        <v>1</v>
      </c>
    </row>
    <row r="2405" spans="2:6" ht="18.75">
      <c r="B2405" s="85"/>
      <c r="C2405" s="86"/>
      <c r="F2405" s="62">
        <f t="shared" si="44"/>
        <v>1</v>
      </c>
    </row>
    <row r="2406" spans="2:6" ht="18.75">
      <c r="B2406" s="85"/>
      <c r="C2406" s="86"/>
      <c r="F2406" s="62">
        <f t="shared" si="44"/>
        <v>1</v>
      </c>
    </row>
    <row r="2407" spans="2:6" ht="18.75">
      <c r="B2407" s="85"/>
      <c r="C2407" s="86"/>
      <c r="F2407" s="62">
        <f t="shared" si="44"/>
        <v>1</v>
      </c>
    </row>
    <row r="2408" spans="2:6" ht="18.75">
      <c r="B2408" s="85"/>
      <c r="C2408" s="86"/>
      <c r="F2408" s="62">
        <f t="shared" si="44"/>
        <v>1</v>
      </c>
    </row>
    <row r="2409" spans="2:6" ht="18.75">
      <c r="B2409" s="85"/>
      <c r="C2409" s="86"/>
      <c r="F2409" s="62">
        <f t="shared" ref="F2409:F2445" si="45">IF(B2409=B2408,1,0)</f>
        <v>1</v>
      </c>
    </row>
    <row r="2410" spans="2:6" ht="18.75">
      <c r="B2410" s="85"/>
      <c r="C2410" s="86"/>
      <c r="F2410" s="62">
        <f t="shared" si="45"/>
        <v>1</v>
      </c>
    </row>
    <row r="2411" spans="2:6" ht="18.75">
      <c r="B2411" s="85"/>
      <c r="C2411" s="86"/>
      <c r="F2411" s="62">
        <f t="shared" si="45"/>
        <v>1</v>
      </c>
    </row>
    <row r="2412" spans="2:6" ht="18.75">
      <c r="B2412" s="85"/>
      <c r="C2412" s="86"/>
      <c r="F2412" s="62">
        <f t="shared" si="45"/>
        <v>1</v>
      </c>
    </row>
    <row r="2413" spans="2:6" ht="18.75">
      <c r="B2413" s="85"/>
      <c r="C2413" s="86"/>
      <c r="F2413" s="62">
        <f t="shared" si="45"/>
        <v>1</v>
      </c>
    </row>
    <row r="2414" spans="2:6" ht="18.75">
      <c r="B2414" s="85"/>
      <c r="C2414" s="86"/>
      <c r="F2414" s="62">
        <f t="shared" si="45"/>
        <v>1</v>
      </c>
    </row>
    <row r="2415" spans="2:6" ht="18.75">
      <c r="B2415" s="85"/>
      <c r="C2415" s="86"/>
      <c r="F2415" s="62">
        <f t="shared" si="45"/>
        <v>1</v>
      </c>
    </row>
    <row r="2416" spans="2:6" ht="18.75">
      <c r="B2416" s="85"/>
      <c r="C2416" s="86"/>
      <c r="F2416" s="62">
        <f t="shared" si="45"/>
        <v>1</v>
      </c>
    </row>
    <row r="2417" spans="2:6" ht="18.75">
      <c r="B2417" s="85"/>
      <c r="C2417" s="86"/>
      <c r="F2417" s="62">
        <f t="shared" si="45"/>
        <v>1</v>
      </c>
    </row>
    <row r="2418" spans="2:6" ht="18.75">
      <c r="B2418" s="87"/>
      <c r="C2418" s="88"/>
      <c r="F2418" s="62">
        <f t="shared" si="45"/>
        <v>1</v>
      </c>
    </row>
    <row r="2419" spans="2:6" ht="18.75">
      <c r="B2419" s="85"/>
      <c r="C2419" s="88"/>
      <c r="F2419" s="62">
        <f t="shared" si="45"/>
        <v>1</v>
      </c>
    </row>
    <row r="2420" spans="2:6" ht="18.75">
      <c r="B2420" s="85"/>
      <c r="C2420" s="86"/>
      <c r="F2420" s="62">
        <f t="shared" si="45"/>
        <v>1</v>
      </c>
    </row>
    <row r="2421" spans="2:6" ht="18.75">
      <c r="B2421" s="85"/>
      <c r="C2421" s="86"/>
      <c r="F2421" s="62">
        <f t="shared" si="45"/>
        <v>1</v>
      </c>
    </row>
    <row r="2422" spans="2:6" ht="18.75">
      <c r="B2422" s="85"/>
      <c r="C2422" s="86"/>
      <c r="F2422" s="62">
        <f t="shared" si="45"/>
        <v>1</v>
      </c>
    </row>
    <row r="2423" spans="2:6" ht="18.75">
      <c r="B2423" s="85"/>
      <c r="C2423" s="86"/>
      <c r="F2423" s="62">
        <f t="shared" si="45"/>
        <v>1</v>
      </c>
    </row>
    <row r="2424" spans="2:6" ht="18.75">
      <c r="B2424" s="85"/>
      <c r="C2424" s="86"/>
      <c r="F2424" s="62">
        <f t="shared" si="45"/>
        <v>1</v>
      </c>
    </row>
    <row r="2425" spans="2:6" ht="18.75">
      <c r="B2425" s="85"/>
      <c r="C2425" s="86"/>
      <c r="F2425" s="62">
        <f t="shared" si="45"/>
        <v>1</v>
      </c>
    </row>
    <row r="2426" spans="2:6" ht="18.75">
      <c r="B2426" s="85"/>
      <c r="C2426" s="86"/>
      <c r="F2426" s="62">
        <f t="shared" si="45"/>
        <v>1</v>
      </c>
    </row>
    <row r="2427" spans="2:6" ht="18.75">
      <c r="B2427" s="85"/>
      <c r="C2427" s="86"/>
      <c r="F2427" s="62">
        <f t="shared" si="45"/>
        <v>1</v>
      </c>
    </row>
    <row r="2428" spans="2:6" ht="18.75">
      <c r="B2428" s="85"/>
      <c r="C2428" s="86"/>
      <c r="F2428" s="62">
        <f t="shared" si="45"/>
        <v>1</v>
      </c>
    </row>
    <row r="2429" spans="2:6" ht="18.75">
      <c r="B2429" s="85"/>
      <c r="C2429" s="86"/>
      <c r="F2429" s="62">
        <f t="shared" si="45"/>
        <v>1</v>
      </c>
    </row>
    <row r="2430" spans="2:6" ht="18.75">
      <c r="B2430" s="85"/>
      <c r="C2430" s="86"/>
      <c r="F2430" s="62">
        <f t="shared" si="45"/>
        <v>1</v>
      </c>
    </row>
    <row r="2431" spans="2:6" ht="18.75">
      <c r="B2431" s="87"/>
      <c r="C2431" s="88"/>
      <c r="F2431" s="62">
        <f t="shared" si="45"/>
        <v>1</v>
      </c>
    </row>
    <row r="2432" spans="2:6" ht="18.75">
      <c r="B2432" s="85"/>
      <c r="C2432" s="86"/>
      <c r="F2432" s="62">
        <f t="shared" si="45"/>
        <v>1</v>
      </c>
    </row>
    <row r="2433" spans="2:6" ht="18.75">
      <c r="B2433" s="85"/>
      <c r="C2433" s="86"/>
      <c r="F2433" s="62">
        <f t="shared" si="45"/>
        <v>1</v>
      </c>
    </row>
    <row r="2434" spans="2:6" ht="18.75">
      <c r="B2434" s="85"/>
      <c r="C2434" s="86"/>
      <c r="F2434" s="62">
        <f t="shared" si="45"/>
        <v>1</v>
      </c>
    </row>
    <row r="2435" spans="2:6" ht="18.75">
      <c r="B2435" s="85"/>
      <c r="C2435" s="86"/>
      <c r="F2435" s="62">
        <f t="shared" si="45"/>
        <v>1</v>
      </c>
    </row>
    <row r="2436" spans="2:6" ht="18.75">
      <c r="B2436" s="85"/>
      <c r="C2436" s="86"/>
      <c r="F2436" s="62">
        <f t="shared" si="45"/>
        <v>1</v>
      </c>
    </row>
    <row r="2437" spans="2:6" ht="18.75">
      <c r="B2437" s="85"/>
      <c r="C2437" s="86"/>
      <c r="F2437" s="62">
        <f t="shared" si="45"/>
        <v>1</v>
      </c>
    </row>
    <row r="2438" spans="2:6" ht="18.75">
      <c r="B2438" s="85"/>
      <c r="C2438" s="86"/>
      <c r="F2438" s="62">
        <f t="shared" si="45"/>
        <v>1</v>
      </c>
    </row>
    <row r="2439" spans="2:6" ht="18.75">
      <c r="B2439" s="85"/>
      <c r="C2439" s="86"/>
      <c r="F2439" s="62">
        <f t="shared" si="45"/>
        <v>1</v>
      </c>
    </row>
    <row r="2440" spans="2:6" ht="18.75">
      <c r="B2440" s="85"/>
      <c r="C2440" s="88"/>
      <c r="F2440" s="62">
        <f t="shared" si="45"/>
        <v>1</v>
      </c>
    </row>
    <row r="2441" spans="2:6" ht="18.75">
      <c r="B2441" s="85"/>
      <c r="C2441" s="86"/>
      <c r="F2441" s="62">
        <f t="shared" si="45"/>
        <v>1</v>
      </c>
    </row>
    <row r="2442" spans="2:6" ht="18.75">
      <c r="B2442" s="85"/>
      <c r="C2442" s="86"/>
      <c r="F2442" s="62">
        <f t="shared" si="45"/>
        <v>1</v>
      </c>
    </row>
    <row r="2443" spans="2:6" ht="18.75">
      <c r="B2443" s="85"/>
      <c r="C2443" s="86"/>
      <c r="F2443" s="62">
        <f t="shared" si="45"/>
        <v>1</v>
      </c>
    </row>
    <row r="2444" spans="2:6" ht="18.75">
      <c r="B2444" s="85"/>
      <c r="C2444" s="86"/>
      <c r="F2444" s="62">
        <f t="shared" si="45"/>
        <v>1</v>
      </c>
    </row>
    <row r="2445" spans="2:6" ht="18.75">
      <c r="B2445" s="85"/>
      <c r="C2445" s="86"/>
      <c r="F2445" s="62">
        <f t="shared" si="45"/>
        <v>1</v>
      </c>
    </row>
    <row r="2446" spans="2:6" ht="18.75">
      <c r="B2446" s="85"/>
      <c r="C2446" s="86"/>
    </row>
    <row r="2447" spans="2:6" ht="18.75">
      <c r="B2447" s="85"/>
      <c r="C2447" s="86"/>
    </row>
  </sheetData>
  <sortState ref="A3:F2229">
    <sortCondition ref="C3:C2229"/>
  </sortState>
  <conditionalFormatting sqref="F1:F1048576">
    <cfRule type="cellIs" dxfId="0" priority="1" operator="greaterThan"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2446"/>
  <sheetViews>
    <sheetView topLeftCell="A1486" workbookViewId="0">
      <pane ySplit="2265" topLeftCell="A205" activePane="bottomLeft"/>
      <selection activeCell="A1486" sqref="A1:A1048576"/>
      <selection pane="bottomLeft" activeCell="A217" sqref="A217"/>
    </sheetView>
  </sheetViews>
  <sheetFormatPr defaultColWidth="10.875" defaultRowHeight="15.75"/>
  <cols>
    <col min="1" max="1" width="24.875" style="79" customWidth="1"/>
    <col min="2" max="16384" width="10.875" style="62"/>
  </cols>
  <sheetData>
    <row r="1" spans="1:3">
      <c r="A1" s="79" t="s">
        <v>11650</v>
      </c>
    </row>
    <row r="2" spans="1:3" ht="19.5">
      <c r="A2" s="80" t="s">
        <v>8210</v>
      </c>
      <c r="B2" s="46" t="s">
        <v>7</v>
      </c>
      <c r="C2" s="46" t="s">
        <v>5706</v>
      </c>
    </row>
    <row r="3" spans="1:3" ht="19.5">
      <c r="A3" s="80" t="s">
        <v>8210</v>
      </c>
      <c r="B3" s="46" t="s">
        <v>7259</v>
      </c>
      <c r="C3" s="72" t="s">
        <v>10089</v>
      </c>
    </row>
    <row r="4" spans="1:3" ht="19.5">
      <c r="A4" s="80" t="s">
        <v>8549</v>
      </c>
      <c r="B4" s="46" t="s">
        <v>7</v>
      </c>
      <c r="C4" s="46" t="s">
        <v>210</v>
      </c>
    </row>
    <row r="5" spans="1:3" ht="19.5">
      <c r="A5" s="80" t="s">
        <v>8262</v>
      </c>
      <c r="B5" s="46" t="s">
        <v>7</v>
      </c>
      <c r="C5" s="46" t="s">
        <v>8100</v>
      </c>
    </row>
    <row r="6" spans="1:3" ht="19.5">
      <c r="A6" s="80" t="s">
        <v>8789</v>
      </c>
      <c r="B6" s="46" t="s">
        <v>170</v>
      </c>
      <c r="C6" s="46" t="s">
        <v>9156</v>
      </c>
    </row>
    <row r="7" spans="1:3" ht="19.5">
      <c r="A7" s="80" t="s">
        <v>8550</v>
      </c>
      <c r="B7" s="46" t="s">
        <v>7</v>
      </c>
      <c r="C7" s="46" t="s">
        <v>224</v>
      </c>
    </row>
    <row r="8" spans="1:3" ht="19.5">
      <c r="A8" s="81" t="s">
        <v>10178</v>
      </c>
      <c r="B8" s="73"/>
      <c r="C8" s="73" t="s">
        <v>10176</v>
      </c>
    </row>
    <row r="9" spans="1:3" ht="19.5">
      <c r="A9" s="82" t="s">
        <v>8309</v>
      </c>
      <c r="B9" s="46" t="s">
        <v>7</v>
      </c>
      <c r="C9" s="46" t="s">
        <v>10970</v>
      </c>
    </row>
    <row r="10" spans="1:3" ht="19.5">
      <c r="A10" s="82" t="s">
        <v>8308</v>
      </c>
      <c r="B10" s="46" t="s">
        <v>7</v>
      </c>
      <c r="C10" s="46" t="s">
        <v>270</v>
      </c>
    </row>
    <row r="11" spans="1:3" ht="19.5">
      <c r="A11" s="82" t="s">
        <v>9513</v>
      </c>
      <c r="B11" s="46" t="s">
        <v>7</v>
      </c>
      <c r="C11" s="46" t="s">
        <v>1165</v>
      </c>
    </row>
    <row r="12" spans="1:3" ht="19.5">
      <c r="A12" s="80" t="s">
        <v>8512</v>
      </c>
      <c r="B12" s="46" t="s">
        <v>7</v>
      </c>
      <c r="C12" s="46" t="s">
        <v>254</v>
      </c>
    </row>
    <row r="13" spans="1:3" ht="19.5">
      <c r="A13" s="82" t="s">
        <v>8967</v>
      </c>
      <c r="B13" s="46" t="s">
        <v>245</v>
      </c>
      <c r="C13" s="46" t="s">
        <v>260</v>
      </c>
    </row>
    <row r="14" spans="1:3" ht="19.5">
      <c r="A14" s="83" t="s">
        <v>10987</v>
      </c>
      <c r="B14" s="48" t="s">
        <v>7</v>
      </c>
      <c r="C14" s="48" t="s">
        <v>11005</v>
      </c>
    </row>
    <row r="15" spans="1:3" ht="19.5">
      <c r="A15" s="80" t="s">
        <v>8310</v>
      </c>
      <c r="B15" s="46" t="s">
        <v>7</v>
      </c>
      <c r="C15" s="46" t="s">
        <v>10430</v>
      </c>
    </row>
    <row r="16" spans="1:3" ht="19.5">
      <c r="A16" s="80" t="s">
        <v>8647</v>
      </c>
      <c r="B16" s="46" t="s">
        <v>7</v>
      </c>
      <c r="C16" s="46" t="s">
        <v>233</v>
      </c>
    </row>
    <row r="17" spans="1:3" ht="19.5">
      <c r="A17" s="80" t="s">
        <v>8605</v>
      </c>
      <c r="B17" s="46" t="s">
        <v>7</v>
      </c>
      <c r="C17" s="46" t="s">
        <v>8201</v>
      </c>
    </row>
    <row r="18" spans="1:3" ht="19.5">
      <c r="A18" s="80" t="s">
        <v>8606</v>
      </c>
      <c r="B18" s="46" t="s">
        <v>7</v>
      </c>
      <c r="C18" s="46" t="s">
        <v>249</v>
      </c>
    </row>
    <row r="19" spans="1:3" ht="19.5">
      <c r="A19" s="80" t="s">
        <v>8968</v>
      </c>
      <c r="B19" s="46" t="s">
        <v>245</v>
      </c>
      <c r="C19" s="46" t="s">
        <v>1387</v>
      </c>
    </row>
    <row r="20" spans="1:3" ht="19.5">
      <c r="A20" s="80" t="s">
        <v>8969</v>
      </c>
      <c r="B20" s="46" t="s">
        <v>245</v>
      </c>
      <c r="C20" s="46" t="s">
        <v>246</v>
      </c>
    </row>
    <row r="21" spans="1:3" ht="19.5">
      <c r="A21" s="81" t="s">
        <v>10565</v>
      </c>
      <c r="B21" s="46" t="s">
        <v>245</v>
      </c>
      <c r="C21" s="73" t="s">
        <v>11554</v>
      </c>
    </row>
    <row r="22" spans="1:3" ht="19.5">
      <c r="A22" s="80" t="s">
        <v>8311</v>
      </c>
      <c r="B22" s="46" t="s">
        <v>7</v>
      </c>
      <c r="C22" s="46" t="s">
        <v>11057</v>
      </c>
    </row>
    <row r="23" spans="1:3" ht="19.5">
      <c r="A23" s="82" t="s">
        <v>10911</v>
      </c>
      <c r="B23" s="46" t="s">
        <v>7</v>
      </c>
      <c r="C23" s="46" t="s">
        <v>10913</v>
      </c>
    </row>
    <row r="24" spans="1:3" ht="19.5">
      <c r="A24" s="82" t="s">
        <v>8312</v>
      </c>
      <c r="B24" s="46" t="s">
        <v>7</v>
      </c>
      <c r="C24" s="46" t="s">
        <v>264</v>
      </c>
    </row>
    <row r="25" spans="1:3" ht="19.5">
      <c r="A25" s="82" t="s">
        <v>9423</v>
      </c>
      <c r="B25" s="46" t="s">
        <v>245</v>
      </c>
      <c r="C25" s="46" t="s">
        <v>2401</v>
      </c>
    </row>
    <row r="26" spans="1:3" ht="19.5">
      <c r="A26" s="80" t="s">
        <v>9053</v>
      </c>
      <c r="B26" s="46" t="s">
        <v>227</v>
      </c>
      <c r="C26" s="46" t="s">
        <v>267</v>
      </c>
    </row>
    <row r="27" spans="1:3" ht="19.5">
      <c r="A27" s="82" t="s">
        <v>8313</v>
      </c>
      <c r="B27" s="46" t="s">
        <v>7</v>
      </c>
      <c r="C27" s="46" t="s">
        <v>4585</v>
      </c>
    </row>
    <row r="28" spans="1:3" ht="19.5">
      <c r="A28" s="80" t="s">
        <v>8551</v>
      </c>
      <c r="B28" s="46" t="s">
        <v>7</v>
      </c>
      <c r="C28" s="46" t="s">
        <v>240</v>
      </c>
    </row>
    <row r="29" spans="1:3" ht="19.5">
      <c r="A29" s="82" t="s">
        <v>9107</v>
      </c>
      <c r="B29" s="46" t="s">
        <v>7259</v>
      </c>
      <c r="C29" s="46" t="s">
        <v>1081</v>
      </c>
    </row>
    <row r="30" spans="1:3" ht="19.5">
      <c r="A30" s="80" t="s">
        <v>9107</v>
      </c>
      <c r="B30" s="46" t="s">
        <v>7259</v>
      </c>
      <c r="C30" s="46" t="s">
        <v>9979</v>
      </c>
    </row>
    <row r="31" spans="1:3" ht="19.5">
      <c r="A31" s="80" t="s">
        <v>8552</v>
      </c>
      <c r="B31" s="46" t="s">
        <v>227</v>
      </c>
      <c r="C31" s="46" t="s">
        <v>228</v>
      </c>
    </row>
    <row r="32" spans="1:3" ht="19.5">
      <c r="A32" s="80" t="s">
        <v>11110</v>
      </c>
      <c r="B32" s="46" t="s">
        <v>7</v>
      </c>
      <c r="C32" s="46" t="s">
        <v>230</v>
      </c>
    </row>
    <row r="33" spans="1:3" ht="19.5">
      <c r="A33" s="80" t="s">
        <v>8553</v>
      </c>
      <c r="B33" s="46" t="s">
        <v>7</v>
      </c>
      <c r="C33" s="46" t="s">
        <v>279</v>
      </c>
    </row>
    <row r="34" spans="1:3" ht="19.5">
      <c r="A34" s="80" t="s">
        <v>8554</v>
      </c>
      <c r="B34" s="46" t="s">
        <v>7</v>
      </c>
      <c r="C34" s="46" t="s">
        <v>10149</v>
      </c>
    </row>
    <row r="35" spans="1:3" ht="19.5">
      <c r="A35" s="82" t="s">
        <v>8314</v>
      </c>
      <c r="B35" s="46" t="s">
        <v>7</v>
      </c>
      <c r="C35" s="46" t="s">
        <v>5267</v>
      </c>
    </row>
    <row r="36" spans="1:3" ht="19.5">
      <c r="A36" s="82" t="s">
        <v>11627</v>
      </c>
      <c r="B36" s="46" t="s">
        <v>7</v>
      </c>
      <c r="C36" s="46" t="s">
        <v>11571</v>
      </c>
    </row>
    <row r="37" spans="1:3" ht="19.5">
      <c r="A37" s="82" t="s">
        <v>10861</v>
      </c>
      <c r="B37" s="46" t="s">
        <v>245</v>
      </c>
      <c r="C37" s="46" t="s">
        <v>3765</v>
      </c>
    </row>
    <row r="38" spans="1:3" ht="19.5">
      <c r="A38" s="82" t="s">
        <v>8790</v>
      </c>
      <c r="B38" s="46" t="s">
        <v>7</v>
      </c>
      <c r="C38" s="46" t="s">
        <v>5271</v>
      </c>
    </row>
    <row r="39" spans="1:3" ht="19.5">
      <c r="A39" s="82" t="s">
        <v>8607</v>
      </c>
      <c r="B39" s="46" t="s">
        <v>7</v>
      </c>
      <c r="C39" s="46" t="s">
        <v>10456</v>
      </c>
    </row>
    <row r="40" spans="1:3" ht="19.5">
      <c r="A40" s="82" t="s">
        <v>11629</v>
      </c>
      <c r="B40" s="46" t="s">
        <v>7</v>
      </c>
      <c r="C40" s="46" t="s">
        <v>11569</v>
      </c>
    </row>
    <row r="41" spans="1:3" ht="19.5">
      <c r="A41" s="82" t="s">
        <v>11635</v>
      </c>
      <c r="B41" s="46" t="s">
        <v>7</v>
      </c>
      <c r="C41" s="46" t="s">
        <v>11548</v>
      </c>
    </row>
    <row r="42" spans="1:3" ht="19.5">
      <c r="A42" s="82" t="s">
        <v>10645</v>
      </c>
      <c r="B42" s="46" t="s">
        <v>7</v>
      </c>
      <c r="C42" s="46" t="s">
        <v>4083</v>
      </c>
    </row>
    <row r="43" spans="1:3" ht="19.5">
      <c r="A43" s="82" t="s">
        <v>9625</v>
      </c>
      <c r="B43" s="46" t="s">
        <v>170</v>
      </c>
      <c r="C43" s="46" t="s">
        <v>4294</v>
      </c>
    </row>
    <row r="44" spans="1:3" ht="19.5">
      <c r="A44" s="82" t="s">
        <v>8315</v>
      </c>
      <c r="B44" s="46" t="s">
        <v>7</v>
      </c>
      <c r="C44" s="46" t="s">
        <v>5275</v>
      </c>
    </row>
    <row r="45" spans="1:3" ht="19.5">
      <c r="A45" s="82" t="s">
        <v>8648</v>
      </c>
      <c r="B45" s="46" t="s">
        <v>7</v>
      </c>
      <c r="C45" s="46" t="s">
        <v>1308</v>
      </c>
    </row>
    <row r="46" spans="1:3" ht="19.5">
      <c r="A46" s="82" t="s">
        <v>9623</v>
      </c>
      <c r="B46" s="46" t="s">
        <v>245</v>
      </c>
      <c r="C46" s="46" t="s">
        <v>5332</v>
      </c>
    </row>
    <row r="47" spans="1:3" ht="19.5">
      <c r="A47" s="82" t="s">
        <v>10143</v>
      </c>
      <c r="B47" s="46" t="s">
        <v>7</v>
      </c>
      <c r="C47" s="46" t="s">
        <v>5372</v>
      </c>
    </row>
    <row r="48" spans="1:3" ht="19.5">
      <c r="A48" s="82" t="s">
        <v>8791</v>
      </c>
      <c r="B48" s="46" t="s">
        <v>170</v>
      </c>
      <c r="C48" s="46" t="s">
        <v>11553</v>
      </c>
    </row>
    <row r="49" spans="1:3" ht="19.5">
      <c r="A49" s="82" t="s">
        <v>8608</v>
      </c>
      <c r="B49" s="46" t="s">
        <v>7</v>
      </c>
      <c r="C49" s="46" t="s">
        <v>5292</v>
      </c>
    </row>
    <row r="50" spans="1:3" ht="19.5">
      <c r="A50" s="82" t="s">
        <v>9583</v>
      </c>
      <c r="B50" s="46" t="s">
        <v>7</v>
      </c>
      <c r="C50" s="46" t="s">
        <v>4798</v>
      </c>
    </row>
    <row r="51" spans="1:3" ht="19.5">
      <c r="A51" s="82" t="s">
        <v>11482</v>
      </c>
      <c r="B51" s="46" t="s">
        <v>7</v>
      </c>
      <c r="C51" s="46" t="s">
        <v>11436</v>
      </c>
    </row>
    <row r="52" spans="1:3" ht="19.5">
      <c r="A52" s="82" t="s">
        <v>10660</v>
      </c>
      <c r="B52" s="46" t="s">
        <v>170</v>
      </c>
      <c r="C52" s="46" t="s">
        <v>8650</v>
      </c>
    </row>
    <row r="53" spans="1:3" ht="19.5">
      <c r="A53" s="82" t="s">
        <v>10157</v>
      </c>
      <c r="B53" s="46" t="s">
        <v>7</v>
      </c>
      <c r="C53" s="46" t="s">
        <v>5314</v>
      </c>
    </row>
    <row r="54" spans="1:3" ht="19.5">
      <c r="A54" s="82" t="s">
        <v>10653</v>
      </c>
      <c r="B54" s="46" t="s">
        <v>7</v>
      </c>
      <c r="C54" s="46" t="s">
        <v>594</v>
      </c>
    </row>
    <row r="55" spans="1:3" ht="19.5">
      <c r="A55" s="82" t="s">
        <v>8483</v>
      </c>
      <c r="B55" s="46" t="s">
        <v>7</v>
      </c>
      <c r="C55" s="46" t="s">
        <v>5318</v>
      </c>
    </row>
    <row r="56" spans="1:3" ht="19.5">
      <c r="A56" s="81" t="s">
        <v>10256</v>
      </c>
      <c r="B56" s="67" t="s">
        <v>7</v>
      </c>
      <c r="C56" s="73" t="s">
        <v>10254</v>
      </c>
    </row>
    <row r="57" spans="1:3" ht="19.5">
      <c r="A57" s="82" t="s">
        <v>8316</v>
      </c>
      <c r="B57" s="46" t="s">
        <v>7</v>
      </c>
      <c r="C57" s="46" t="s">
        <v>8204</v>
      </c>
    </row>
    <row r="58" spans="1:3" ht="19.5">
      <c r="A58" s="82" t="s">
        <v>8317</v>
      </c>
      <c r="B58" s="46" t="s">
        <v>7</v>
      </c>
      <c r="C58" s="46" t="s">
        <v>5325</v>
      </c>
    </row>
    <row r="59" spans="1:3" ht="19.5">
      <c r="A59" s="82" t="s">
        <v>8318</v>
      </c>
      <c r="B59" s="46" t="s">
        <v>7</v>
      </c>
      <c r="C59" s="46" t="s">
        <v>5322</v>
      </c>
    </row>
    <row r="60" spans="1:3" ht="19.5">
      <c r="A60" s="82" t="s">
        <v>9490</v>
      </c>
      <c r="B60" s="46" t="s">
        <v>7</v>
      </c>
      <c r="C60" s="46" t="s">
        <v>3183</v>
      </c>
    </row>
    <row r="61" spans="1:3" ht="19.5">
      <c r="A61" s="82" t="s">
        <v>10344</v>
      </c>
      <c r="B61" s="46" t="s">
        <v>7</v>
      </c>
      <c r="C61" s="46" t="s">
        <v>10345</v>
      </c>
    </row>
    <row r="62" spans="1:3" ht="19.5">
      <c r="A62" s="82" t="s">
        <v>9971</v>
      </c>
      <c r="B62" s="46" t="s">
        <v>7</v>
      </c>
      <c r="C62" s="46" t="s">
        <v>5342</v>
      </c>
    </row>
    <row r="63" spans="1:3" ht="19.5">
      <c r="A63" s="82" t="s">
        <v>9624</v>
      </c>
      <c r="B63" s="46" t="s">
        <v>170</v>
      </c>
      <c r="C63" s="46" t="s">
        <v>9166</v>
      </c>
    </row>
    <row r="64" spans="1:3" ht="19.5">
      <c r="A64" s="82" t="s">
        <v>8484</v>
      </c>
      <c r="B64" s="46" t="s">
        <v>7</v>
      </c>
      <c r="C64" s="46" t="s">
        <v>10110</v>
      </c>
    </row>
    <row r="65" spans="1:3" ht="19.5">
      <c r="A65" s="82" t="s">
        <v>9509</v>
      </c>
      <c r="B65" s="46" t="s">
        <v>7</v>
      </c>
      <c r="C65" s="46" t="s">
        <v>8208</v>
      </c>
    </row>
    <row r="66" spans="1:3" ht="19.5">
      <c r="A66" s="82" t="s">
        <v>9110</v>
      </c>
      <c r="B66" s="46" t="s">
        <v>7</v>
      </c>
      <c r="C66" s="46" t="s">
        <v>5299</v>
      </c>
    </row>
    <row r="67" spans="1:3" ht="19.5">
      <c r="A67" s="82" t="s">
        <v>8792</v>
      </c>
      <c r="B67" s="46" t="s">
        <v>170</v>
      </c>
      <c r="C67" s="46" t="s">
        <v>9130</v>
      </c>
    </row>
    <row r="68" spans="1:3" ht="19.5">
      <c r="A68" s="82" t="s">
        <v>8722</v>
      </c>
      <c r="B68" s="46" t="s">
        <v>718</v>
      </c>
      <c r="C68" s="46" t="s">
        <v>5303</v>
      </c>
    </row>
    <row r="69" spans="1:3" ht="19.5">
      <c r="A69" s="82" t="s">
        <v>11379</v>
      </c>
      <c r="B69" s="46" t="s">
        <v>7</v>
      </c>
      <c r="C69" s="46" t="s">
        <v>11380</v>
      </c>
    </row>
    <row r="70" spans="1:3" ht="19.5">
      <c r="A70" s="83" t="s">
        <v>11013</v>
      </c>
      <c r="B70" s="46" t="s">
        <v>7</v>
      </c>
      <c r="C70" s="48" t="s">
        <v>11029</v>
      </c>
    </row>
    <row r="71" spans="1:3" ht="19.5">
      <c r="A71" s="82" t="s">
        <v>9111</v>
      </c>
      <c r="B71" s="46" t="s">
        <v>7</v>
      </c>
      <c r="C71" s="46" t="s">
        <v>5307</v>
      </c>
    </row>
    <row r="72" spans="1:3" ht="19.5">
      <c r="A72" s="82" t="s">
        <v>8263</v>
      </c>
      <c r="B72" s="46" t="s">
        <v>7</v>
      </c>
      <c r="C72" s="46" t="s">
        <v>10960</v>
      </c>
    </row>
    <row r="73" spans="1:3" ht="18.75">
      <c r="A73" s="97" t="s">
        <v>11861</v>
      </c>
      <c r="B73" s="46" t="s">
        <v>7</v>
      </c>
      <c r="C73" s="46" t="s">
        <v>11433</v>
      </c>
    </row>
    <row r="74" spans="1:3" ht="19.5">
      <c r="A74" s="82" t="s">
        <v>11864</v>
      </c>
      <c r="B74" s="46" t="s">
        <v>7</v>
      </c>
      <c r="C74" s="46" t="s">
        <v>11573</v>
      </c>
    </row>
    <row r="75" spans="1:3" ht="19.5">
      <c r="A75" s="81" t="s">
        <v>11860</v>
      </c>
      <c r="B75" s="67" t="s">
        <v>170</v>
      </c>
      <c r="C75" s="73" t="s">
        <v>4376</v>
      </c>
    </row>
    <row r="76" spans="1:3" ht="19.5">
      <c r="A76" s="81" t="s">
        <v>11859</v>
      </c>
      <c r="B76" s="73" t="s">
        <v>170</v>
      </c>
      <c r="C76" s="73" t="s">
        <v>10276</v>
      </c>
    </row>
    <row r="77" spans="1:3" ht="19.5">
      <c r="A77" s="80" t="s">
        <v>8319</v>
      </c>
      <c r="B77" s="46" t="s">
        <v>7</v>
      </c>
      <c r="C77" s="46" t="s">
        <v>871</v>
      </c>
    </row>
    <row r="78" spans="1:3" ht="19.5">
      <c r="A78" s="81" t="s">
        <v>10725</v>
      </c>
      <c r="B78" s="46" t="s">
        <v>227</v>
      </c>
      <c r="C78" s="73" t="s">
        <v>2167</v>
      </c>
    </row>
    <row r="79" spans="1:3" ht="19.5">
      <c r="A79" s="82" t="s">
        <v>10673</v>
      </c>
      <c r="B79" s="46" t="s">
        <v>170</v>
      </c>
      <c r="C79" s="46" t="s">
        <v>10585</v>
      </c>
    </row>
    <row r="80" spans="1:3" ht="19.5">
      <c r="A80" s="82" t="s">
        <v>9526</v>
      </c>
      <c r="B80" s="46" t="s">
        <v>7</v>
      </c>
      <c r="C80" s="46" t="s">
        <v>3724</v>
      </c>
    </row>
    <row r="81" spans="1:3" ht="19.5">
      <c r="A81" s="82" t="s">
        <v>10667</v>
      </c>
      <c r="B81" s="46" t="s">
        <v>7</v>
      </c>
      <c r="C81" s="46" t="s">
        <v>3189</v>
      </c>
    </row>
    <row r="82" spans="1:3" ht="19.5">
      <c r="A82" s="82" t="s">
        <v>9963</v>
      </c>
      <c r="B82" s="46" t="s">
        <v>7</v>
      </c>
      <c r="C82" s="46" t="s">
        <v>4165</v>
      </c>
    </row>
    <row r="83" spans="1:3" ht="19.5">
      <c r="A83" s="82" t="s">
        <v>8566</v>
      </c>
      <c r="B83" s="46" t="s">
        <v>170</v>
      </c>
      <c r="C83" s="46" t="s">
        <v>9216</v>
      </c>
    </row>
    <row r="84" spans="1:3" ht="19.5">
      <c r="A84" s="82" t="s">
        <v>8566</v>
      </c>
      <c r="B84" s="46" t="s">
        <v>7</v>
      </c>
      <c r="C84" s="46" t="s">
        <v>4237</v>
      </c>
    </row>
    <row r="85" spans="1:3" ht="19.5">
      <c r="A85" s="82" t="s">
        <v>10668</v>
      </c>
      <c r="B85" s="46" t="s">
        <v>7</v>
      </c>
      <c r="C85" s="46" t="s">
        <v>3463</v>
      </c>
    </row>
    <row r="86" spans="1:3" ht="19.5">
      <c r="A86" s="82" t="s">
        <v>10668</v>
      </c>
      <c r="B86" s="46" t="s">
        <v>7</v>
      </c>
      <c r="C86" s="46" t="s">
        <v>9794</v>
      </c>
    </row>
    <row r="87" spans="1:3" ht="19.5">
      <c r="A87" s="82" t="s">
        <v>10668</v>
      </c>
      <c r="B87" s="46" t="s">
        <v>170</v>
      </c>
      <c r="C87" s="46" t="s">
        <v>9249</v>
      </c>
    </row>
    <row r="88" spans="1:3" ht="19.5">
      <c r="A88" s="82" t="s">
        <v>10674</v>
      </c>
      <c r="B88" s="46" t="s">
        <v>7</v>
      </c>
      <c r="C88" s="46" t="s">
        <v>985</v>
      </c>
    </row>
    <row r="89" spans="1:3" ht="19.5">
      <c r="A89" s="82" t="s">
        <v>10675</v>
      </c>
      <c r="B89" s="46" t="s">
        <v>227</v>
      </c>
      <c r="C89" s="46" t="s">
        <v>3187</v>
      </c>
    </row>
    <row r="90" spans="1:3" ht="19.5">
      <c r="A90" s="82" t="s">
        <v>10676</v>
      </c>
      <c r="B90" s="46" t="s">
        <v>227</v>
      </c>
      <c r="C90" s="46" t="s">
        <v>4069</v>
      </c>
    </row>
    <row r="91" spans="1:3" ht="19.5">
      <c r="A91" s="82" t="s">
        <v>10676</v>
      </c>
      <c r="B91" s="46" t="s">
        <v>7</v>
      </c>
      <c r="C91" s="46" t="s">
        <v>9796</v>
      </c>
    </row>
    <row r="92" spans="1:3" ht="19.5">
      <c r="A92" s="81" t="s">
        <v>8793</v>
      </c>
      <c r="B92" s="67" t="s">
        <v>7</v>
      </c>
      <c r="C92" s="73" t="s">
        <v>10188</v>
      </c>
    </row>
    <row r="93" spans="1:3" ht="19.5">
      <c r="A93" s="81" t="s">
        <v>8793</v>
      </c>
      <c r="B93" s="67" t="s">
        <v>170</v>
      </c>
      <c r="C93" s="73" t="s">
        <v>10191</v>
      </c>
    </row>
    <row r="94" spans="1:3" ht="19.5">
      <c r="A94" s="82" t="s">
        <v>8793</v>
      </c>
      <c r="B94" s="46" t="s">
        <v>170</v>
      </c>
      <c r="C94" s="46" t="s">
        <v>9245</v>
      </c>
    </row>
    <row r="95" spans="1:3" ht="19.5">
      <c r="A95" s="82" t="s">
        <v>9857</v>
      </c>
      <c r="B95" s="46" t="s">
        <v>7</v>
      </c>
      <c r="C95" s="46" t="s">
        <v>3406</v>
      </c>
    </row>
    <row r="96" spans="1:3" ht="19.5">
      <c r="A96" s="82" t="s">
        <v>10677</v>
      </c>
      <c r="B96" s="46" t="s">
        <v>170</v>
      </c>
      <c r="C96" s="46" t="s">
        <v>9187</v>
      </c>
    </row>
    <row r="97" spans="1:3" ht="19.5">
      <c r="A97" s="82" t="s">
        <v>8794</v>
      </c>
      <c r="B97" s="46" t="s">
        <v>170</v>
      </c>
      <c r="C97" s="46" t="s">
        <v>9179</v>
      </c>
    </row>
    <row r="98" spans="1:3" ht="19.5">
      <c r="A98" s="82" t="s">
        <v>8794</v>
      </c>
      <c r="B98" s="46" t="s">
        <v>170</v>
      </c>
      <c r="C98" s="46" t="s">
        <v>3782</v>
      </c>
    </row>
    <row r="99" spans="1:3" ht="19.5">
      <c r="A99" s="82" t="s">
        <v>9858</v>
      </c>
      <c r="B99" s="46" t="s">
        <v>7</v>
      </c>
      <c r="C99" s="46" t="s">
        <v>3410</v>
      </c>
    </row>
    <row r="100" spans="1:3" ht="19.5">
      <c r="A100" s="82" t="s">
        <v>9565</v>
      </c>
      <c r="B100" s="46" t="s">
        <v>7</v>
      </c>
      <c r="C100" s="46" t="s">
        <v>4310</v>
      </c>
    </row>
    <row r="101" spans="1:3" ht="19.5">
      <c r="A101" s="82" t="s">
        <v>9560</v>
      </c>
      <c r="B101" s="46" t="s">
        <v>7</v>
      </c>
      <c r="C101" s="46" t="s">
        <v>4237</v>
      </c>
    </row>
    <row r="102" spans="1:3" ht="19.5">
      <c r="A102" s="82" t="s">
        <v>11174</v>
      </c>
      <c r="B102" s="46" t="s">
        <v>170</v>
      </c>
      <c r="C102" s="46" t="s">
        <v>9187</v>
      </c>
    </row>
    <row r="103" spans="1:3" ht="19.5">
      <c r="A103" s="82" t="s">
        <v>10871</v>
      </c>
      <c r="B103" s="46" t="s">
        <v>7</v>
      </c>
      <c r="C103" s="46" t="s">
        <v>10872</v>
      </c>
    </row>
    <row r="104" spans="1:3" ht="19.5">
      <c r="A104" s="82" t="s">
        <v>9523</v>
      </c>
      <c r="B104" s="46" t="s">
        <v>7</v>
      </c>
      <c r="C104" s="46" t="s">
        <v>3711</v>
      </c>
    </row>
    <row r="105" spans="1:3" ht="19.5">
      <c r="A105" s="82" t="s">
        <v>11410</v>
      </c>
      <c r="B105" s="46" t="s">
        <v>7</v>
      </c>
      <c r="C105" s="46" t="s">
        <v>11438</v>
      </c>
    </row>
    <row r="106" spans="1:3" ht="19.5">
      <c r="A106" s="81" t="s">
        <v>11349</v>
      </c>
      <c r="B106" s="73" t="s">
        <v>245</v>
      </c>
      <c r="C106" s="73" t="s">
        <v>10174</v>
      </c>
    </row>
    <row r="107" spans="1:3" ht="19.5">
      <c r="A107" s="82" t="s">
        <v>9566</v>
      </c>
      <c r="B107" s="46" t="s">
        <v>7</v>
      </c>
      <c r="C107" s="46" t="s">
        <v>4223</v>
      </c>
    </row>
    <row r="108" spans="1:3" ht="19.5">
      <c r="A108" s="82" t="s">
        <v>9054</v>
      </c>
      <c r="B108" s="46" t="s">
        <v>227</v>
      </c>
      <c r="C108" s="46" t="s">
        <v>1727</v>
      </c>
    </row>
    <row r="109" spans="1:3" ht="19.5">
      <c r="A109" s="82" t="s">
        <v>10672</v>
      </c>
      <c r="B109" s="46" t="s">
        <v>227</v>
      </c>
      <c r="C109" s="46" t="s">
        <v>1849</v>
      </c>
    </row>
    <row r="110" spans="1:3" ht="19.5">
      <c r="A110" s="80" t="s">
        <v>9055</v>
      </c>
      <c r="B110" s="46" t="s">
        <v>227</v>
      </c>
      <c r="C110" s="46" t="s">
        <v>1727</v>
      </c>
    </row>
    <row r="111" spans="1:3" ht="19.5">
      <c r="A111" s="82" t="s">
        <v>10678</v>
      </c>
      <c r="B111" s="46" t="s">
        <v>245</v>
      </c>
      <c r="C111" s="46" t="s">
        <v>11173</v>
      </c>
    </row>
    <row r="112" spans="1:3" ht="19.5">
      <c r="A112" s="82" t="s">
        <v>10679</v>
      </c>
      <c r="B112" s="46" t="s">
        <v>245</v>
      </c>
      <c r="C112" s="46" t="s">
        <v>4314</v>
      </c>
    </row>
    <row r="113" spans="1:3" ht="19.5">
      <c r="A113" s="83" t="s">
        <v>10680</v>
      </c>
      <c r="B113" s="46" t="s">
        <v>170</v>
      </c>
      <c r="C113" s="46" t="s">
        <v>9252</v>
      </c>
    </row>
    <row r="114" spans="1:3" ht="19.5">
      <c r="A114" s="82" t="s">
        <v>10332</v>
      </c>
      <c r="B114" s="46" t="s">
        <v>227</v>
      </c>
      <c r="C114" s="46" t="s">
        <v>10333</v>
      </c>
    </row>
    <row r="115" spans="1:3" ht="19.5">
      <c r="A115" s="82" t="s">
        <v>10669</v>
      </c>
      <c r="B115" s="46" t="s">
        <v>170</v>
      </c>
      <c r="C115" s="46" t="s">
        <v>3471</v>
      </c>
    </row>
    <row r="116" spans="1:3" ht="19.5">
      <c r="A116" s="82" t="s">
        <v>10670</v>
      </c>
      <c r="B116" s="46" t="s">
        <v>170</v>
      </c>
      <c r="C116" s="46" t="s">
        <v>3471</v>
      </c>
    </row>
    <row r="117" spans="1:3" ht="19.5">
      <c r="A117" s="82" t="s">
        <v>10681</v>
      </c>
      <c r="B117" s="46" t="s">
        <v>7</v>
      </c>
      <c r="C117" s="46" t="s">
        <v>3700</v>
      </c>
    </row>
    <row r="118" spans="1:3" ht="19.5">
      <c r="A118" s="82" t="s">
        <v>10671</v>
      </c>
      <c r="B118" s="46" t="s">
        <v>245</v>
      </c>
      <c r="C118" s="46" t="s">
        <v>1121</v>
      </c>
    </row>
    <row r="119" spans="1:3" ht="19.5">
      <c r="A119" s="82" t="s">
        <v>10682</v>
      </c>
      <c r="B119" s="46" t="s">
        <v>227</v>
      </c>
      <c r="C119" s="46" t="s">
        <v>3745</v>
      </c>
    </row>
    <row r="120" spans="1:3" ht="19.5">
      <c r="A120" s="82" t="s">
        <v>10683</v>
      </c>
      <c r="B120" s="46" t="s">
        <v>7</v>
      </c>
      <c r="C120" s="46" t="s">
        <v>4218</v>
      </c>
    </row>
    <row r="121" spans="1:3" ht="19.5">
      <c r="A121" s="82" t="s">
        <v>9868</v>
      </c>
      <c r="B121" s="46" t="s">
        <v>170</v>
      </c>
      <c r="C121" s="46" t="s">
        <v>3471</v>
      </c>
    </row>
    <row r="122" spans="1:3" ht="19.5">
      <c r="A122" s="82" t="s">
        <v>9868</v>
      </c>
      <c r="B122" s="46" t="s">
        <v>170</v>
      </c>
      <c r="C122" s="46" t="s">
        <v>10530</v>
      </c>
    </row>
    <row r="123" spans="1:3" ht="19.5">
      <c r="A123" s="82" t="s">
        <v>11164</v>
      </c>
      <c r="B123" s="46" t="s">
        <v>7</v>
      </c>
      <c r="C123" s="46" t="s">
        <v>4230</v>
      </c>
    </row>
    <row r="124" spans="1:3" ht="19.5">
      <c r="A124" s="82" t="s">
        <v>9522</v>
      </c>
      <c r="B124" s="46" t="s">
        <v>7</v>
      </c>
      <c r="C124" s="46" t="s">
        <v>3704</v>
      </c>
    </row>
    <row r="125" spans="1:3" ht="19.5">
      <c r="A125" s="82" t="s">
        <v>10684</v>
      </c>
      <c r="B125" s="46" t="s">
        <v>170</v>
      </c>
      <c r="C125" s="46" t="s">
        <v>9271</v>
      </c>
    </row>
    <row r="126" spans="1:3" ht="19.5">
      <c r="A126" s="82" t="s">
        <v>11350</v>
      </c>
      <c r="B126" s="46" t="s">
        <v>7</v>
      </c>
      <c r="C126" s="46" t="s">
        <v>3787</v>
      </c>
    </row>
    <row r="127" spans="1:3" ht="19.5">
      <c r="A127" s="82" t="s">
        <v>8795</v>
      </c>
      <c r="B127" s="46" t="s">
        <v>170</v>
      </c>
      <c r="C127" s="46" t="s">
        <v>9320</v>
      </c>
    </row>
    <row r="128" spans="1:3" ht="19.5">
      <c r="A128" s="82" t="s">
        <v>10406</v>
      </c>
      <c r="B128" s="46" t="s">
        <v>7</v>
      </c>
      <c r="C128" s="46" t="s">
        <v>4208</v>
      </c>
    </row>
    <row r="129" spans="1:3" ht="19.5">
      <c r="A129" s="82" t="s">
        <v>10685</v>
      </c>
      <c r="B129" s="46" t="s">
        <v>245</v>
      </c>
      <c r="C129" s="46" t="s">
        <v>3482</v>
      </c>
    </row>
    <row r="130" spans="1:3" ht="19.5">
      <c r="A130" s="82" t="s">
        <v>10686</v>
      </c>
      <c r="B130" s="46" t="s">
        <v>7</v>
      </c>
      <c r="C130" s="46" t="s">
        <v>2471</v>
      </c>
    </row>
    <row r="131" spans="1:3" ht="19.5">
      <c r="A131" s="82" t="s">
        <v>10334</v>
      </c>
      <c r="B131" s="46" t="s">
        <v>7</v>
      </c>
      <c r="C131" s="46" t="s">
        <v>10335</v>
      </c>
    </row>
    <row r="132" spans="1:3" ht="19.5">
      <c r="A132" s="82" t="s">
        <v>9527</v>
      </c>
      <c r="B132" s="46" t="s">
        <v>227</v>
      </c>
      <c r="C132" s="46" t="s">
        <v>1613</v>
      </c>
    </row>
    <row r="133" spans="1:3" ht="19.5">
      <c r="A133" s="82" t="s">
        <v>9871</v>
      </c>
      <c r="B133" s="46" t="s">
        <v>7</v>
      </c>
      <c r="C133" s="46" t="s">
        <v>3656</v>
      </c>
    </row>
    <row r="134" spans="1:3" ht="19.5">
      <c r="A134" s="82" t="s">
        <v>8796</v>
      </c>
      <c r="B134" s="46" t="s">
        <v>7</v>
      </c>
      <c r="C134" s="46" t="s">
        <v>4341</v>
      </c>
    </row>
    <row r="135" spans="1:3" ht="19.5">
      <c r="A135" s="82" t="s">
        <v>8796</v>
      </c>
      <c r="B135" s="46" t="s">
        <v>7</v>
      </c>
      <c r="C135" s="46" t="s">
        <v>11613</v>
      </c>
    </row>
    <row r="136" spans="1:3" ht="19.5">
      <c r="A136" s="82" t="s">
        <v>8796</v>
      </c>
      <c r="B136" s="46" t="s">
        <v>170</v>
      </c>
      <c r="C136" s="46" t="s">
        <v>9799</v>
      </c>
    </row>
    <row r="137" spans="1:3" ht="19.5">
      <c r="A137" s="82" t="s">
        <v>8796</v>
      </c>
      <c r="B137" s="46" t="s">
        <v>170</v>
      </c>
      <c r="C137" s="46" t="s">
        <v>9792</v>
      </c>
    </row>
    <row r="138" spans="1:3" ht="19.5">
      <c r="A138" s="82" t="s">
        <v>11420</v>
      </c>
      <c r="B138" s="46" t="s">
        <v>7</v>
      </c>
      <c r="C138" s="46" t="s">
        <v>11421</v>
      </c>
    </row>
    <row r="139" spans="1:3" ht="19.5">
      <c r="A139" s="82" t="s">
        <v>11163</v>
      </c>
      <c r="B139" s="46" t="s">
        <v>7</v>
      </c>
      <c r="C139" s="46" t="s">
        <v>8205</v>
      </c>
    </row>
    <row r="140" spans="1:3" ht="19.5">
      <c r="A140" s="82" t="s">
        <v>11359</v>
      </c>
      <c r="B140" s="46" t="s">
        <v>7</v>
      </c>
      <c r="C140" s="46" t="s">
        <v>11602</v>
      </c>
    </row>
    <row r="141" spans="1:3" ht="19.5">
      <c r="A141" s="82" t="s">
        <v>10689</v>
      </c>
      <c r="B141" s="73" t="s">
        <v>245</v>
      </c>
      <c r="C141" s="46" t="s">
        <v>1119</v>
      </c>
    </row>
    <row r="142" spans="1:3" ht="19.5">
      <c r="A142" s="82" t="s">
        <v>10688</v>
      </c>
      <c r="B142" s="46" t="s">
        <v>7</v>
      </c>
      <c r="C142" s="46" t="s">
        <v>9973</v>
      </c>
    </row>
    <row r="143" spans="1:3" ht="19.5">
      <c r="A143" s="82" t="s">
        <v>10860</v>
      </c>
      <c r="B143" s="46" t="s">
        <v>7</v>
      </c>
      <c r="C143" s="46" t="s">
        <v>10054</v>
      </c>
    </row>
    <row r="144" spans="1:3" ht="19.5">
      <c r="A144" s="82" t="s">
        <v>11178</v>
      </c>
      <c r="B144" s="46" t="s">
        <v>7</v>
      </c>
      <c r="C144" s="46" t="s">
        <v>4383</v>
      </c>
    </row>
    <row r="145" spans="1:3" ht="19.5">
      <c r="A145" s="82" t="s">
        <v>10687</v>
      </c>
      <c r="B145" s="46" t="s">
        <v>7</v>
      </c>
      <c r="C145" s="46" t="s">
        <v>632</v>
      </c>
    </row>
    <row r="146" spans="1:3" ht="19.5">
      <c r="A146" s="82" t="s">
        <v>10687</v>
      </c>
      <c r="B146" s="46" t="s">
        <v>245</v>
      </c>
      <c r="C146" s="46" t="s">
        <v>4490</v>
      </c>
    </row>
    <row r="147" spans="1:3" ht="19.5">
      <c r="A147" s="82" t="s">
        <v>9570</v>
      </c>
      <c r="B147" s="46" t="s">
        <v>7</v>
      </c>
      <c r="C147" s="46" t="s">
        <v>4487</v>
      </c>
    </row>
    <row r="148" spans="1:3" ht="19.5">
      <c r="A148" s="82" t="s">
        <v>9569</v>
      </c>
      <c r="B148" s="46" t="s">
        <v>227</v>
      </c>
      <c r="C148" s="46" t="s">
        <v>11112</v>
      </c>
    </row>
    <row r="149" spans="1:3" ht="19.5">
      <c r="A149" s="82" t="s">
        <v>9870</v>
      </c>
      <c r="B149" s="46" t="s">
        <v>7</v>
      </c>
      <c r="C149" s="46" t="s">
        <v>3635</v>
      </c>
    </row>
    <row r="150" spans="1:3" ht="19.5">
      <c r="A150" s="82" t="s">
        <v>10690</v>
      </c>
      <c r="B150" s="46" t="s">
        <v>7</v>
      </c>
      <c r="C150" s="46" t="s">
        <v>4364</v>
      </c>
    </row>
    <row r="151" spans="1:3" ht="19.5">
      <c r="A151" s="83" t="s">
        <v>11603</v>
      </c>
      <c r="B151" s="46" t="s">
        <v>7</v>
      </c>
      <c r="C151" s="48" t="s">
        <v>11488</v>
      </c>
    </row>
    <row r="152" spans="1:3" ht="19.5">
      <c r="A152" s="82" t="s">
        <v>10700</v>
      </c>
      <c r="B152" s="46" t="s">
        <v>7</v>
      </c>
      <c r="C152" s="46" t="s">
        <v>4368</v>
      </c>
    </row>
    <row r="153" spans="1:3" ht="19.5">
      <c r="A153" s="83" t="s">
        <v>11486</v>
      </c>
      <c r="B153" s="46" t="s">
        <v>7</v>
      </c>
      <c r="C153" s="48" t="s">
        <v>11487</v>
      </c>
    </row>
    <row r="154" spans="1:3" ht="19.5">
      <c r="A154" s="82" t="s">
        <v>10691</v>
      </c>
      <c r="B154" s="46" t="s">
        <v>7</v>
      </c>
      <c r="C154" s="46" t="s">
        <v>4481</v>
      </c>
    </row>
    <row r="155" spans="1:3" ht="19.5">
      <c r="A155" s="82" t="s">
        <v>10692</v>
      </c>
      <c r="B155" s="46" t="s">
        <v>7</v>
      </c>
      <c r="C155" s="46" t="s">
        <v>4496</v>
      </c>
    </row>
    <row r="156" spans="1:3" ht="19.5">
      <c r="A156" s="82" t="s">
        <v>10750</v>
      </c>
      <c r="B156" s="46" t="s">
        <v>170</v>
      </c>
      <c r="C156" s="46" t="s">
        <v>3631</v>
      </c>
    </row>
    <row r="157" spans="1:3" ht="19.5">
      <c r="A157" s="82" t="s">
        <v>9866</v>
      </c>
      <c r="B157" s="46" t="s">
        <v>170</v>
      </c>
      <c r="C157" s="46" t="s">
        <v>9169</v>
      </c>
    </row>
    <row r="158" spans="1:3" ht="19.5">
      <c r="A158" s="82" t="s">
        <v>9866</v>
      </c>
      <c r="B158" s="46" t="s">
        <v>170</v>
      </c>
      <c r="C158" s="46" t="s">
        <v>10600</v>
      </c>
    </row>
    <row r="159" spans="1:3" ht="19.5">
      <c r="A159" s="82" t="s">
        <v>8649</v>
      </c>
      <c r="B159" s="46" t="s">
        <v>7</v>
      </c>
      <c r="C159" s="46" t="s">
        <v>4252</v>
      </c>
    </row>
    <row r="160" spans="1:3" ht="19.5">
      <c r="A160" s="82" t="s">
        <v>9859</v>
      </c>
      <c r="B160" s="46" t="s">
        <v>7</v>
      </c>
      <c r="C160" s="46" t="s">
        <v>8208</v>
      </c>
    </row>
    <row r="161" spans="1:3" ht="19.5">
      <c r="A161" s="82" t="s">
        <v>11166</v>
      </c>
      <c r="B161" s="46" t="s">
        <v>7207</v>
      </c>
      <c r="C161" s="46" t="s">
        <v>4258</v>
      </c>
    </row>
    <row r="162" spans="1:3" ht="19.5">
      <c r="A162" s="82" t="s">
        <v>11177</v>
      </c>
      <c r="B162" s="46" t="s">
        <v>7</v>
      </c>
      <c r="C162" s="46" t="s">
        <v>4345</v>
      </c>
    </row>
    <row r="163" spans="1:3" ht="19.5">
      <c r="A163" s="82" t="s">
        <v>10693</v>
      </c>
      <c r="B163" s="46" t="s">
        <v>7</v>
      </c>
      <c r="C163" s="46" t="s">
        <v>4353</v>
      </c>
    </row>
    <row r="164" spans="1:3" ht="19.5">
      <c r="A164" s="82" t="s">
        <v>10694</v>
      </c>
      <c r="B164" s="46" t="s">
        <v>7</v>
      </c>
      <c r="C164" s="46" t="s">
        <v>4357</v>
      </c>
    </row>
    <row r="165" spans="1:3" ht="19.5">
      <c r="A165" s="82" t="s">
        <v>10695</v>
      </c>
      <c r="B165" s="46" t="s">
        <v>7</v>
      </c>
      <c r="C165" s="46" t="s">
        <v>4349</v>
      </c>
    </row>
    <row r="166" spans="1:3" ht="19.5">
      <c r="A166" s="82" t="s">
        <v>9861</v>
      </c>
      <c r="B166" s="46" t="s">
        <v>170</v>
      </c>
      <c r="C166" s="46" t="s">
        <v>9233</v>
      </c>
    </row>
    <row r="167" spans="1:3" ht="19.5">
      <c r="A167" s="82" t="s">
        <v>10696</v>
      </c>
      <c r="B167" s="46" t="s">
        <v>7</v>
      </c>
      <c r="C167" s="46" t="s">
        <v>3267</v>
      </c>
    </row>
    <row r="168" spans="1:3" ht="19.5">
      <c r="A168" s="82" t="s">
        <v>10697</v>
      </c>
      <c r="B168" s="46" t="s">
        <v>170</v>
      </c>
      <c r="C168" s="46" t="s">
        <v>9299</v>
      </c>
    </row>
    <row r="169" spans="1:3" ht="19.5">
      <c r="A169" s="82" t="s">
        <v>9562</v>
      </c>
      <c r="B169" s="46" t="s">
        <v>7</v>
      </c>
      <c r="C169" s="46" t="s">
        <v>4268</v>
      </c>
    </row>
    <row r="170" spans="1:3" ht="19.5">
      <c r="A170" s="82" t="s">
        <v>10698</v>
      </c>
      <c r="B170" s="46" t="s">
        <v>245</v>
      </c>
      <c r="C170" s="46" t="s">
        <v>4277</v>
      </c>
    </row>
    <row r="171" spans="1:3" ht="19.5">
      <c r="A171" s="82" t="s">
        <v>10885</v>
      </c>
      <c r="B171" s="46" t="s">
        <v>170</v>
      </c>
      <c r="C171" s="46" t="s">
        <v>10083</v>
      </c>
    </row>
    <row r="172" spans="1:3" ht="19.5">
      <c r="A172" s="82" t="s">
        <v>9860</v>
      </c>
      <c r="B172" s="46" t="s">
        <v>245</v>
      </c>
      <c r="C172" s="46" t="s">
        <v>3415</v>
      </c>
    </row>
    <row r="173" spans="1:3" ht="19.5">
      <c r="A173" s="81" t="s">
        <v>10316</v>
      </c>
      <c r="B173" s="48" t="s">
        <v>170</v>
      </c>
      <c r="C173" s="73" t="s">
        <v>9169</v>
      </c>
    </row>
    <row r="174" spans="1:3" ht="19.5">
      <c r="A174" s="82" t="s">
        <v>9561</v>
      </c>
      <c r="B174" s="46" t="s">
        <v>341</v>
      </c>
      <c r="C174" s="46" t="s">
        <v>349</v>
      </c>
    </row>
    <row r="175" spans="1:3" ht="19.5">
      <c r="A175" s="82" t="s">
        <v>10699</v>
      </c>
      <c r="B175" s="46" t="s">
        <v>227</v>
      </c>
      <c r="C175" s="46" t="s">
        <v>4390</v>
      </c>
    </row>
    <row r="176" spans="1:3" ht="19.5">
      <c r="A176" s="82" t="s">
        <v>10701</v>
      </c>
      <c r="B176" s="46" t="s">
        <v>7</v>
      </c>
      <c r="C176" s="46" t="s">
        <v>3528</v>
      </c>
    </row>
    <row r="177" spans="1:3" ht="19.5">
      <c r="A177" s="82" t="s">
        <v>10702</v>
      </c>
      <c r="B177" s="46" t="s">
        <v>7</v>
      </c>
      <c r="C177" s="46" t="s">
        <v>3652</v>
      </c>
    </row>
    <row r="178" spans="1:3" ht="19.5">
      <c r="A178" s="82" t="s">
        <v>10702</v>
      </c>
      <c r="B178" s="46" t="s">
        <v>7</v>
      </c>
      <c r="C178" s="46" t="s">
        <v>3650</v>
      </c>
    </row>
    <row r="179" spans="1:3" ht="19.5">
      <c r="A179" s="82" t="s">
        <v>10752</v>
      </c>
      <c r="B179" s="46" t="s">
        <v>170</v>
      </c>
      <c r="C179" s="46" t="s">
        <v>11853</v>
      </c>
    </row>
    <row r="180" spans="1:3" ht="19.5">
      <c r="A180" s="82" t="s">
        <v>11196</v>
      </c>
      <c r="B180" s="46" t="s">
        <v>170</v>
      </c>
      <c r="C180" s="46" t="s">
        <v>4535</v>
      </c>
    </row>
    <row r="181" spans="1:3" ht="19.5">
      <c r="A181" s="82" t="s">
        <v>10703</v>
      </c>
      <c r="B181" s="46" t="s">
        <v>7</v>
      </c>
      <c r="C181" s="46" t="s">
        <v>3609</v>
      </c>
    </row>
    <row r="182" spans="1:3" ht="19.5">
      <c r="A182" s="82" t="s">
        <v>11497</v>
      </c>
      <c r="B182" s="46" t="s">
        <v>7</v>
      </c>
      <c r="C182" s="46" t="s">
        <v>11496</v>
      </c>
    </row>
    <row r="183" spans="1:3" ht="19.5">
      <c r="A183" s="82" t="s">
        <v>10751</v>
      </c>
      <c r="B183" s="46" t="s">
        <v>7</v>
      </c>
      <c r="C183" s="46" t="s">
        <v>3659</v>
      </c>
    </row>
    <row r="184" spans="1:3" ht="19.5">
      <c r="A184" s="82" t="s">
        <v>11479</v>
      </c>
      <c r="B184" s="46" t="s">
        <v>7</v>
      </c>
      <c r="C184" s="46" t="s">
        <v>11480</v>
      </c>
    </row>
    <row r="185" spans="1:3" ht="19.5">
      <c r="A185" s="82" t="s">
        <v>10704</v>
      </c>
      <c r="B185" s="46" t="s">
        <v>7</v>
      </c>
      <c r="C185" s="46" t="s">
        <v>4500</v>
      </c>
    </row>
    <row r="186" spans="1:3" ht="19.5">
      <c r="A186" s="82" t="s">
        <v>10704</v>
      </c>
      <c r="B186" s="46" t="s">
        <v>7</v>
      </c>
      <c r="C186" s="46" t="s">
        <v>2596</v>
      </c>
    </row>
    <row r="187" spans="1:3" ht="19.5">
      <c r="A187" s="81" t="s">
        <v>10311</v>
      </c>
      <c r="B187" s="48"/>
      <c r="C187" s="73" t="s">
        <v>1755</v>
      </c>
    </row>
    <row r="188" spans="1:3" ht="19.5">
      <c r="A188" s="82" t="s">
        <v>11070</v>
      </c>
      <c r="B188" s="46" t="s">
        <v>7</v>
      </c>
      <c r="C188" s="46" t="s">
        <v>11424</v>
      </c>
    </row>
    <row r="189" spans="1:3" ht="19.5">
      <c r="A189" s="81" t="s">
        <v>10566</v>
      </c>
      <c r="B189" s="67" t="s">
        <v>7</v>
      </c>
      <c r="C189" s="73" t="s">
        <v>10463</v>
      </c>
    </row>
    <row r="190" spans="1:3" ht="19.5">
      <c r="A190" s="81" t="s">
        <v>10314</v>
      </c>
      <c r="B190" s="48"/>
      <c r="C190" s="73" t="s">
        <v>10329</v>
      </c>
    </row>
    <row r="191" spans="1:3" ht="19.5">
      <c r="A191" s="82" t="s">
        <v>10705</v>
      </c>
      <c r="B191" s="46" t="s">
        <v>7</v>
      </c>
      <c r="C191" s="46" t="s">
        <v>4451</v>
      </c>
    </row>
    <row r="192" spans="1:3" ht="19.5">
      <c r="A192" s="82" t="s">
        <v>9573</v>
      </c>
      <c r="B192" s="46" t="s">
        <v>245</v>
      </c>
      <c r="C192" s="46" t="s">
        <v>4294</v>
      </c>
    </row>
    <row r="193" spans="1:3" ht="19.5">
      <c r="A193" s="82" t="s">
        <v>9867</v>
      </c>
      <c r="B193" s="46" t="s">
        <v>7</v>
      </c>
      <c r="C193" s="46" t="s">
        <v>3451</v>
      </c>
    </row>
    <row r="194" spans="1:3" ht="19.5">
      <c r="A194" s="83" t="s">
        <v>10998</v>
      </c>
      <c r="B194" s="46" t="s">
        <v>7</v>
      </c>
      <c r="C194" s="67" t="s">
        <v>11024</v>
      </c>
    </row>
    <row r="195" spans="1:3" ht="19.5">
      <c r="A195" s="82" t="s">
        <v>10716</v>
      </c>
      <c r="B195" s="46" t="s">
        <v>170</v>
      </c>
      <c r="C195" s="46" t="s">
        <v>9237</v>
      </c>
    </row>
    <row r="196" spans="1:3" ht="19.5">
      <c r="A196" s="83" t="s">
        <v>10165</v>
      </c>
      <c r="B196" s="46" t="s">
        <v>7</v>
      </c>
      <c r="C196" s="46" t="s">
        <v>10414</v>
      </c>
    </row>
    <row r="197" spans="1:3" ht="19.5">
      <c r="A197" s="81" t="s">
        <v>10165</v>
      </c>
      <c r="B197" s="67" t="s">
        <v>7</v>
      </c>
      <c r="C197" s="73" t="s">
        <v>6375</v>
      </c>
    </row>
    <row r="198" spans="1:3" ht="19.5">
      <c r="A198" s="82" t="s">
        <v>10706</v>
      </c>
      <c r="B198" s="46" t="s">
        <v>7</v>
      </c>
      <c r="C198" s="46" t="s">
        <v>3684</v>
      </c>
    </row>
    <row r="199" spans="1:3" ht="19.5">
      <c r="A199" s="82" t="s">
        <v>10707</v>
      </c>
      <c r="B199" s="46" t="s">
        <v>170</v>
      </c>
      <c r="C199" s="46" t="s">
        <v>11450</v>
      </c>
    </row>
    <row r="200" spans="1:3" ht="19.5">
      <c r="A200" s="82" t="s">
        <v>10707</v>
      </c>
      <c r="B200" s="46" t="s">
        <v>7</v>
      </c>
      <c r="C200" s="46" t="s">
        <v>989</v>
      </c>
    </row>
    <row r="201" spans="1:3" ht="19.5">
      <c r="A201" s="82" t="s">
        <v>10361</v>
      </c>
      <c r="B201" s="46" t="s">
        <v>7</v>
      </c>
      <c r="C201" s="46" t="s">
        <v>3955</v>
      </c>
    </row>
    <row r="202" spans="1:3" ht="19.5">
      <c r="A202" s="82" t="s">
        <v>10436</v>
      </c>
      <c r="B202" s="46" t="s">
        <v>7</v>
      </c>
      <c r="C202" s="46" t="s">
        <v>10437</v>
      </c>
    </row>
    <row r="203" spans="1:3" ht="19.5">
      <c r="A203" s="82" t="s">
        <v>10755</v>
      </c>
      <c r="B203" s="46" t="s">
        <v>7</v>
      </c>
      <c r="C203" s="46" t="s">
        <v>3668</v>
      </c>
    </row>
    <row r="204" spans="1:3" ht="19.5">
      <c r="A204" s="82" t="s">
        <v>11193</v>
      </c>
      <c r="B204" s="46" t="s">
        <v>7</v>
      </c>
      <c r="C204" s="46" t="s">
        <v>10869</v>
      </c>
    </row>
    <row r="205" spans="1:3" ht="19.5">
      <c r="A205" s="82" t="s">
        <v>10900</v>
      </c>
      <c r="B205" s="46" t="s">
        <v>7</v>
      </c>
      <c r="C205" s="46" t="s">
        <v>10902</v>
      </c>
    </row>
    <row r="206" spans="1:3" ht="19.5">
      <c r="A206" s="82" t="s">
        <v>9572</v>
      </c>
      <c r="B206" s="46" t="s">
        <v>170</v>
      </c>
      <c r="C206" s="46" t="s">
        <v>4520</v>
      </c>
    </row>
    <row r="207" spans="1:3" ht="19.5">
      <c r="A207" s="82" t="s">
        <v>10708</v>
      </c>
      <c r="B207" s="46" t="s">
        <v>170</v>
      </c>
      <c r="C207" s="46" t="s">
        <v>9220</v>
      </c>
    </row>
    <row r="208" spans="1:3" ht="19.5">
      <c r="A208" s="82" t="s">
        <v>10709</v>
      </c>
      <c r="B208" s="46" t="s">
        <v>7</v>
      </c>
      <c r="C208" s="46" t="s">
        <v>8206</v>
      </c>
    </row>
    <row r="209" spans="1:3" ht="19.5">
      <c r="A209" s="82" t="s">
        <v>10710</v>
      </c>
      <c r="B209" s="46" t="s">
        <v>7</v>
      </c>
      <c r="C209" s="46" t="s">
        <v>3688</v>
      </c>
    </row>
    <row r="210" spans="1:3" ht="19.5">
      <c r="A210" s="83" t="s">
        <v>11407</v>
      </c>
      <c r="B210" s="48" t="s">
        <v>7</v>
      </c>
      <c r="C210" s="48" t="s">
        <v>11409</v>
      </c>
    </row>
    <row r="211" spans="1:3" ht="19.5">
      <c r="A211" s="81" t="s">
        <v>11355</v>
      </c>
      <c r="B211" s="67" t="s">
        <v>7</v>
      </c>
      <c r="C211" s="73" t="s">
        <v>11425</v>
      </c>
    </row>
    <row r="212" spans="1:3" ht="19.5">
      <c r="A212" s="83" t="s">
        <v>11044</v>
      </c>
      <c r="B212" s="46" t="s">
        <v>7</v>
      </c>
      <c r="C212" s="48" t="s">
        <v>11046</v>
      </c>
    </row>
    <row r="213" spans="1:3" ht="19.5">
      <c r="A213" s="82" t="s">
        <v>9873</v>
      </c>
      <c r="B213" s="46" t="s">
        <v>7</v>
      </c>
      <c r="C213" s="46" t="s">
        <v>3456</v>
      </c>
    </row>
    <row r="214" spans="1:3" ht="19.5">
      <c r="A214" s="82" t="s">
        <v>11182</v>
      </c>
      <c r="B214" s="46" t="s">
        <v>7</v>
      </c>
      <c r="C214" s="46" t="s">
        <v>11076</v>
      </c>
    </row>
    <row r="215" spans="1:3" ht="19.5">
      <c r="A215" s="82" t="s">
        <v>9872</v>
      </c>
      <c r="B215" s="46" t="s">
        <v>170</v>
      </c>
      <c r="C215" s="46" t="s">
        <v>4184</v>
      </c>
    </row>
    <row r="216" spans="1:3" ht="19.5">
      <c r="A216" s="82" t="s">
        <v>10711</v>
      </c>
      <c r="B216" s="46" t="s">
        <v>170</v>
      </c>
      <c r="C216" s="46" t="s">
        <v>10526</v>
      </c>
    </row>
    <row r="217" spans="1:3" ht="19.5">
      <c r="A217" s="82" t="s">
        <v>11875</v>
      </c>
      <c r="B217" s="46" t="s">
        <v>170</v>
      </c>
      <c r="C217" s="46" t="s">
        <v>10513</v>
      </c>
    </row>
    <row r="218" spans="1:3" ht="19.5">
      <c r="A218" s="83" t="s">
        <v>10346</v>
      </c>
      <c r="B218" s="46" t="s">
        <v>7</v>
      </c>
      <c r="C218" s="46" t="s">
        <v>10347</v>
      </c>
    </row>
    <row r="219" spans="1:3" ht="19.5">
      <c r="A219" s="82" t="s">
        <v>11372</v>
      </c>
      <c r="B219" s="46" t="s">
        <v>7</v>
      </c>
      <c r="C219" s="46" t="s">
        <v>11374</v>
      </c>
    </row>
    <row r="220" spans="1:3" ht="19.5">
      <c r="A220" s="82" t="s">
        <v>9862</v>
      </c>
      <c r="B220" s="46" t="s">
        <v>7</v>
      </c>
      <c r="C220" s="46" t="s">
        <v>3425</v>
      </c>
    </row>
    <row r="221" spans="1:3" ht="19.5">
      <c r="A221" s="82" t="s">
        <v>10712</v>
      </c>
      <c r="B221" s="46" t="s">
        <v>170</v>
      </c>
      <c r="C221" s="46" t="s">
        <v>3554</v>
      </c>
    </row>
    <row r="222" spans="1:3" ht="19.5">
      <c r="A222" s="82" t="s">
        <v>8972</v>
      </c>
      <c r="B222" s="46" t="s">
        <v>245</v>
      </c>
      <c r="C222" s="46" t="s">
        <v>4277</v>
      </c>
    </row>
    <row r="223" spans="1:3" ht="19.5">
      <c r="A223" s="82" t="s">
        <v>9863</v>
      </c>
      <c r="B223" s="46" t="s">
        <v>7</v>
      </c>
      <c r="C223" s="46" t="s">
        <v>3428</v>
      </c>
    </row>
    <row r="224" spans="1:3" ht="19.5">
      <c r="A224" s="82" t="s">
        <v>11167</v>
      </c>
      <c r="B224" s="46" t="s">
        <v>227</v>
      </c>
      <c r="C224" s="46" t="s">
        <v>4281</v>
      </c>
    </row>
    <row r="225" spans="1:3" ht="19.5">
      <c r="A225" s="82" t="s">
        <v>9515</v>
      </c>
      <c r="B225" s="46" t="s">
        <v>170</v>
      </c>
      <c r="C225" s="46" t="s">
        <v>9261</v>
      </c>
    </row>
    <row r="226" spans="1:3" ht="19.5">
      <c r="A226" s="82" t="s">
        <v>9869</v>
      </c>
      <c r="B226" s="46" t="s">
        <v>7</v>
      </c>
      <c r="C226" s="46" t="s">
        <v>8207</v>
      </c>
    </row>
    <row r="227" spans="1:3" ht="19.5">
      <c r="A227" s="82" t="s">
        <v>10713</v>
      </c>
      <c r="B227" s="46" t="s">
        <v>170</v>
      </c>
      <c r="C227" s="46" t="s">
        <v>10717</v>
      </c>
    </row>
    <row r="228" spans="1:3" ht="19.5">
      <c r="A228" s="82" t="s">
        <v>10714</v>
      </c>
      <c r="B228" s="46" t="s">
        <v>245</v>
      </c>
      <c r="C228" s="46" t="s">
        <v>4443</v>
      </c>
    </row>
    <row r="229" spans="1:3" ht="19.5">
      <c r="A229" s="82" t="s">
        <v>10715</v>
      </c>
      <c r="B229" s="46" t="s">
        <v>7</v>
      </c>
      <c r="C229" s="46" t="s">
        <v>9563</v>
      </c>
    </row>
    <row r="230" spans="1:3" ht="19.5">
      <c r="A230" s="82" t="s">
        <v>9864</v>
      </c>
      <c r="B230" s="46" t="s">
        <v>7</v>
      </c>
      <c r="C230" s="46" t="s">
        <v>3430</v>
      </c>
    </row>
    <row r="231" spans="1:3" ht="19.5">
      <c r="A231" s="82" t="s">
        <v>11191</v>
      </c>
      <c r="B231" s="46" t="s">
        <v>170</v>
      </c>
      <c r="C231" s="46" t="s">
        <v>9159</v>
      </c>
    </row>
    <row r="232" spans="1:3" ht="19.5">
      <c r="A232" s="82" t="s">
        <v>9865</v>
      </c>
      <c r="B232" s="46" t="s">
        <v>7</v>
      </c>
      <c r="C232" s="46" t="s">
        <v>3436</v>
      </c>
    </row>
    <row r="233" spans="1:3" ht="19.5">
      <c r="A233" s="82" t="s">
        <v>11116</v>
      </c>
      <c r="B233" s="46" t="s">
        <v>718</v>
      </c>
      <c r="C233" s="46" t="s">
        <v>3851</v>
      </c>
    </row>
    <row r="234" spans="1:3" ht="19.5">
      <c r="A234" s="82" t="s">
        <v>11187</v>
      </c>
      <c r="B234" s="46" t="s">
        <v>7</v>
      </c>
      <c r="C234" s="46" t="s">
        <v>4447</v>
      </c>
    </row>
    <row r="235" spans="1:3" ht="19.5">
      <c r="A235" s="82" t="s">
        <v>11373</v>
      </c>
      <c r="B235" s="46" t="s">
        <v>7</v>
      </c>
      <c r="C235" s="46" t="s">
        <v>11375</v>
      </c>
    </row>
    <row r="236" spans="1:3" ht="19.5">
      <c r="A236" s="82" t="s">
        <v>11115</v>
      </c>
      <c r="B236" s="46" t="s">
        <v>718</v>
      </c>
      <c r="C236" s="46" t="s">
        <v>4087</v>
      </c>
    </row>
    <row r="237" spans="1:3" ht="19.5">
      <c r="A237" s="82" t="s">
        <v>9567</v>
      </c>
      <c r="B237" s="46" t="s">
        <v>718</v>
      </c>
      <c r="C237" s="46" t="s">
        <v>4420</v>
      </c>
    </row>
    <row r="238" spans="1:3" ht="19.5">
      <c r="A238" s="82" t="s">
        <v>10146</v>
      </c>
      <c r="B238" s="46" t="s">
        <v>718</v>
      </c>
      <c r="C238" s="46" t="s">
        <v>1316</v>
      </c>
    </row>
    <row r="239" spans="1:3" ht="19.5">
      <c r="A239" s="82" t="s">
        <v>9568</v>
      </c>
      <c r="B239" s="46" t="s">
        <v>718</v>
      </c>
      <c r="C239" s="46" t="s">
        <v>4431</v>
      </c>
    </row>
    <row r="240" spans="1:3" ht="19.5">
      <c r="A240" s="82" t="s">
        <v>11183</v>
      </c>
      <c r="B240" s="46" t="s">
        <v>718</v>
      </c>
      <c r="C240" s="46" t="s">
        <v>4424</v>
      </c>
    </row>
    <row r="241" spans="1:3" ht="19.5">
      <c r="A241" s="82" t="s">
        <v>10779</v>
      </c>
      <c r="B241" s="46" t="s">
        <v>718</v>
      </c>
      <c r="C241" s="46" t="s">
        <v>10780</v>
      </c>
    </row>
    <row r="242" spans="1:3" ht="19.5">
      <c r="A242" s="82" t="s">
        <v>10144</v>
      </c>
      <c r="B242" s="46" t="s">
        <v>718</v>
      </c>
      <c r="C242" s="46" t="s">
        <v>1408</v>
      </c>
    </row>
    <row r="243" spans="1:3" ht="19.5">
      <c r="A243" s="82" t="s">
        <v>10782</v>
      </c>
      <c r="B243" s="46" t="s">
        <v>718</v>
      </c>
      <c r="C243" s="46" t="s">
        <v>10781</v>
      </c>
    </row>
    <row r="244" spans="1:3" ht="19.5">
      <c r="A244" s="82" t="s">
        <v>10763</v>
      </c>
      <c r="B244" s="46" t="s">
        <v>718</v>
      </c>
      <c r="C244" s="46" t="s">
        <v>4435</v>
      </c>
    </row>
    <row r="245" spans="1:3" ht="19.5">
      <c r="A245" s="82" t="s">
        <v>11181</v>
      </c>
      <c r="B245" s="46" t="s">
        <v>7</v>
      </c>
      <c r="C245" s="46" t="s">
        <v>4407</v>
      </c>
    </row>
    <row r="246" spans="1:3" ht="19.5">
      <c r="A246" s="82" t="s">
        <v>10820</v>
      </c>
      <c r="B246" s="46" t="s">
        <v>7</v>
      </c>
      <c r="C246" s="46" t="s">
        <v>4404</v>
      </c>
    </row>
    <row r="247" spans="1:3" ht="19.5">
      <c r="A247" s="82" t="s">
        <v>11348</v>
      </c>
      <c r="B247" s="46" t="s">
        <v>245</v>
      </c>
      <c r="C247" s="46" t="s">
        <v>3605</v>
      </c>
    </row>
    <row r="248" spans="1:3" ht="19.5">
      <c r="A248" s="82" t="s">
        <v>10438</v>
      </c>
      <c r="B248" s="46" t="s">
        <v>170</v>
      </c>
      <c r="C248" s="46" t="s">
        <v>9197</v>
      </c>
    </row>
    <row r="249" spans="1:3" ht="19.5">
      <c r="A249" s="82" t="s">
        <v>10757</v>
      </c>
      <c r="B249" s="46" t="s">
        <v>7</v>
      </c>
      <c r="C249" s="46" t="s">
        <v>10758</v>
      </c>
    </row>
    <row r="250" spans="1:3" ht="19.5">
      <c r="A250" s="82" t="s">
        <v>11225</v>
      </c>
      <c r="B250" s="46" t="s">
        <v>7</v>
      </c>
      <c r="C250" s="46" t="s">
        <v>4397</v>
      </c>
    </row>
    <row r="251" spans="1:3" ht="19.5">
      <c r="A251" s="82" t="s">
        <v>11117</v>
      </c>
      <c r="B251" s="46" t="s">
        <v>718</v>
      </c>
      <c r="C251" s="46" t="s">
        <v>4273</v>
      </c>
    </row>
    <row r="252" spans="1:3" ht="19.5">
      <c r="A252" s="82" t="s">
        <v>10145</v>
      </c>
      <c r="B252" s="46" t="s">
        <v>718</v>
      </c>
      <c r="C252" s="46" t="s">
        <v>4292</v>
      </c>
    </row>
    <row r="253" spans="1:3" ht="19.5">
      <c r="A253" s="82" t="s">
        <v>11186</v>
      </c>
      <c r="B253" s="46" t="s">
        <v>7</v>
      </c>
      <c r="C253" s="46" t="s">
        <v>9801</v>
      </c>
    </row>
    <row r="254" spans="1:3" ht="19.5">
      <c r="A254" s="82" t="s">
        <v>8958</v>
      </c>
      <c r="B254" s="46"/>
      <c r="C254" s="46" t="s">
        <v>9994</v>
      </c>
    </row>
    <row r="255" spans="1:3" ht="19.5">
      <c r="A255" s="82" t="s">
        <v>10852</v>
      </c>
      <c r="B255" s="46" t="s">
        <v>7</v>
      </c>
      <c r="C255" s="46" t="s">
        <v>3678</v>
      </c>
    </row>
    <row r="256" spans="1:3" ht="19.5">
      <c r="A256" s="81" t="s">
        <v>10231</v>
      </c>
      <c r="B256" s="67" t="s">
        <v>170</v>
      </c>
      <c r="C256" s="73" t="s">
        <v>10280</v>
      </c>
    </row>
    <row r="257" spans="1:3" ht="19.5">
      <c r="A257" s="81" t="s">
        <v>11066</v>
      </c>
      <c r="B257" s="67" t="s">
        <v>7</v>
      </c>
      <c r="C257" s="73" t="s">
        <v>10229</v>
      </c>
    </row>
    <row r="258" spans="1:3" ht="19.5">
      <c r="A258" s="82" t="s">
        <v>10854</v>
      </c>
      <c r="B258" s="46" t="s">
        <v>7</v>
      </c>
      <c r="C258" s="46" t="s">
        <v>3678</v>
      </c>
    </row>
    <row r="259" spans="1:3" ht="19.5">
      <c r="A259" s="82" t="s">
        <v>10853</v>
      </c>
      <c r="B259" s="46" t="s">
        <v>170</v>
      </c>
      <c r="C259" s="46" t="s">
        <v>10598</v>
      </c>
    </row>
    <row r="260" spans="1:3" ht="19.5">
      <c r="A260" s="82" t="s">
        <v>11171</v>
      </c>
      <c r="B260" s="46" t="s">
        <v>7</v>
      </c>
      <c r="C260" s="46" t="s">
        <v>4304</v>
      </c>
    </row>
    <row r="261" spans="1:3" ht="19.5">
      <c r="A261" s="82" t="s">
        <v>11189</v>
      </c>
      <c r="B261" s="46" t="s">
        <v>245</v>
      </c>
      <c r="C261" s="46" t="s">
        <v>4443</v>
      </c>
    </row>
    <row r="262" spans="1:3" ht="19.5">
      <c r="A262" s="82" t="s">
        <v>11346</v>
      </c>
      <c r="B262" s="46" t="s">
        <v>7</v>
      </c>
      <c r="C262" s="46" t="s">
        <v>9512</v>
      </c>
    </row>
    <row r="263" spans="1:3" ht="19.5">
      <c r="A263" s="82" t="s">
        <v>11168</v>
      </c>
      <c r="B263" s="46" t="s">
        <v>7</v>
      </c>
      <c r="C263" s="46" t="s">
        <v>10457</v>
      </c>
    </row>
    <row r="264" spans="1:3" ht="19.5">
      <c r="A264" s="82" t="s">
        <v>11119</v>
      </c>
      <c r="B264" s="46" t="s">
        <v>7</v>
      </c>
      <c r="C264" s="46" t="s">
        <v>834</v>
      </c>
    </row>
    <row r="265" spans="1:3" ht="19.5">
      <c r="A265" s="82" t="s">
        <v>9056</v>
      </c>
      <c r="B265" s="46" t="s">
        <v>227</v>
      </c>
      <c r="C265" s="46" t="s">
        <v>4261</v>
      </c>
    </row>
    <row r="266" spans="1:3" ht="19.5">
      <c r="A266" s="82" t="s">
        <v>11192</v>
      </c>
      <c r="B266" s="46" t="s">
        <v>170</v>
      </c>
      <c r="C266" s="46" t="s">
        <v>10539</v>
      </c>
    </row>
    <row r="267" spans="1:3" ht="19.5">
      <c r="A267" s="82" t="s">
        <v>11165</v>
      </c>
      <c r="B267" s="46" t="s">
        <v>7</v>
      </c>
      <c r="C267" s="46" t="s">
        <v>4255</v>
      </c>
    </row>
    <row r="268" spans="1:3" ht="19.5">
      <c r="A268" s="82" t="s">
        <v>9114</v>
      </c>
      <c r="B268" s="46" t="s">
        <v>7</v>
      </c>
      <c r="C268" s="46" t="s">
        <v>9803</v>
      </c>
    </row>
    <row r="269" spans="1:3" ht="19.5">
      <c r="A269" s="82" t="s">
        <v>9114</v>
      </c>
      <c r="B269" s="46" t="s">
        <v>7</v>
      </c>
      <c r="C269" s="46" t="s">
        <v>2852</v>
      </c>
    </row>
    <row r="270" spans="1:3" ht="19.5">
      <c r="A270" s="82" t="s">
        <v>9114</v>
      </c>
      <c r="B270" s="46" t="s">
        <v>7</v>
      </c>
      <c r="C270" s="46" t="s">
        <v>2209</v>
      </c>
    </row>
    <row r="271" spans="1:3" ht="19.5">
      <c r="A271" s="82" t="s">
        <v>11294</v>
      </c>
      <c r="B271" s="46" t="s">
        <v>7</v>
      </c>
      <c r="C271" s="46" t="s">
        <v>2978</v>
      </c>
    </row>
    <row r="272" spans="1:3" ht="19.5">
      <c r="A272" s="82" t="s">
        <v>9462</v>
      </c>
      <c r="B272" s="46" t="s">
        <v>170</v>
      </c>
      <c r="C272" s="46" t="s">
        <v>9144</v>
      </c>
    </row>
    <row r="273" spans="1:3" ht="19.5">
      <c r="A273" s="82" t="s">
        <v>11295</v>
      </c>
      <c r="B273" s="46" t="s">
        <v>170</v>
      </c>
      <c r="C273" s="46" t="s">
        <v>9262</v>
      </c>
    </row>
    <row r="274" spans="1:3" ht="19.5">
      <c r="A274" s="82" t="s">
        <v>11069</v>
      </c>
      <c r="B274" s="46" t="s">
        <v>7</v>
      </c>
      <c r="C274" s="46" t="s">
        <v>11429</v>
      </c>
    </row>
    <row r="275" spans="1:3" ht="19.5">
      <c r="A275" s="82" t="s">
        <v>11357</v>
      </c>
      <c r="B275" s="46" t="s">
        <v>7</v>
      </c>
      <c r="C275" s="46" t="s">
        <v>11437</v>
      </c>
    </row>
    <row r="276" spans="1:3" ht="19.5">
      <c r="A276" s="82" t="s">
        <v>8974</v>
      </c>
      <c r="B276" s="46" t="s">
        <v>245</v>
      </c>
      <c r="C276" s="46" t="s">
        <v>9410</v>
      </c>
    </row>
    <row r="277" spans="1:3" ht="19.5">
      <c r="A277" s="82" t="s">
        <v>8974</v>
      </c>
      <c r="B277" s="46" t="s">
        <v>245</v>
      </c>
      <c r="C277" s="46" t="s">
        <v>10392</v>
      </c>
    </row>
    <row r="278" spans="1:3" ht="19.5">
      <c r="A278" s="82" t="s">
        <v>10808</v>
      </c>
      <c r="B278" s="46" t="s">
        <v>7</v>
      </c>
      <c r="C278" s="46" t="s">
        <v>2663</v>
      </c>
    </row>
    <row r="279" spans="1:3" ht="19.5">
      <c r="A279" s="82" t="s">
        <v>8975</v>
      </c>
      <c r="B279" s="46" t="s">
        <v>245</v>
      </c>
      <c r="C279" s="46" t="s">
        <v>2997</v>
      </c>
    </row>
    <row r="280" spans="1:3" ht="19.5">
      <c r="A280" s="82" t="s">
        <v>9406</v>
      </c>
      <c r="B280" s="46" t="s">
        <v>245</v>
      </c>
      <c r="C280" s="46" t="s">
        <v>2229</v>
      </c>
    </row>
    <row r="281" spans="1:3" ht="19.5">
      <c r="A281" s="82" t="s">
        <v>8652</v>
      </c>
      <c r="B281" s="46" t="s">
        <v>7</v>
      </c>
      <c r="C281" s="46" t="s">
        <v>2798</v>
      </c>
    </row>
    <row r="282" spans="1:3" ht="19.5">
      <c r="A282" s="82" t="s">
        <v>8976</v>
      </c>
      <c r="B282" s="46" t="s">
        <v>245</v>
      </c>
      <c r="C282" s="46" t="s">
        <v>2802</v>
      </c>
    </row>
    <row r="283" spans="1:3" ht="19.5">
      <c r="A283" s="82" t="s">
        <v>9473</v>
      </c>
      <c r="B283" s="46" t="s">
        <v>245</v>
      </c>
      <c r="C283" s="46" t="s">
        <v>2808</v>
      </c>
    </row>
    <row r="284" spans="1:3" ht="19.5">
      <c r="A284" s="82" t="s">
        <v>9472</v>
      </c>
      <c r="B284" s="46" t="s">
        <v>245</v>
      </c>
      <c r="C284" s="46" t="s">
        <v>2806</v>
      </c>
    </row>
    <row r="285" spans="1:3" ht="19.5">
      <c r="A285" s="82" t="s">
        <v>11293</v>
      </c>
      <c r="B285" s="46" t="s">
        <v>170</v>
      </c>
      <c r="C285" s="46" t="s">
        <v>9153</v>
      </c>
    </row>
    <row r="286" spans="1:3" ht="19.5">
      <c r="A286" s="82" t="s">
        <v>11297</v>
      </c>
      <c r="B286" s="46" t="s">
        <v>7</v>
      </c>
      <c r="C286" s="46" t="s">
        <v>2993</v>
      </c>
    </row>
    <row r="287" spans="1:3" ht="19.5">
      <c r="A287" s="82" t="s">
        <v>8320</v>
      </c>
      <c r="B287" s="46" t="s">
        <v>7</v>
      </c>
      <c r="C287" s="46" t="s">
        <v>2667</v>
      </c>
    </row>
    <row r="288" spans="1:3" ht="19.5">
      <c r="A288" s="82" t="s">
        <v>11278</v>
      </c>
      <c r="B288" s="46" t="s">
        <v>7</v>
      </c>
      <c r="C288" s="46" t="s">
        <v>2836</v>
      </c>
    </row>
    <row r="289" spans="1:3" ht="19.5">
      <c r="A289" s="82" t="s">
        <v>10811</v>
      </c>
      <c r="B289" s="46" t="s">
        <v>7</v>
      </c>
      <c r="C289" s="46" t="s">
        <v>2840</v>
      </c>
    </row>
    <row r="290" spans="1:3" ht="19.5">
      <c r="A290" s="82" t="s">
        <v>11343</v>
      </c>
      <c r="B290" s="46" t="s">
        <v>170</v>
      </c>
      <c r="C290" s="46" t="s">
        <v>9170</v>
      </c>
    </row>
    <row r="291" spans="1:3" ht="19.5">
      <c r="A291" s="82" t="s">
        <v>8798</v>
      </c>
      <c r="B291" s="46" t="s">
        <v>170</v>
      </c>
      <c r="C291" s="46" t="s">
        <v>3001</v>
      </c>
    </row>
    <row r="292" spans="1:3" ht="19.5">
      <c r="A292" s="82" t="s">
        <v>8513</v>
      </c>
      <c r="B292" s="46" t="s">
        <v>7</v>
      </c>
      <c r="C292" s="46" t="s">
        <v>2791</v>
      </c>
    </row>
    <row r="293" spans="1:3" ht="19.5">
      <c r="A293" s="82" t="s">
        <v>11351</v>
      </c>
      <c r="B293" s="46" t="s">
        <v>170</v>
      </c>
      <c r="C293" s="46" t="s">
        <v>11352</v>
      </c>
    </row>
    <row r="294" spans="1:3" ht="19.5">
      <c r="A294" s="82" t="s">
        <v>10112</v>
      </c>
      <c r="B294" s="46" t="s">
        <v>7</v>
      </c>
      <c r="C294" s="46" t="s">
        <v>10113</v>
      </c>
    </row>
    <row r="295" spans="1:3" ht="19.5">
      <c r="A295" s="81" t="s">
        <v>10263</v>
      </c>
      <c r="B295" s="67" t="s">
        <v>170</v>
      </c>
      <c r="C295" s="73" t="s">
        <v>10261</v>
      </c>
    </row>
    <row r="296" spans="1:3" ht="19.5">
      <c r="A296" s="82" t="s">
        <v>10761</v>
      </c>
      <c r="B296" s="46" t="s">
        <v>170</v>
      </c>
      <c r="C296" s="46" t="s">
        <v>4103</v>
      </c>
    </row>
    <row r="297" spans="1:3" ht="19.5">
      <c r="A297" s="82" t="s">
        <v>10814</v>
      </c>
      <c r="B297" s="46" t="s">
        <v>170</v>
      </c>
      <c r="C297" s="46" t="s">
        <v>9274</v>
      </c>
    </row>
    <row r="298" spans="1:3" ht="19.5">
      <c r="A298" s="82" t="s">
        <v>8264</v>
      </c>
      <c r="B298" s="46" t="s">
        <v>7</v>
      </c>
      <c r="C298" s="46" t="s">
        <v>2945</v>
      </c>
    </row>
    <row r="299" spans="1:3" ht="19.5">
      <c r="A299" s="82" t="s">
        <v>8264</v>
      </c>
      <c r="B299" s="46" t="s">
        <v>7</v>
      </c>
      <c r="C299" s="46" t="s">
        <v>2749</v>
      </c>
    </row>
    <row r="300" spans="1:3" ht="19.5">
      <c r="A300" s="82" t="s">
        <v>9392</v>
      </c>
      <c r="B300" s="46" t="s">
        <v>7</v>
      </c>
      <c r="C300" s="46" t="s">
        <v>2090</v>
      </c>
    </row>
    <row r="301" spans="1:3" ht="19.5">
      <c r="A301" s="82" t="s">
        <v>9468</v>
      </c>
      <c r="B301" s="46" t="s">
        <v>227</v>
      </c>
      <c r="C301" s="46" t="s">
        <v>1624</v>
      </c>
    </row>
    <row r="302" spans="1:3" ht="19.5">
      <c r="A302" s="82" t="s">
        <v>10802</v>
      </c>
      <c r="B302" s="46" t="s">
        <v>7</v>
      </c>
      <c r="C302" s="46" t="s">
        <v>2753</v>
      </c>
    </row>
    <row r="303" spans="1:3" ht="19.5">
      <c r="A303" s="82" t="s">
        <v>9467</v>
      </c>
      <c r="B303" s="46" t="s">
        <v>245</v>
      </c>
      <c r="C303" s="46" t="s">
        <v>2757</v>
      </c>
    </row>
    <row r="304" spans="1:3" ht="19.5">
      <c r="A304" s="82" t="s">
        <v>8973</v>
      </c>
      <c r="B304" s="46" t="s">
        <v>245</v>
      </c>
      <c r="C304" s="46" t="s">
        <v>2765</v>
      </c>
    </row>
    <row r="305" spans="1:3" ht="19.5">
      <c r="A305" s="82" t="s">
        <v>11289</v>
      </c>
      <c r="B305" s="46" t="s">
        <v>245</v>
      </c>
      <c r="C305" s="46" t="s">
        <v>2951</v>
      </c>
    </row>
    <row r="306" spans="1:3" ht="19.5">
      <c r="A306" s="82" t="s">
        <v>11287</v>
      </c>
      <c r="B306" s="46" t="s">
        <v>170</v>
      </c>
      <c r="C306" s="46" t="s">
        <v>2948</v>
      </c>
    </row>
    <row r="307" spans="1:3" ht="19.5">
      <c r="A307" s="82" t="s">
        <v>10898</v>
      </c>
      <c r="B307" s="46" t="s">
        <v>170</v>
      </c>
      <c r="C307" s="46" t="s">
        <v>11656</v>
      </c>
    </row>
    <row r="308" spans="1:3" ht="19.5">
      <c r="A308" s="82" t="s">
        <v>10792</v>
      </c>
      <c r="B308" s="46" t="s">
        <v>7</v>
      </c>
      <c r="C308" s="46" t="s">
        <v>2685</v>
      </c>
    </row>
    <row r="309" spans="1:3" ht="19.5">
      <c r="A309" s="82" t="s">
        <v>9481</v>
      </c>
      <c r="B309" s="46" t="s">
        <v>170</v>
      </c>
      <c r="C309" s="46" t="s">
        <v>9160</v>
      </c>
    </row>
    <row r="310" spans="1:3" ht="19.5">
      <c r="A310" s="82" t="s">
        <v>8651</v>
      </c>
      <c r="B310" s="46" t="s">
        <v>7</v>
      </c>
      <c r="C310" s="46" t="s">
        <v>2709</v>
      </c>
    </row>
    <row r="311" spans="1:3" ht="19.5">
      <c r="A311" s="82" t="s">
        <v>11298</v>
      </c>
      <c r="B311" s="46" t="s">
        <v>7</v>
      </c>
      <c r="C311" s="46" t="s">
        <v>3005</v>
      </c>
    </row>
    <row r="312" spans="1:3" ht="19.5">
      <c r="A312" s="82" t="s">
        <v>9855</v>
      </c>
      <c r="B312" s="46" t="s">
        <v>245</v>
      </c>
      <c r="C312" s="46" t="s">
        <v>2698</v>
      </c>
    </row>
    <row r="313" spans="1:3" ht="19.5">
      <c r="A313" s="82" t="s">
        <v>9464</v>
      </c>
      <c r="B313" s="46" t="s">
        <v>7</v>
      </c>
      <c r="C313" s="46" t="s">
        <v>2691</v>
      </c>
    </row>
    <row r="314" spans="1:3" ht="19.5">
      <c r="A314" s="82" t="s">
        <v>9476</v>
      </c>
      <c r="B314" s="46" t="s">
        <v>245</v>
      </c>
      <c r="C314" s="46" t="s">
        <v>2899</v>
      </c>
    </row>
    <row r="315" spans="1:3" ht="19.5">
      <c r="A315" s="82" t="s">
        <v>11282</v>
      </c>
      <c r="B315" s="46" t="s">
        <v>7</v>
      </c>
      <c r="C315" s="46" t="s">
        <v>2893</v>
      </c>
    </row>
    <row r="316" spans="1:3" ht="19.5">
      <c r="A316" s="82" t="s">
        <v>10827</v>
      </c>
      <c r="B316" s="46" t="s">
        <v>7</v>
      </c>
      <c r="C316" s="46" t="s">
        <v>10828</v>
      </c>
    </row>
    <row r="317" spans="1:3" ht="19.5">
      <c r="A317" s="82" t="s">
        <v>9465</v>
      </c>
      <c r="B317" s="46" t="s">
        <v>170</v>
      </c>
      <c r="C317" s="46" t="s">
        <v>9300</v>
      </c>
    </row>
    <row r="318" spans="1:3" ht="19.5">
      <c r="A318" s="82" t="s">
        <v>10794</v>
      </c>
      <c r="B318" s="46" t="s">
        <v>7</v>
      </c>
      <c r="C318" s="46" t="s">
        <v>2713</v>
      </c>
    </row>
    <row r="319" spans="1:3" ht="19.5">
      <c r="A319" s="82" t="s">
        <v>9477</v>
      </c>
      <c r="B319" s="46" t="s">
        <v>7</v>
      </c>
      <c r="C319" s="46" t="s">
        <v>2903</v>
      </c>
    </row>
    <row r="320" spans="1:3" ht="19.5">
      <c r="A320" s="82" t="s">
        <v>9892</v>
      </c>
      <c r="B320" s="46" t="s">
        <v>7</v>
      </c>
      <c r="C320" s="46" t="s">
        <v>9805</v>
      </c>
    </row>
    <row r="321" spans="1:3" ht="19.5">
      <c r="A321" s="82" t="s">
        <v>9480</v>
      </c>
      <c r="B321" s="46" t="s">
        <v>170</v>
      </c>
      <c r="C321" s="46" t="s">
        <v>10516</v>
      </c>
    </row>
    <row r="322" spans="1:3" ht="19.5">
      <c r="A322" s="82" t="s">
        <v>9479</v>
      </c>
      <c r="B322" s="46" t="s">
        <v>7</v>
      </c>
      <c r="C322" s="46" t="s">
        <v>2908</v>
      </c>
    </row>
    <row r="323" spans="1:3" ht="19.5">
      <c r="A323" s="82" t="s">
        <v>10793</v>
      </c>
      <c r="B323" s="46" t="s">
        <v>7</v>
      </c>
      <c r="C323" s="46" t="s">
        <v>2685</v>
      </c>
    </row>
    <row r="324" spans="1:3" ht="19.5">
      <c r="A324" s="82" t="s">
        <v>9466</v>
      </c>
      <c r="B324" s="46" t="s">
        <v>170</v>
      </c>
      <c r="C324" s="46" t="s">
        <v>10516</v>
      </c>
    </row>
    <row r="325" spans="1:3" ht="19.5">
      <c r="A325" s="82" t="s">
        <v>9466</v>
      </c>
      <c r="B325" s="46" t="s">
        <v>245</v>
      </c>
      <c r="C325" s="46" t="s">
        <v>2717</v>
      </c>
    </row>
    <row r="326" spans="1:3" ht="19.5">
      <c r="A326" s="82" t="s">
        <v>9466</v>
      </c>
      <c r="B326" s="46" t="s">
        <v>170</v>
      </c>
      <c r="C326" s="46" t="s">
        <v>11475</v>
      </c>
    </row>
    <row r="327" spans="1:3" ht="19.5">
      <c r="A327" s="82" t="s">
        <v>9112</v>
      </c>
      <c r="B327" s="46" t="s">
        <v>7</v>
      </c>
      <c r="C327" s="46" t="s">
        <v>10118</v>
      </c>
    </row>
    <row r="328" spans="1:3" ht="19.5">
      <c r="A328" s="82" t="s">
        <v>11292</v>
      </c>
      <c r="B328" s="46" t="s">
        <v>7</v>
      </c>
      <c r="C328" s="46" t="s">
        <v>2970</v>
      </c>
    </row>
    <row r="329" spans="1:3" ht="19.5">
      <c r="A329" s="82" t="s">
        <v>10804</v>
      </c>
      <c r="B329" s="46" t="s">
        <v>7</v>
      </c>
      <c r="C329" s="46" t="s">
        <v>2776</v>
      </c>
    </row>
    <row r="330" spans="1:3" ht="19.5">
      <c r="A330" s="83" t="s">
        <v>11004</v>
      </c>
      <c r="B330" s="46" t="s">
        <v>7</v>
      </c>
      <c r="C330" s="48" t="s">
        <v>11035</v>
      </c>
    </row>
    <row r="331" spans="1:3" ht="19.5">
      <c r="A331" s="80" t="s">
        <v>8977</v>
      </c>
      <c r="B331" s="46" t="s">
        <v>245</v>
      </c>
      <c r="C331" s="46" t="s">
        <v>1249</v>
      </c>
    </row>
    <row r="332" spans="1:3" ht="19.5">
      <c r="A332" s="82" t="s">
        <v>10805</v>
      </c>
      <c r="B332" s="46" t="s">
        <v>245</v>
      </c>
      <c r="C332" s="46" t="s">
        <v>2167</v>
      </c>
    </row>
    <row r="333" spans="1:3" ht="19.5">
      <c r="A333" s="82" t="s">
        <v>11281</v>
      </c>
      <c r="B333" s="46" t="s">
        <v>170</v>
      </c>
      <c r="C333" s="46" t="s">
        <v>2044</v>
      </c>
    </row>
    <row r="334" spans="1:3" ht="19.5">
      <c r="A334" s="82" t="s">
        <v>11276</v>
      </c>
      <c r="B334" s="46" t="s">
        <v>7</v>
      </c>
      <c r="C334" s="46" t="s">
        <v>2306</v>
      </c>
    </row>
    <row r="335" spans="1:3" ht="19.5">
      <c r="A335" s="82" t="s">
        <v>11413</v>
      </c>
      <c r="B335" s="46" t="s">
        <v>7</v>
      </c>
      <c r="C335" s="46" t="s">
        <v>11414</v>
      </c>
    </row>
    <row r="336" spans="1:3" ht="19.5">
      <c r="A336" s="82" t="s">
        <v>11288</v>
      </c>
      <c r="B336" s="46" t="s">
        <v>7</v>
      </c>
      <c r="C336" s="46" t="s">
        <v>2963</v>
      </c>
    </row>
    <row r="337" spans="1:3" ht="19.5">
      <c r="A337" s="82" t="s">
        <v>10790</v>
      </c>
      <c r="B337" s="46" t="s">
        <v>7</v>
      </c>
      <c r="C337" s="46" t="s">
        <v>2685</v>
      </c>
    </row>
    <row r="338" spans="1:3" ht="19.5">
      <c r="A338" s="82" t="s">
        <v>9113</v>
      </c>
      <c r="B338" s="46" t="s">
        <v>7</v>
      </c>
      <c r="C338" s="46" t="s">
        <v>2739</v>
      </c>
    </row>
    <row r="339" spans="1:3" ht="19.5">
      <c r="A339" s="82" t="s">
        <v>10492</v>
      </c>
      <c r="B339" s="46" t="s">
        <v>245</v>
      </c>
      <c r="C339" s="74" t="s">
        <v>9989</v>
      </c>
    </row>
    <row r="340" spans="1:3" ht="19.5">
      <c r="A340" s="82" t="s">
        <v>11286</v>
      </c>
      <c r="B340" s="46" t="s">
        <v>170</v>
      </c>
      <c r="C340" s="46" t="s">
        <v>9217</v>
      </c>
    </row>
    <row r="341" spans="1:3" ht="19.5">
      <c r="A341" s="82" t="s">
        <v>8609</v>
      </c>
      <c r="B341" s="46" t="s">
        <v>7</v>
      </c>
      <c r="C341" s="46" t="s">
        <v>10457</v>
      </c>
    </row>
    <row r="342" spans="1:3" ht="19.5">
      <c r="A342" s="82" t="s">
        <v>10800</v>
      </c>
      <c r="B342" s="46" t="s">
        <v>7</v>
      </c>
      <c r="C342" s="46" t="s">
        <v>2735</v>
      </c>
    </row>
    <row r="343" spans="1:3" ht="19.5">
      <c r="A343" s="82" t="s">
        <v>10753</v>
      </c>
      <c r="B343" s="46" t="s">
        <v>7</v>
      </c>
      <c r="C343" s="46" t="s">
        <v>2724</v>
      </c>
    </row>
    <row r="344" spans="1:3" ht="19.5">
      <c r="A344" s="82" t="s">
        <v>11299</v>
      </c>
      <c r="B344" s="46" t="s">
        <v>7</v>
      </c>
      <c r="C344" s="46" t="s">
        <v>10462</v>
      </c>
    </row>
    <row r="345" spans="1:3" ht="19.5">
      <c r="A345" s="82" t="s">
        <v>10918</v>
      </c>
      <c r="B345" s="46" t="s">
        <v>170</v>
      </c>
      <c r="C345" s="46" t="s">
        <v>10919</v>
      </c>
    </row>
    <row r="346" spans="1:3" ht="19.5">
      <c r="A346" s="82" t="s">
        <v>9961</v>
      </c>
      <c r="B346" s="46" t="s">
        <v>7</v>
      </c>
      <c r="C346" s="46" t="s">
        <v>2915</v>
      </c>
    </row>
    <row r="347" spans="1:3" ht="19.5">
      <c r="A347" s="82" t="s">
        <v>8265</v>
      </c>
      <c r="B347" s="46" t="s">
        <v>7</v>
      </c>
      <c r="C347" s="46" t="s">
        <v>327</v>
      </c>
    </row>
    <row r="348" spans="1:3" ht="19.5">
      <c r="A348" s="82" t="s">
        <v>10200</v>
      </c>
      <c r="B348" s="46" t="s">
        <v>7</v>
      </c>
      <c r="C348" s="46" t="s">
        <v>2761</v>
      </c>
    </row>
    <row r="349" spans="1:3" ht="19.5">
      <c r="A349" s="82" t="s">
        <v>8653</v>
      </c>
      <c r="B349" s="46" t="s">
        <v>7</v>
      </c>
      <c r="C349" s="46" t="s">
        <v>335</v>
      </c>
    </row>
    <row r="350" spans="1:3" ht="19.5">
      <c r="A350" s="80" t="s">
        <v>10124</v>
      </c>
      <c r="B350" s="46" t="s">
        <v>7</v>
      </c>
      <c r="C350" s="46" t="s">
        <v>11058</v>
      </c>
    </row>
    <row r="351" spans="1:3" ht="19.5">
      <c r="A351" s="82" t="s">
        <v>9676</v>
      </c>
      <c r="B351" s="46" t="s">
        <v>7</v>
      </c>
      <c r="C351" s="46" t="s">
        <v>10448</v>
      </c>
    </row>
    <row r="352" spans="1:3" ht="19.5">
      <c r="A352" s="82" t="s">
        <v>8321</v>
      </c>
      <c r="B352" s="46" t="s">
        <v>7</v>
      </c>
      <c r="C352" s="46" t="s">
        <v>1169</v>
      </c>
    </row>
    <row r="353" spans="1:3" ht="19.5">
      <c r="A353" s="80" t="s">
        <v>8322</v>
      </c>
      <c r="B353" s="46" t="s">
        <v>7</v>
      </c>
      <c r="C353" s="46" t="s">
        <v>1287</v>
      </c>
    </row>
    <row r="354" spans="1:3" ht="19.5">
      <c r="A354" s="80" t="s">
        <v>11052</v>
      </c>
      <c r="B354" s="46" t="s">
        <v>7</v>
      </c>
      <c r="C354" s="46" t="s">
        <v>470</v>
      </c>
    </row>
    <row r="355" spans="1:3" ht="19.5">
      <c r="A355" s="82" t="s">
        <v>8799</v>
      </c>
      <c r="B355" s="46" t="s">
        <v>170</v>
      </c>
      <c r="C355" s="46" t="s">
        <v>10478</v>
      </c>
    </row>
    <row r="356" spans="1:3" ht="19.5">
      <c r="A356" s="80" t="s">
        <v>8978</v>
      </c>
      <c r="B356" s="46" t="s">
        <v>7</v>
      </c>
      <c r="C356" s="46" t="s">
        <v>486</v>
      </c>
    </row>
    <row r="357" spans="1:3" ht="19.5">
      <c r="A357" s="80" t="s">
        <v>8978</v>
      </c>
      <c r="B357" s="46" t="s">
        <v>245</v>
      </c>
      <c r="C357" s="46" t="s">
        <v>489</v>
      </c>
    </row>
    <row r="358" spans="1:3" ht="19.5">
      <c r="A358" s="82" t="s">
        <v>9057</v>
      </c>
      <c r="B358" s="46" t="s">
        <v>227</v>
      </c>
      <c r="C358" s="46" t="s">
        <v>1173</v>
      </c>
    </row>
    <row r="359" spans="1:3" ht="19.5">
      <c r="A359" s="80" t="s">
        <v>8800</v>
      </c>
      <c r="B359" s="46" t="s">
        <v>170</v>
      </c>
      <c r="C359" s="46" t="s">
        <v>9279</v>
      </c>
    </row>
    <row r="360" spans="1:3" ht="19.5">
      <c r="A360" s="80" t="s">
        <v>8323</v>
      </c>
      <c r="B360" s="46" t="s">
        <v>7</v>
      </c>
      <c r="C360" s="46" t="s">
        <v>1284</v>
      </c>
    </row>
    <row r="361" spans="1:3" ht="19.5">
      <c r="A361" s="82" t="s">
        <v>8610</v>
      </c>
      <c r="B361" s="46" t="s">
        <v>7</v>
      </c>
      <c r="C361" s="46" t="s">
        <v>1165</v>
      </c>
    </row>
    <row r="362" spans="1:3" ht="19.5">
      <c r="A362" s="82" t="s">
        <v>8979</v>
      </c>
      <c r="B362" s="46" t="s">
        <v>245</v>
      </c>
      <c r="C362" s="46" t="s">
        <v>1233</v>
      </c>
    </row>
    <row r="363" spans="1:3" ht="19.5">
      <c r="A363" s="81" t="s">
        <v>10156</v>
      </c>
      <c r="B363" s="67" t="s">
        <v>170</v>
      </c>
      <c r="C363" s="73" t="s">
        <v>10518</v>
      </c>
    </row>
    <row r="364" spans="1:3" ht="19.5">
      <c r="A364" s="82" t="s">
        <v>10156</v>
      </c>
      <c r="B364" s="46" t="s">
        <v>170</v>
      </c>
      <c r="C364" s="46" t="s">
        <v>9219</v>
      </c>
    </row>
    <row r="365" spans="1:3" ht="19.5">
      <c r="A365" s="82" t="s">
        <v>11623</v>
      </c>
      <c r="B365" s="46" t="s">
        <v>7</v>
      </c>
      <c r="C365" s="46" t="s">
        <v>1393</v>
      </c>
    </row>
    <row r="366" spans="1:3" ht="19.5">
      <c r="A366" s="81" t="s">
        <v>10630</v>
      </c>
      <c r="B366" s="48" t="s">
        <v>7</v>
      </c>
      <c r="C366" s="73" t="s">
        <v>11087</v>
      </c>
    </row>
    <row r="367" spans="1:3" ht="19.5">
      <c r="A367" s="82" t="s">
        <v>8980</v>
      </c>
      <c r="B367" s="46" t="s">
        <v>245</v>
      </c>
      <c r="C367" s="46" t="s">
        <v>1192</v>
      </c>
    </row>
    <row r="368" spans="1:3" ht="19.5">
      <c r="A368" s="81" t="s">
        <v>10540</v>
      </c>
      <c r="B368" s="48" t="s">
        <v>7</v>
      </c>
      <c r="C368" s="73" t="s">
        <v>10556</v>
      </c>
    </row>
    <row r="369" spans="1:3" ht="19.5">
      <c r="A369" s="80" t="s">
        <v>8267</v>
      </c>
      <c r="B369" s="46" t="s">
        <v>7</v>
      </c>
      <c r="C369" s="46" t="s">
        <v>319</v>
      </c>
    </row>
    <row r="370" spans="1:3" ht="19.5">
      <c r="A370" s="80" t="s">
        <v>8804</v>
      </c>
      <c r="B370" s="46" t="s">
        <v>170</v>
      </c>
      <c r="C370" s="46" t="s">
        <v>9240</v>
      </c>
    </row>
    <row r="371" spans="1:3" ht="19.5">
      <c r="A371" s="80" t="s">
        <v>8805</v>
      </c>
      <c r="B371" s="46" t="s">
        <v>170</v>
      </c>
      <c r="C371" s="46" t="s">
        <v>9134</v>
      </c>
    </row>
    <row r="372" spans="1:3" ht="19.5">
      <c r="A372" s="80" t="s">
        <v>10434</v>
      </c>
      <c r="B372" s="46" t="s">
        <v>7</v>
      </c>
      <c r="C372" s="46" t="s">
        <v>1491</v>
      </c>
    </row>
    <row r="373" spans="1:3" ht="19.5">
      <c r="A373" s="80" t="s">
        <v>8806</v>
      </c>
      <c r="B373" s="46" t="s">
        <v>170</v>
      </c>
      <c r="C373" s="46" t="s">
        <v>1517</v>
      </c>
    </row>
    <row r="374" spans="1:3" ht="19.5">
      <c r="A374" s="80" t="s">
        <v>10307</v>
      </c>
      <c r="B374" s="46" t="s">
        <v>7</v>
      </c>
      <c r="C374" s="46" t="s">
        <v>1471</v>
      </c>
    </row>
    <row r="375" spans="1:3" ht="19.5">
      <c r="A375" s="82" t="s">
        <v>10850</v>
      </c>
      <c r="B375" s="46" t="s">
        <v>7</v>
      </c>
      <c r="C375" s="46" t="s">
        <v>10027</v>
      </c>
    </row>
    <row r="376" spans="1:3" ht="19.5">
      <c r="A376" s="80" t="s">
        <v>8485</v>
      </c>
      <c r="B376" s="46" t="s">
        <v>7</v>
      </c>
      <c r="C376" s="46" t="s">
        <v>1477</v>
      </c>
    </row>
    <row r="377" spans="1:3" ht="19.5">
      <c r="A377" s="80" t="s">
        <v>9850</v>
      </c>
      <c r="B377" s="46" t="s">
        <v>7</v>
      </c>
      <c r="C377" s="46" t="s">
        <v>1229</v>
      </c>
    </row>
    <row r="378" spans="1:3" ht="19.5">
      <c r="A378" s="80" t="s">
        <v>8654</v>
      </c>
      <c r="B378" s="46" t="s">
        <v>7</v>
      </c>
      <c r="C378" s="46" t="s">
        <v>7292</v>
      </c>
    </row>
    <row r="379" spans="1:3" ht="19.5">
      <c r="A379" s="82" t="s">
        <v>9061</v>
      </c>
      <c r="B379" s="46" t="s">
        <v>7</v>
      </c>
      <c r="C379" s="46" t="s">
        <v>1207</v>
      </c>
    </row>
    <row r="380" spans="1:3" ht="19.5">
      <c r="A380" s="82" t="s">
        <v>10440</v>
      </c>
      <c r="B380" s="46" t="s">
        <v>7</v>
      </c>
      <c r="C380" s="46" t="s">
        <v>10441</v>
      </c>
    </row>
    <row r="381" spans="1:3" ht="19.5">
      <c r="A381" s="82" t="s">
        <v>8633</v>
      </c>
      <c r="B381" s="46" t="s">
        <v>7</v>
      </c>
      <c r="C381" s="46" t="s">
        <v>1214</v>
      </c>
    </row>
    <row r="382" spans="1:3" ht="19.5">
      <c r="A382" s="82" t="s">
        <v>11605</v>
      </c>
      <c r="B382" s="46" t="s">
        <v>7</v>
      </c>
      <c r="C382" s="46" t="s">
        <v>11493</v>
      </c>
    </row>
    <row r="383" spans="1:3" ht="19.5">
      <c r="A383" s="82" t="s">
        <v>11619</v>
      </c>
      <c r="B383" s="46" t="s">
        <v>7</v>
      </c>
      <c r="C383" s="46" t="s">
        <v>11572</v>
      </c>
    </row>
    <row r="384" spans="1:3" ht="19.5">
      <c r="A384" s="81" t="s">
        <v>11356</v>
      </c>
      <c r="B384" s="73" t="s">
        <v>7</v>
      </c>
      <c r="C384" s="73" t="s">
        <v>11428</v>
      </c>
    </row>
    <row r="385" spans="1:3" ht="19.5">
      <c r="A385" s="80" t="s">
        <v>8807</v>
      </c>
      <c r="B385" s="46" t="s">
        <v>170</v>
      </c>
      <c r="C385" s="46" t="s">
        <v>10531</v>
      </c>
    </row>
    <row r="386" spans="1:3" ht="19.5">
      <c r="A386" s="82" t="s">
        <v>8325</v>
      </c>
      <c r="B386" s="46" t="s">
        <v>7</v>
      </c>
      <c r="C386" s="46" t="s">
        <v>1204</v>
      </c>
    </row>
    <row r="387" spans="1:3" ht="19.5">
      <c r="A387" s="82" t="s">
        <v>11055</v>
      </c>
      <c r="B387" s="46" t="s">
        <v>7</v>
      </c>
      <c r="C387" s="46" t="s">
        <v>6646</v>
      </c>
    </row>
    <row r="388" spans="1:3" ht="19.5">
      <c r="A388" s="81" t="s">
        <v>10309</v>
      </c>
      <c r="B388" s="48" t="s">
        <v>7</v>
      </c>
      <c r="C388" s="73" t="s">
        <v>11430</v>
      </c>
    </row>
    <row r="389" spans="1:3" ht="19.5">
      <c r="A389" s="82" t="s">
        <v>11489</v>
      </c>
      <c r="B389" s="46" t="s">
        <v>7</v>
      </c>
      <c r="C389" s="46" t="s">
        <v>11490</v>
      </c>
    </row>
    <row r="390" spans="1:3" ht="19.5">
      <c r="A390" s="80" t="s">
        <v>11324</v>
      </c>
      <c r="B390" s="46" t="s">
        <v>7</v>
      </c>
      <c r="C390" s="46" t="s">
        <v>11056</v>
      </c>
    </row>
    <row r="391" spans="1:3" ht="19.5">
      <c r="A391" s="82" t="s">
        <v>8326</v>
      </c>
      <c r="B391" s="46" t="s">
        <v>7</v>
      </c>
      <c r="C391" s="46" t="s">
        <v>1220</v>
      </c>
    </row>
    <row r="392" spans="1:3" ht="19.5">
      <c r="A392" s="80" t="s">
        <v>8268</v>
      </c>
      <c r="B392" s="46" t="s">
        <v>7</v>
      </c>
      <c r="C392" s="46" t="s">
        <v>1514</v>
      </c>
    </row>
    <row r="393" spans="1:3" ht="19.5">
      <c r="A393" s="80" t="s">
        <v>8808</v>
      </c>
      <c r="B393" s="46" t="s">
        <v>170</v>
      </c>
      <c r="C393" s="46" t="s">
        <v>9310</v>
      </c>
    </row>
    <row r="394" spans="1:3" ht="19.5">
      <c r="A394" s="80" t="s">
        <v>8327</v>
      </c>
      <c r="B394" s="46" t="s">
        <v>7</v>
      </c>
      <c r="C394" s="46" t="s">
        <v>1537</v>
      </c>
    </row>
    <row r="395" spans="1:3" ht="19.5">
      <c r="A395" s="82" t="s">
        <v>10851</v>
      </c>
      <c r="B395" s="46" t="s">
        <v>7</v>
      </c>
      <c r="C395" s="46" t="s">
        <v>10027</v>
      </c>
    </row>
    <row r="396" spans="1:3" ht="19.5">
      <c r="A396" s="80" t="s">
        <v>8655</v>
      </c>
      <c r="B396" s="46" t="s">
        <v>7</v>
      </c>
      <c r="C396" s="46" t="s">
        <v>1207</v>
      </c>
    </row>
    <row r="397" spans="1:3" ht="19.5">
      <c r="A397" s="82" t="s">
        <v>10153</v>
      </c>
      <c r="B397" s="46" t="s">
        <v>7</v>
      </c>
      <c r="C397" s="46" t="s">
        <v>1296</v>
      </c>
    </row>
    <row r="398" spans="1:3" ht="19.5">
      <c r="A398" s="82" t="s">
        <v>10153</v>
      </c>
      <c r="B398" s="46" t="s">
        <v>170</v>
      </c>
      <c r="C398" s="46" t="s">
        <v>10637</v>
      </c>
    </row>
    <row r="399" spans="1:3" ht="19.5">
      <c r="A399" s="82" t="s">
        <v>8809</v>
      </c>
      <c r="B399" s="46" t="s">
        <v>170</v>
      </c>
      <c r="C399" s="46" t="s">
        <v>11467</v>
      </c>
    </row>
    <row r="400" spans="1:3" ht="19.5">
      <c r="A400" s="80" t="s">
        <v>8809</v>
      </c>
      <c r="B400" s="46" t="s">
        <v>170</v>
      </c>
      <c r="C400" s="46" t="s">
        <v>11473</v>
      </c>
    </row>
    <row r="401" spans="1:3" ht="19.5">
      <c r="A401" s="80" t="s">
        <v>8810</v>
      </c>
      <c r="B401" s="46" t="s">
        <v>170</v>
      </c>
      <c r="C401" s="46" t="s">
        <v>1216</v>
      </c>
    </row>
    <row r="402" spans="1:3" ht="19.5">
      <c r="A402" s="83" t="s">
        <v>10994</v>
      </c>
      <c r="B402" s="46" t="s">
        <v>7</v>
      </c>
      <c r="C402" s="48" t="s">
        <v>11024</v>
      </c>
    </row>
    <row r="403" spans="1:3" ht="19.5">
      <c r="A403" s="80" t="s">
        <v>8656</v>
      </c>
      <c r="B403" s="46" t="s">
        <v>7</v>
      </c>
      <c r="C403" s="46" t="s">
        <v>1373</v>
      </c>
    </row>
    <row r="404" spans="1:3" ht="19.5">
      <c r="A404" s="80" t="s">
        <v>8567</v>
      </c>
      <c r="B404" s="46" t="s">
        <v>7</v>
      </c>
      <c r="C404" s="46" t="s">
        <v>1180</v>
      </c>
    </row>
    <row r="405" spans="1:3" ht="19.5">
      <c r="A405" s="82" t="s">
        <v>11416</v>
      </c>
      <c r="B405" s="46" t="s">
        <v>7</v>
      </c>
      <c r="C405" s="46" t="s">
        <v>1184</v>
      </c>
    </row>
    <row r="406" spans="1:3" ht="19.5">
      <c r="A406" s="82" t="s">
        <v>10948</v>
      </c>
      <c r="B406" s="46" t="s">
        <v>7</v>
      </c>
      <c r="C406" s="46" t="s">
        <v>11371</v>
      </c>
    </row>
    <row r="407" spans="1:3" ht="19.5">
      <c r="A407" s="80" t="s">
        <v>9115</v>
      </c>
      <c r="B407" s="46" t="s">
        <v>7</v>
      </c>
      <c r="C407" s="46" t="s">
        <v>1480</v>
      </c>
    </row>
    <row r="408" spans="1:3" ht="19.5">
      <c r="A408" s="80" t="s">
        <v>10840</v>
      </c>
      <c r="B408" s="46" t="s">
        <v>170</v>
      </c>
      <c r="C408" s="46" t="s">
        <v>9998</v>
      </c>
    </row>
    <row r="409" spans="1:3" ht="19.5">
      <c r="A409" s="80" t="s">
        <v>8723</v>
      </c>
      <c r="B409" s="46" t="s">
        <v>718</v>
      </c>
      <c r="C409" s="46" t="s">
        <v>1541</v>
      </c>
    </row>
    <row r="410" spans="1:3" ht="19.5">
      <c r="A410" s="80" t="s">
        <v>8514</v>
      </c>
      <c r="B410" s="46" t="s">
        <v>7</v>
      </c>
      <c r="C410" s="46" t="s">
        <v>1571</v>
      </c>
    </row>
    <row r="411" spans="1:3" ht="19.5">
      <c r="A411" s="82" t="s">
        <v>11322</v>
      </c>
      <c r="B411" s="46" t="s">
        <v>7</v>
      </c>
      <c r="C411" s="46" t="s">
        <v>1581</v>
      </c>
    </row>
    <row r="412" spans="1:3" ht="19.5">
      <c r="A412" s="82" t="s">
        <v>10642</v>
      </c>
      <c r="B412" s="46" t="s">
        <v>7</v>
      </c>
      <c r="C412" s="46" t="s">
        <v>1590</v>
      </c>
    </row>
    <row r="413" spans="1:3" ht="19.5">
      <c r="A413" s="80" t="s">
        <v>10419</v>
      </c>
      <c r="B413" s="46" t="s">
        <v>7</v>
      </c>
      <c r="C413" s="46" t="s">
        <v>1571</v>
      </c>
    </row>
    <row r="414" spans="1:3" ht="19.5">
      <c r="A414" s="82" t="s">
        <v>10831</v>
      </c>
      <c r="B414" s="46" t="s">
        <v>7</v>
      </c>
      <c r="C414" s="46" t="s">
        <v>10010</v>
      </c>
    </row>
    <row r="415" spans="1:3" ht="19.5">
      <c r="A415" s="80" t="s">
        <v>8324</v>
      </c>
      <c r="B415" s="46" t="s">
        <v>7</v>
      </c>
      <c r="C415" s="46" t="s">
        <v>1577</v>
      </c>
    </row>
    <row r="416" spans="1:3" ht="19.5">
      <c r="A416" s="82" t="s">
        <v>11477</v>
      </c>
      <c r="B416" s="46" t="s">
        <v>7</v>
      </c>
      <c r="C416" s="46" t="s">
        <v>11432</v>
      </c>
    </row>
    <row r="417" spans="1:3" ht="19.5">
      <c r="A417" s="80" t="s">
        <v>8981</v>
      </c>
      <c r="B417" s="46" t="s">
        <v>245</v>
      </c>
      <c r="C417" s="46" t="s">
        <v>10476</v>
      </c>
    </row>
    <row r="418" spans="1:3" ht="19.5">
      <c r="A418" s="80" t="s">
        <v>9058</v>
      </c>
      <c r="B418" s="46" t="s">
        <v>227</v>
      </c>
      <c r="C418" s="46" t="s">
        <v>1548</v>
      </c>
    </row>
    <row r="419" spans="1:3" ht="19.5">
      <c r="A419" s="80" t="s">
        <v>11320</v>
      </c>
      <c r="B419" s="46" t="s">
        <v>7</v>
      </c>
      <c r="C419" s="46" t="s">
        <v>1551</v>
      </c>
    </row>
    <row r="420" spans="1:3" ht="19.5">
      <c r="A420" s="80" t="s">
        <v>8801</v>
      </c>
      <c r="B420" s="46" t="s">
        <v>170</v>
      </c>
      <c r="C420" s="46" t="s">
        <v>9131</v>
      </c>
    </row>
    <row r="421" spans="1:3" ht="19.5">
      <c r="A421" s="80" t="s">
        <v>8266</v>
      </c>
      <c r="B421" s="46" t="s">
        <v>245</v>
      </c>
      <c r="C421" s="46" t="s">
        <v>1557</v>
      </c>
    </row>
    <row r="422" spans="1:3" ht="19.5">
      <c r="A422" s="80" t="s">
        <v>8802</v>
      </c>
      <c r="B422" s="46" t="s">
        <v>170</v>
      </c>
      <c r="C422" s="46" t="s">
        <v>9126</v>
      </c>
    </row>
    <row r="423" spans="1:3" ht="19.5">
      <c r="A423" s="82" t="s">
        <v>9708</v>
      </c>
      <c r="B423" s="46" t="s">
        <v>170</v>
      </c>
      <c r="C423" s="46" t="s">
        <v>8650</v>
      </c>
    </row>
    <row r="424" spans="1:3" ht="19.5">
      <c r="A424" s="80" t="s">
        <v>8982</v>
      </c>
      <c r="B424" s="46" t="s">
        <v>245</v>
      </c>
      <c r="C424" s="46" t="s">
        <v>1436</v>
      </c>
    </row>
    <row r="425" spans="1:3" ht="19.5">
      <c r="A425" s="80" t="s">
        <v>10303</v>
      </c>
      <c r="B425" s="46" t="s">
        <v>10087</v>
      </c>
      <c r="C425" s="46" t="s">
        <v>9807</v>
      </c>
    </row>
    <row r="426" spans="1:3" ht="19.5">
      <c r="A426" s="81" t="s">
        <v>10632</v>
      </c>
      <c r="B426" s="48" t="s">
        <v>7</v>
      </c>
      <c r="C426" s="73" t="s">
        <v>10559</v>
      </c>
    </row>
    <row r="427" spans="1:3" ht="19.5">
      <c r="A427" s="80" t="s">
        <v>10304</v>
      </c>
      <c r="B427" s="46" t="s">
        <v>7</v>
      </c>
      <c r="C427" s="46" t="s">
        <v>10573</v>
      </c>
    </row>
    <row r="428" spans="1:3" ht="19.5">
      <c r="A428" s="82" t="s">
        <v>11221</v>
      </c>
      <c r="B428" s="46" t="s">
        <v>7</v>
      </c>
      <c r="C428" s="46" t="s">
        <v>11113</v>
      </c>
    </row>
    <row r="429" spans="1:3" ht="19.5">
      <c r="A429" s="80" t="s">
        <v>10308</v>
      </c>
      <c r="B429" s="46" t="s">
        <v>170</v>
      </c>
      <c r="C429" s="46" t="s">
        <v>9255</v>
      </c>
    </row>
    <row r="430" spans="1:3" ht="19.5">
      <c r="A430" s="80" t="s">
        <v>9059</v>
      </c>
      <c r="B430" s="46" t="s">
        <v>227</v>
      </c>
      <c r="C430" s="46" t="s">
        <v>1616</v>
      </c>
    </row>
    <row r="431" spans="1:3" ht="19.5">
      <c r="A431" s="80" t="s">
        <v>9060</v>
      </c>
      <c r="B431" s="46" t="s">
        <v>227</v>
      </c>
      <c r="C431" s="46" t="s">
        <v>1613</v>
      </c>
    </row>
    <row r="432" spans="1:3" ht="19.5">
      <c r="A432" s="82" t="s">
        <v>9469</v>
      </c>
      <c r="B432" s="46" t="s">
        <v>245</v>
      </c>
      <c r="C432" s="46" t="s">
        <v>1624</v>
      </c>
    </row>
    <row r="433" spans="1:3" ht="19.5">
      <c r="A433" s="82" t="s">
        <v>8803</v>
      </c>
      <c r="B433" s="46" t="s">
        <v>170</v>
      </c>
      <c r="C433" s="46" t="s">
        <v>9125</v>
      </c>
    </row>
    <row r="434" spans="1:3" ht="19.5">
      <c r="A434" s="82" t="s">
        <v>9109</v>
      </c>
      <c r="B434" s="46" t="s">
        <v>7259</v>
      </c>
      <c r="C434" s="46" t="s">
        <v>6989</v>
      </c>
    </row>
    <row r="435" spans="1:3" ht="19.5">
      <c r="A435" s="82" t="s">
        <v>10962</v>
      </c>
      <c r="B435" s="46" t="s">
        <v>170</v>
      </c>
      <c r="C435" s="46" t="s">
        <v>9323</v>
      </c>
    </row>
    <row r="436" spans="1:3" ht="19.5">
      <c r="A436" s="82" t="s">
        <v>9062</v>
      </c>
      <c r="B436" s="46" t="s">
        <v>227</v>
      </c>
      <c r="C436" s="46" t="s">
        <v>7009</v>
      </c>
    </row>
    <row r="437" spans="1:3" ht="19.5">
      <c r="A437" s="82" t="s">
        <v>10368</v>
      </c>
      <c r="B437" s="46" t="s">
        <v>7</v>
      </c>
      <c r="C437" s="46" t="s">
        <v>7069</v>
      </c>
    </row>
    <row r="438" spans="1:3" ht="19.5">
      <c r="A438" s="82" t="s">
        <v>9937</v>
      </c>
      <c r="B438" s="46" t="s">
        <v>7259</v>
      </c>
      <c r="C438" s="46" t="s">
        <v>6996</v>
      </c>
    </row>
    <row r="439" spans="1:3" ht="19.5">
      <c r="A439" s="82" t="s">
        <v>9063</v>
      </c>
      <c r="B439" s="46" t="s">
        <v>227</v>
      </c>
      <c r="C439" s="46" t="s">
        <v>7000</v>
      </c>
    </row>
    <row r="440" spans="1:3" ht="19.5">
      <c r="A440" s="82" t="s">
        <v>8328</v>
      </c>
      <c r="B440" s="46" t="s">
        <v>7</v>
      </c>
      <c r="C440" s="46" t="s">
        <v>8209</v>
      </c>
    </row>
    <row r="441" spans="1:3" ht="19.5">
      <c r="A441" s="80" t="s">
        <v>11108</v>
      </c>
      <c r="B441" s="46" t="s">
        <v>7</v>
      </c>
      <c r="C441" s="46" t="s">
        <v>11109</v>
      </c>
    </row>
    <row r="442" spans="1:3" ht="19.5">
      <c r="A442" s="82" t="s">
        <v>9379</v>
      </c>
      <c r="B442" s="46" t="s">
        <v>7</v>
      </c>
      <c r="C442" s="46" t="s">
        <v>2029</v>
      </c>
    </row>
    <row r="443" spans="1:3" ht="19.5">
      <c r="A443" s="82" t="s">
        <v>9960</v>
      </c>
      <c r="B443" s="46" t="s">
        <v>170</v>
      </c>
      <c r="C443" s="46" t="s">
        <v>7023</v>
      </c>
    </row>
    <row r="444" spans="1:3" ht="19.5">
      <c r="A444" s="82" t="s">
        <v>8329</v>
      </c>
      <c r="B444" s="46" t="s">
        <v>7</v>
      </c>
      <c r="C444" s="46" t="s">
        <v>7019</v>
      </c>
    </row>
    <row r="445" spans="1:3" ht="19.5">
      <c r="A445" s="82" t="s">
        <v>8330</v>
      </c>
      <c r="B445" s="46" t="s">
        <v>7</v>
      </c>
      <c r="C445" s="46" t="s">
        <v>2658</v>
      </c>
    </row>
    <row r="446" spans="1:3" ht="19.5">
      <c r="A446" s="82" t="s">
        <v>9064</v>
      </c>
      <c r="B446" s="46" t="s">
        <v>227</v>
      </c>
      <c r="C446" s="46" t="s">
        <v>7030</v>
      </c>
    </row>
    <row r="447" spans="1:3" ht="19.5">
      <c r="A447" s="82" t="s">
        <v>9105</v>
      </c>
      <c r="B447" s="46" t="s">
        <v>7207</v>
      </c>
      <c r="C447" s="46" t="s">
        <v>7024</v>
      </c>
    </row>
    <row r="448" spans="1:3" ht="19.5">
      <c r="A448" s="82" t="s">
        <v>9105</v>
      </c>
      <c r="B448" s="64" t="s">
        <v>7</v>
      </c>
      <c r="C448" s="74" t="s">
        <v>10844</v>
      </c>
    </row>
    <row r="449" spans="1:3" ht="19.5">
      <c r="A449" s="82" t="s">
        <v>11312</v>
      </c>
      <c r="B449" s="46" t="s">
        <v>170</v>
      </c>
      <c r="C449" s="46" t="s">
        <v>9204</v>
      </c>
    </row>
    <row r="450" spans="1:3" ht="19.5">
      <c r="A450" s="82" t="s">
        <v>10974</v>
      </c>
      <c r="B450" s="46" t="s">
        <v>227</v>
      </c>
      <c r="C450" s="46" t="s">
        <v>2189</v>
      </c>
    </row>
    <row r="451" spans="1:3" ht="19.5">
      <c r="A451" s="83" t="s">
        <v>11624</v>
      </c>
      <c r="B451" s="46" t="s">
        <v>7</v>
      </c>
      <c r="C451" s="48" t="s">
        <v>2586</v>
      </c>
    </row>
    <row r="452" spans="1:3" ht="19.5">
      <c r="A452" s="82" t="s">
        <v>8611</v>
      </c>
      <c r="B452" s="46" t="s">
        <v>7</v>
      </c>
      <c r="C452" s="46" t="s">
        <v>6455</v>
      </c>
    </row>
    <row r="453" spans="1:3" ht="19.5">
      <c r="A453" s="82" t="s">
        <v>9698</v>
      </c>
      <c r="B453" s="46" t="s">
        <v>7</v>
      </c>
      <c r="C453" s="46" t="s">
        <v>5904</v>
      </c>
    </row>
    <row r="454" spans="1:3" ht="19.5">
      <c r="A454" s="82" t="s">
        <v>9052</v>
      </c>
      <c r="B454" s="46" t="s">
        <v>10567</v>
      </c>
      <c r="C454" s="46" t="s">
        <v>6821</v>
      </c>
    </row>
    <row r="455" spans="1:3" ht="19.5">
      <c r="A455" s="82" t="s">
        <v>8983</v>
      </c>
      <c r="B455" s="46" t="s">
        <v>7</v>
      </c>
      <c r="C455" s="46" t="s">
        <v>1483</v>
      </c>
    </row>
    <row r="456" spans="1:3" ht="19.5">
      <c r="A456" s="82" t="s">
        <v>8984</v>
      </c>
      <c r="B456" s="46" t="s">
        <v>245</v>
      </c>
      <c r="C456" s="46" t="s">
        <v>6791</v>
      </c>
    </row>
    <row r="457" spans="1:3" ht="19.5">
      <c r="A457" s="82" t="s">
        <v>9685</v>
      </c>
      <c r="B457" s="46" t="s">
        <v>7</v>
      </c>
      <c r="C457" s="46" t="s">
        <v>5912</v>
      </c>
    </row>
    <row r="458" spans="1:3" ht="19.5">
      <c r="A458" s="82" t="s">
        <v>9970</v>
      </c>
      <c r="B458" s="46" t="s">
        <v>7</v>
      </c>
      <c r="C458" s="46" t="s">
        <v>10338</v>
      </c>
    </row>
    <row r="459" spans="1:3" ht="19.5">
      <c r="A459" s="83" t="s">
        <v>10934</v>
      </c>
      <c r="B459" s="48" t="s">
        <v>7</v>
      </c>
      <c r="C459" s="48" t="s">
        <v>10933</v>
      </c>
    </row>
    <row r="460" spans="1:3" ht="19.5">
      <c r="A460" s="82" t="s">
        <v>11246</v>
      </c>
      <c r="B460" s="46" t="s">
        <v>227</v>
      </c>
      <c r="C460" s="46" t="s">
        <v>5997</v>
      </c>
    </row>
    <row r="461" spans="1:3" ht="19.5">
      <c r="A461" s="82" t="s">
        <v>11366</v>
      </c>
      <c r="B461" s="46" t="s">
        <v>7</v>
      </c>
      <c r="C461" s="46" t="s">
        <v>11367</v>
      </c>
    </row>
    <row r="462" spans="1:3" ht="19.5">
      <c r="A462" s="82" t="s">
        <v>11360</v>
      </c>
      <c r="B462" s="46" t="s">
        <v>7</v>
      </c>
      <c r="C462" s="46" t="s">
        <v>11361</v>
      </c>
    </row>
    <row r="463" spans="1:3" ht="19.5">
      <c r="A463" s="82" t="s">
        <v>10796</v>
      </c>
      <c r="B463" s="46" t="s">
        <v>7</v>
      </c>
      <c r="C463" s="46" t="s">
        <v>7204</v>
      </c>
    </row>
    <row r="464" spans="1:3" ht="19.5">
      <c r="A464" s="82" t="s">
        <v>9959</v>
      </c>
      <c r="B464" s="46" t="s">
        <v>7</v>
      </c>
      <c r="C464" s="46" t="s">
        <v>10069</v>
      </c>
    </row>
    <row r="465" spans="1:3" ht="19.5">
      <c r="A465" s="82" t="s">
        <v>8568</v>
      </c>
      <c r="B465" s="46" t="s">
        <v>7</v>
      </c>
      <c r="C465" s="46" t="s">
        <v>5950</v>
      </c>
    </row>
    <row r="466" spans="1:3" ht="19.5">
      <c r="A466" s="82" t="s">
        <v>8811</v>
      </c>
      <c r="B466" s="46" t="s">
        <v>170</v>
      </c>
      <c r="C466" s="46" t="s">
        <v>6916</v>
      </c>
    </row>
    <row r="467" spans="1:3" ht="19.5">
      <c r="A467" s="82" t="s">
        <v>8812</v>
      </c>
      <c r="B467" s="46" t="s">
        <v>170</v>
      </c>
      <c r="C467" s="46" t="s">
        <v>9169</v>
      </c>
    </row>
    <row r="468" spans="1:3" ht="19.5">
      <c r="A468" s="83" t="s">
        <v>11010</v>
      </c>
      <c r="B468" s="46" t="s">
        <v>7</v>
      </c>
      <c r="C468" s="48" t="s">
        <v>11011</v>
      </c>
    </row>
    <row r="469" spans="1:3" ht="19.5">
      <c r="A469" s="82" t="s">
        <v>11618</v>
      </c>
      <c r="B469" s="46" t="s">
        <v>7</v>
      </c>
      <c r="C469" s="46" t="s">
        <v>11578</v>
      </c>
    </row>
    <row r="470" spans="1:3" ht="19.5">
      <c r="A470" s="82" t="s">
        <v>8813</v>
      </c>
      <c r="B470" s="46" t="s">
        <v>170</v>
      </c>
      <c r="C470" s="46" t="s">
        <v>6025</v>
      </c>
    </row>
    <row r="471" spans="1:3" ht="19.5">
      <c r="A471" s="82" t="s">
        <v>9753</v>
      </c>
      <c r="B471" s="46" t="s">
        <v>7</v>
      </c>
      <c r="C471" s="46" t="s">
        <v>6824</v>
      </c>
    </row>
    <row r="472" spans="1:3" ht="19.5">
      <c r="A472" s="82" t="s">
        <v>11245</v>
      </c>
      <c r="B472" s="46" t="s">
        <v>245</v>
      </c>
      <c r="C472" s="46" t="s">
        <v>5985</v>
      </c>
    </row>
    <row r="473" spans="1:3" ht="19.5">
      <c r="A473" s="83" t="s">
        <v>10444</v>
      </c>
      <c r="B473" s="46" t="s">
        <v>170</v>
      </c>
      <c r="C473" s="46" t="s">
        <v>9189</v>
      </c>
    </row>
    <row r="474" spans="1:3" ht="19.5">
      <c r="A474" s="82" t="s">
        <v>8331</v>
      </c>
      <c r="B474" s="46" t="s">
        <v>7</v>
      </c>
      <c r="C474" s="46" t="s">
        <v>5969</v>
      </c>
    </row>
    <row r="475" spans="1:3" ht="19.5">
      <c r="A475" s="82" t="s">
        <v>8814</v>
      </c>
      <c r="B475" s="46" t="s">
        <v>170</v>
      </c>
      <c r="C475" s="46" t="s">
        <v>9200</v>
      </c>
    </row>
    <row r="476" spans="1:3" ht="19.5">
      <c r="A476" s="83" t="s">
        <v>11017</v>
      </c>
      <c r="B476" s="46" t="s">
        <v>7</v>
      </c>
      <c r="C476" s="48" t="s">
        <v>11041</v>
      </c>
    </row>
    <row r="477" spans="1:3" ht="19.5">
      <c r="A477" s="82" t="s">
        <v>11313</v>
      </c>
      <c r="B477" s="46" t="s">
        <v>227</v>
      </c>
      <c r="C477" s="46" t="s">
        <v>7048</v>
      </c>
    </row>
    <row r="478" spans="1:3" ht="19.5">
      <c r="A478" s="82" t="s">
        <v>9344</v>
      </c>
      <c r="B478" s="46" t="s">
        <v>227</v>
      </c>
      <c r="C478" s="46" t="s">
        <v>1613</v>
      </c>
    </row>
    <row r="479" spans="1:3" ht="19.5">
      <c r="A479" s="82" t="s">
        <v>8710</v>
      </c>
      <c r="B479" s="46" t="s">
        <v>7</v>
      </c>
      <c r="C479" s="46" t="s">
        <v>7062</v>
      </c>
    </row>
    <row r="480" spans="1:3" ht="19.5">
      <c r="A480" s="82" t="s">
        <v>10423</v>
      </c>
      <c r="B480" s="46" t="s">
        <v>7</v>
      </c>
      <c r="C480" s="46" t="s">
        <v>10422</v>
      </c>
    </row>
    <row r="481" spans="1:3" ht="19.5">
      <c r="A481" s="80" t="s">
        <v>8771</v>
      </c>
      <c r="B481" s="46" t="s">
        <v>7205</v>
      </c>
      <c r="C481" s="46" t="s">
        <v>725</v>
      </c>
    </row>
    <row r="482" spans="1:3" ht="19.5">
      <c r="A482" s="82" t="s">
        <v>8775</v>
      </c>
      <c r="B482" s="46" t="s">
        <v>7205</v>
      </c>
      <c r="C482" s="46" t="s">
        <v>4904</v>
      </c>
    </row>
    <row r="483" spans="1:3" ht="19.5">
      <c r="A483" s="82" t="s">
        <v>9116</v>
      </c>
      <c r="B483" s="46" t="s">
        <v>7</v>
      </c>
      <c r="C483" s="46" t="s">
        <v>288</v>
      </c>
    </row>
    <row r="484" spans="1:3" ht="19.5">
      <c r="A484" s="82" t="s">
        <v>9106</v>
      </c>
      <c r="B484" s="46" t="s">
        <v>7259</v>
      </c>
      <c r="C484" s="46" t="s">
        <v>10122</v>
      </c>
    </row>
    <row r="485" spans="1:3" ht="19.5">
      <c r="A485" s="81" t="s">
        <v>8481</v>
      </c>
      <c r="B485" s="46" t="s">
        <v>7</v>
      </c>
      <c r="C485" s="46" t="s">
        <v>300</v>
      </c>
    </row>
    <row r="486" spans="1:3" ht="19.5">
      <c r="A486" s="82" t="s">
        <v>10964</v>
      </c>
      <c r="B486" s="46" t="s">
        <v>170</v>
      </c>
      <c r="C486" s="46" t="s">
        <v>10591</v>
      </c>
    </row>
    <row r="487" spans="1:3" ht="19.5">
      <c r="A487" s="80" t="s">
        <v>8515</v>
      </c>
      <c r="B487" s="46" t="s">
        <v>7</v>
      </c>
      <c r="C487" s="46" t="s">
        <v>297</v>
      </c>
    </row>
    <row r="488" spans="1:3" ht="19.5">
      <c r="A488" s="82" t="s">
        <v>9775</v>
      </c>
      <c r="B488" s="46" t="s">
        <v>7</v>
      </c>
      <c r="C488" s="46" t="s">
        <v>7034</v>
      </c>
    </row>
    <row r="489" spans="1:3" ht="19.5">
      <c r="A489" s="82" t="s">
        <v>10907</v>
      </c>
      <c r="B489" s="46" t="s">
        <v>7</v>
      </c>
      <c r="C489" s="46" t="s">
        <v>10906</v>
      </c>
    </row>
    <row r="490" spans="1:3" ht="19.5">
      <c r="A490" s="82" t="s">
        <v>9878</v>
      </c>
      <c r="B490" s="46" t="s">
        <v>7</v>
      </c>
      <c r="C490" s="46" t="s">
        <v>304</v>
      </c>
    </row>
    <row r="491" spans="1:3" ht="19.5">
      <c r="A491" s="80" t="s">
        <v>8269</v>
      </c>
      <c r="B491" s="46" t="s">
        <v>7</v>
      </c>
      <c r="C491" s="46" t="s">
        <v>294</v>
      </c>
    </row>
    <row r="492" spans="1:3" ht="19.5">
      <c r="A492" s="82" t="s">
        <v>11867</v>
      </c>
      <c r="B492" s="46" t="s">
        <v>7</v>
      </c>
      <c r="C492" s="46" t="s">
        <v>11478</v>
      </c>
    </row>
    <row r="493" spans="1:3" ht="19.5">
      <c r="A493" s="82" t="s">
        <v>11121</v>
      </c>
      <c r="B493" s="46" t="s">
        <v>7</v>
      </c>
      <c r="C493" s="46" t="s">
        <v>10092</v>
      </c>
    </row>
    <row r="494" spans="1:3" ht="19.5">
      <c r="A494" s="82" t="s">
        <v>8336</v>
      </c>
      <c r="B494" s="46" t="s">
        <v>7</v>
      </c>
      <c r="C494" s="46" t="s">
        <v>371</v>
      </c>
    </row>
    <row r="495" spans="1:3" ht="19.5">
      <c r="A495" s="82" t="s">
        <v>8336</v>
      </c>
      <c r="B495" s="46" t="s">
        <v>7</v>
      </c>
      <c r="C495" s="46" t="s">
        <v>365</v>
      </c>
    </row>
    <row r="496" spans="1:3" ht="19.5">
      <c r="A496" s="82" t="s">
        <v>8336</v>
      </c>
      <c r="B496" s="46" t="s">
        <v>7</v>
      </c>
      <c r="C496" s="46" t="s">
        <v>369</v>
      </c>
    </row>
    <row r="497" spans="1:3" ht="19.5">
      <c r="A497" s="82" t="s">
        <v>10228</v>
      </c>
      <c r="B497" s="46" t="s">
        <v>7</v>
      </c>
      <c r="C497" s="46" t="s">
        <v>367</v>
      </c>
    </row>
    <row r="498" spans="1:3" ht="19.5">
      <c r="A498" s="82" t="s">
        <v>10211</v>
      </c>
      <c r="B498" s="46" t="s">
        <v>170</v>
      </c>
      <c r="C498" s="46" t="s">
        <v>10109</v>
      </c>
    </row>
    <row r="499" spans="1:3" ht="19.5">
      <c r="A499" s="82" t="s">
        <v>8817</v>
      </c>
      <c r="B499" s="46" t="s">
        <v>170</v>
      </c>
      <c r="C499" s="46" t="s">
        <v>9297</v>
      </c>
    </row>
    <row r="500" spans="1:3" ht="19.5">
      <c r="A500" s="80" t="s">
        <v>8817</v>
      </c>
      <c r="B500" s="46" t="s">
        <v>170</v>
      </c>
      <c r="C500" s="46" t="s">
        <v>9298</v>
      </c>
    </row>
    <row r="501" spans="1:3" ht="19.5">
      <c r="A501" s="82" t="s">
        <v>8337</v>
      </c>
      <c r="B501" s="46" t="s">
        <v>7</v>
      </c>
      <c r="C501" s="46" t="s">
        <v>522</v>
      </c>
    </row>
    <row r="502" spans="1:3" ht="19.5">
      <c r="A502" s="82" t="s">
        <v>8658</v>
      </c>
      <c r="B502" s="46" t="s">
        <v>7</v>
      </c>
      <c r="C502" s="46" t="s">
        <v>514</v>
      </c>
    </row>
    <row r="503" spans="1:3" ht="19.5">
      <c r="A503" s="82" t="s">
        <v>10593</v>
      </c>
      <c r="B503" s="46" t="s">
        <v>245</v>
      </c>
      <c r="C503" s="46" t="s">
        <v>518</v>
      </c>
    </row>
    <row r="504" spans="1:3" ht="19.5">
      <c r="A504" s="80" t="s">
        <v>8338</v>
      </c>
      <c r="B504" s="46" t="s">
        <v>7</v>
      </c>
      <c r="C504" s="46" t="s">
        <v>796</v>
      </c>
    </row>
    <row r="505" spans="1:3" ht="19.5">
      <c r="A505" s="83" t="s">
        <v>11012</v>
      </c>
      <c r="B505" s="46" t="s">
        <v>7</v>
      </c>
      <c r="C505" s="48" t="s">
        <v>11040</v>
      </c>
    </row>
    <row r="506" spans="1:3" ht="19.5">
      <c r="A506" s="82" t="s">
        <v>8339</v>
      </c>
      <c r="B506" s="46" t="s">
        <v>7</v>
      </c>
      <c r="C506" s="46" t="s">
        <v>8164</v>
      </c>
    </row>
    <row r="507" spans="1:3" ht="19.5">
      <c r="A507" s="82" t="s">
        <v>8340</v>
      </c>
      <c r="B507" s="46" t="s">
        <v>170</v>
      </c>
      <c r="C507" s="46" t="s">
        <v>11468</v>
      </c>
    </row>
    <row r="508" spans="1:3" ht="19.5">
      <c r="A508" s="82" t="s">
        <v>8340</v>
      </c>
      <c r="B508" s="46" t="s">
        <v>170</v>
      </c>
      <c r="C508" s="46" t="s">
        <v>9809</v>
      </c>
    </row>
    <row r="509" spans="1:3" ht="19.5">
      <c r="A509" s="82" t="s">
        <v>8340</v>
      </c>
      <c r="B509" s="46" t="s">
        <v>245</v>
      </c>
      <c r="C509" s="46" t="s">
        <v>473</v>
      </c>
    </row>
    <row r="510" spans="1:3" ht="19.5">
      <c r="A510" s="82" t="s">
        <v>8340</v>
      </c>
      <c r="B510" s="46" t="s">
        <v>7</v>
      </c>
      <c r="C510" s="46" t="s">
        <v>478</v>
      </c>
    </row>
    <row r="511" spans="1:3" ht="19.5">
      <c r="A511" s="80" t="s">
        <v>8987</v>
      </c>
      <c r="B511" s="46" t="s">
        <v>245</v>
      </c>
      <c r="C511" s="46" t="s">
        <v>473</v>
      </c>
    </row>
    <row r="512" spans="1:3" ht="19.5">
      <c r="A512" s="82" t="s">
        <v>10155</v>
      </c>
      <c r="B512" s="46" t="s">
        <v>7</v>
      </c>
      <c r="C512" s="46" t="s">
        <v>594</v>
      </c>
    </row>
    <row r="513" spans="1:3" ht="19.5">
      <c r="A513" s="82" t="s">
        <v>8341</v>
      </c>
      <c r="B513" s="46" t="s">
        <v>7</v>
      </c>
      <c r="C513" s="46" t="s">
        <v>493</v>
      </c>
    </row>
    <row r="514" spans="1:3" ht="19.5">
      <c r="A514" s="80" t="s">
        <v>8342</v>
      </c>
      <c r="B514" s="46" t="s">
        <v>7</v>
      </c>
      <c r="C514" s="46" t="s">
        <v>953</v>
      </c>
    </row>
    <row r="515" spans="1:3" ht="19.5">
      <c r="A515" s="80" t="s">
        <v>9066</v>
      </c>
      <c r="B515" s="46" t="s">
        <v>227</v>
      </c>
      <c r="C515" s="46" t="s">
        <v>395</v>
      </c>
    </row>
    <row r="516" spans="1:3" ht="19.5">
      <c r="A516" s="80" t="s">
        <v>9067</v>
      </c>
      <c r="B516" s="46" t="s">
        <v>227</v>
      </c>
      <c r="C516" s="46" t="s">
        <v>1256</v>
      </c>
    </row>
    <row r="517" spans="1:3" ht="19.5">
      <c r="A517" s="82" t="s">
        <v>9068</v>
      </c>
      <c r="B517" s="46" t="s">
        <v>227</v>
      </c>
      <c r="C517" s="46" t="s">
        <v>395</v>
      </c>
    </row>
    <row r="518" spans="1:3" ht="19.5">
      <c r="A518" s="82" t="s">
        <v>8482</v>
      </c>
      <c r="B518" s="46" t="s">
        <v>227</v>
      </c>
      <c r="C518" s="46" t="s">
        <v>10504</v>
      </c>
    </row>
    <row r="519" spans="1:3" ht="19.5">
      <c r="A519" s="82" t="s">
        <v>8482</v>
      </c>
      <c r="B519" s="46" t="s">
        <v>7</v>
      </c>
      <c r="C519" s="46" t="s">
        <v>393</v>
      </c>
    </row>
    <row r="520" spans="1:3" ht="19.5">
      <c r="A520" s="82" t="s">
        <v>8482</v>
      </c>
      <c r="B520" s="46" t="s">
        <v>245</v>
      </c>
      <c r="C520" s="46" t="s">
        <v>438</v>
      </c>
    </row>
    <row r="521" spans="1:3" ht="19.5">
      <c r="A521" s="82" t="s">
        <v>8482</v>
      </c>
      <c r="B521" s="46" t="s">
        <v>7</v>
      </c>
      <c r="C521" s="46" t="s">
        <v>397</v>
      </c>
    </row>
    <row r="522" spans="1:3" ht="19.5">
      <c r="A522" s="80" t="s">
        <v>8659</v>
      </c>
      <c r="B522" s="46" t="s">
        <v>7</v>
      </c>
      <c r="C522" s="46" t="s">
        <v>389</v>
      </c>
    </row>
    <row r="523" spans="1:3" ht="19.5">
      <c r="A523" s="82" t="s">
        <v>8270</v>
      </c>
      <c r="B523" s="46" t="s">
        <v>7</v>
      </c>
      <c r="C523" s="46" t="s">
        <v>11544</v>
      </c>
    </row>
    <row r="524" spans="1:3" ht="19.5">
      <c r="A524" s="82" t="s">
        <v>11609</v>
      </c>
      <c r="B524" s="46" t="s">
        <v>7</v>
      </c>
      <c r="C524" s="46" t="s">
        <v>11564</v>
      </c>
    </row>
    <row r="525" spans="1:3" ht="19.5">
      <c r="A525" s="82" t="s">
        <v>8712</v>
      </c>
      <c r="B525" s="46" t="s">
        <v>7</v>
      </c>
      <c r="C525" s="46" t="s">
        <v>423</v>
      </c>
    </row>
    <row r="526" spans="1:3" ht="19.5">
      <c r="A526" s="80" t="s">
        <v>8776</v>
      </c>
      <c r="B526" s="46" t="s">
        <v>341</v>
      </c>
      <c r="C526" s="46" t="s">
        <v>1246</v>
      </c>
    </row>
    <row r="527" spans="1:3" ht="19.5">
      <c r="A527" s="82" t="s">
        <v>8486</v>
      </c>
      <c r="B527" s="46" t="s">
        <v>7</v>
      </c>
      <c r="C527" s="46" t="s">
        <v>411</v>
      </c>
    </row>
    <row r="528" spans="1:3" ht="19.5">
      <c r="A528" s="82" t="s">
        <v>8343</v>
      </c>
      <c r="B528" s="46" t="s">
        <v>7</v>
      </c>
      <c r="C528" s="46" t="s">
        <v>403</v>
      </c>
    </row>
    <row r="529" spans="1:3" ht="19.5">
      <c r="A529" s="80" t="s">
        <v>9069</v>
      </c>
      <c r="B529" s="46" t="s">
        <v>227</v>
      </c>
      <c r="C529" s="46" t="s">
        <v>1240</v>
      </c>
    </row>
    <row r="530" spans="1:3" ht="19.5">
      <c r="A530" s="80" t="s">
        <v>10141</v>
      </c>
      <c r="B530" s="46" t="s">
        <v>7</v>
      </c>
      <c r="C530" s="46" t="s">
        <v>10119</v>
      </c>
    </row>
    <row r="531" spans="1:3" ht="19.5">
      <c r="A531" s="82" t="s">
        <v>8344</v>
      </c>
      <c r="B531" s="46" t="s">
        <v>7</v>
      </c>
      <c r="C531" s="46" t="s">
        <v>427</v>
      </c>
    </row>
    <row r="532" spans="1:3" ht="19.5">
      <c r="A532" s="82" t="s">
        <v>8487</v>
      </c>
      <c r="B532" s="46" t="s">
        <v>7</v>
      </c>
      <c r="C532" s="46" t="s">
        <v>435</v>
      </c>
    </row>
    <row r="533" spans="1:3" ht="19.5">
      <c r="A533" s="82" t="s">
        <v>8988</v>
      </c>
      <c r="B533" s="46" t="s">
        <v>245</v>
      </c>
      <c r="C533" s="46" t="s">
        <v>438</v>
      </c>
    </row>
    <row r="534" spans="1:3" ht="19.5">
      <c r="A534" s="82" t="s">
        <v>8570</v>
      </c>
      <c r="B534" s="46" t="s">
        <v>7</v>
      </c>
      <c r="C534" s="46" t="s">
        <v>441</v>
      </c>
    </row>
    <row r="535" spans="1:3" ht="19.5">
      <c r="A535" s="82" t="s">
        <v>10182</v>
      </c>
      <c r="B535" s="46" t="s">
        <v>7</v>
      </c>
      <c r="C535" s="46" t="s">
        <v>10183</v>
      </c>
    </row>
    <row r="536" spans="1:3" ht="19.5">
      <c r="A536" s="82" t="s">
        <v>8818</v>
      </c>
      <c r="B536" s="46" t="s">
        <v>170</v>
      </c>
      <c r="C536" s="46" t="s">
        <v>9178</v>
      </c>
    </row>
    <row r="537" spans="1:3" ht="19.5">
      <c r="A537" s="82" t="s">
        <v>8345</v>
      </c>
      <c r="B537" s="46" t="s">
        <v>7</v>
      </c>
      <c r="C537" s="46" t="s">
        <v>11387</v>
      </c>
    </row>
    <row r="538" spans="1:3" ht="19.5">
      <c r="A538" s="82" t="s">
        <v>8345</v>
      </c>
      <c r="B538" s="46" t="s">
        <v>7</v>
      </c>
      <c r="C538" s="46" t="s">
        <v>449</v>
      </c>
    </row>
    <row r="539" spans="1:3" ht="19.5">
      <c r="A539" s="80" t="s">
        <v>9070</v>
      </c>
      <c r="B539" s="46" t="s">
        <v>227</v>
      </c>
      <c r="C539" s="46" t="s">
        <v>1259</v>
      </c>
    </row>
    <row r="540" spans="1:3" ht="19.5">
      <c r="A540" s="80" t="s">
        <v>9071</v>
      </c>
      <c r="B540" s="46" t="s">
        <v>227</v>
      </c>
      <c r="C540" s="46" t="s">
        <v>1268</v>
      </c>
    </row>
    <row r="541" spans="1:3" ht="19.5">
      <c r="A541" s="82" t="s">
        <v>10495</v>
      </c>
      <c r="B541" s="46" t="s">
        <v>245</v>
      </c>
      <c r="C541" s="46" t="s">
        <v>10621</v>
      </c>
    </row>
    <row r="542" spans="1:3" ht="19.5">
      <c r="A542" s="82" t="s">
        <v>8819</v>
      </c>
      <c r="B542" s="46" t="s">
        <v>170</v>
      </c>
      <c r="C542" s="46" t="s">
        <v>9136</v>
      </c>
    </row>
    <row r="543" spans="1:3" ht="19.5">
      <c r="A543" s="82" t="s">
        <v>8820</v>
      </c>
      <c r="B543" s="46" t="s">
        <v>170</v>
      </c>
      <c r="C543" s="46" t="s">
        <v>8202</v>
      </c>
    </row>
    <row r="544" spans="1:3" ht="19.5">
      <c r="A544" s="82" t="s">
        <v>8660</v>
      </c>
      <c r="B544" s="46" t="s">
        <v>7</v>
      </c>
      <c r="C544" s="46" t="s">
        <v>461</v>
      </c>
    </row>
    <row r="545" spans="1:3" ht="19.5">
      <c r="A545" s="80" t="s">
        <v>10154</v>
      </c>
      <c r="B545" s="46" t="s">
        <v>245</v>
      </c>
      <c r="C545" s="46" t="s">
        <v>731</v>
      </c>
    </row>
    <row r="546" spans="1:3" ht="19.5">
      <c r="A546" s="82" t="s">
        <v>10154</v>
      </c>
      <c r="B546" s="46" t="s">
        <v>245</v>
      </c>
      <c r="C546" s="46" t="s">
        <v>518</v>
      </c>
    </row>
    <row r="547" spans="1:3" ht="19.5">
      <c r="A547" s="80" t="s">
        <v>11223</v>
      </c>
      <c r="B547" s="46" t="s">
        <v>7</v>
      </c>
      <c r="C547" s="46" t="s">
        <v>1274</v>
      </c>
    </row>
    <row r="548" spans="1:3" ht="19.5">
      <c r="A548" s="81" t="s">
        <v>10277</v>
      </c>
      <c r="B548" s="46" t="s">
        <v>170</v>
      </c>
      <c r="C548" s="46" t="s">
        <v>4910</v>
      </c>
    </row>
    <row r="549" spans="1:3" ht="19.5">
      <c r="A549" s="81" t="s">
        <v>10210</v>
      </c>
      <c r="B549" s="73" t="s">
        <v>7</v>
      </c>
      <c r="C549" s="73" t="s">
        <v>10206</v>
      </c>
    </row>
    <row r="550" spans="1:3" ht="19.5">
      <c r="A550" s="82" t="s">
        <v>8821</v>
      </c>
      <c r="B550" s="46" t="s">
        <v>170</v>
      </c>
      <c r="C550" s="46" t="s">
        <v>494</v>
      </c>
    </row>
    <row r="551" spans="1:3" ht="19.5">
      <c r="A551" s="82" t="s">
        <v>8989</v>
      </c>
      <c r="B551" s="46" t="s">
        <v>245</v>
      </c>
      <c r="C551" s="46" t="s">
        <v>506</v>
      </c>
    </row>
    <row r="552" spans="1:3" ht="19.5">
      <c r="A552" s="82" t="s">
        <v>8346</v>
      </c>
      <c r="B552" s="46" t="s">
        <v>7</v>
      </c>
      <c r="C552" s="46" t="s">
        <v>502</v>
      </c>
    </row>
    <row r="553" spans="1:3" ht="19.5">
      <c r="A553" s="81" t="s">
        <v>10250</v>
      </c>
      <c r="B553" s="67" t="s">
        <v>7</v>
      </c>
      <c r="C553" s="73" t="s">
        <v>11643</v>
      </c>
    </row>
    <row r="554" spans="1:3" ht="19.5">
      <c r="A554" s="82" t="s">
        <v>8571</v>
      </c>
      <c r="B554" s="46" t="s">
        <v>7</v>
      </c>
      <c r="C554" s="46" t="s">
        <v>510</v>
      </c>
    </row>
    <row r="555" spans="1:3" ht="19.5">
      <c r="A555" s="82" t="s">
        <v>10635</v>
      </c>
      <c r="B555" s="46" t="s">
        <v>7</v>
      </c>
      <c r="C555" s="46" t="s">
        <v>6639</v>
      </c>
    </row>
    <row r="556" spans="1:3" ht="19.5">
      <c r="A556" s="80" t="s">
        <v>8822</v>
      </c>
      <c r="B556" s="46" t="s">
        <v>170</v>
      </c>
      <c r="C556" s="46" t="s">
        <v>9331</v>
      </c>
    </row>
    <row r="557" spans="1:3" ht="19.5">
      <c r="A557" s="82" t="s">
        <v>8661</v>
      </c>
      <c r="B557" s="46" t="s">
        <v>7</v>
      </c>
      <c r="C557" s="46" t="s">
        <v>375</v>
      </c>
    </row>
    <row r="558" spans="1:3" ht="19.5">
      <c r="A558" s="80" t="s">
        <v>10841</v>
      </c>
      <c r="B558" s="46" t="s">
        <v>170</v>
      </c>
      <c r="C558" s="46" t="s">
        <v>9998</v>
      </c>
    </row>
    <row r="559" spans="1:3" ht="19.5">
      <c r="A559" s="82" t="s">
        <v>8271</v>
      </c>
      <c r="B559" s="46" t="s">
        <v>7</v>
      </c>
      <c r="C559" s="46" t="s">
        <v>11570</v>
      </c>
    </row>
    <row r="560" spans="1:3" ht="19.5">
      <c r="A560" s="82" t="s">
        <v>8271</v>
      </c>
      <c r="B560" s="46" t="s">
        <v>7</v>
      </c>
      <c r="C560" s="46" t="s">
        <v>379</v>
      </c>
    </row>
    <row r="561" spans="1:3" ht="19.5">
      <c r="A561" s="82" t="s">
        <v>8823</v>
      </c>
      <c r="B561" s="46" t="s">
        <v>170</v>
      </c>
      <c r="C561" s="46" t="s">
        <v>10533</v>
      </c>
    </row>
    <row r="562" spans="1:3" ht="19.5">
      <c r="A562" s="82" t="s">
        <v>9072</v>
      </c>
      <c r="B562" s="46" t="s">
        <v>227</v>
      </c>
      <c r="C562" s="46" t="s">
        <v>1252</v>
      </c>
    </row>
    <row r="563" spans="1:3" ht="19.5">
      <c r="A563" s="82" t="s">
        <v>8348</v>
      </c>
      <c r="B563" s="46" t="s">
        <v>7</v>
      </c>
      <c r="C563" s="46" t="s">
        <v>665</v>
      </c>
    </row>
    <row r="564" spans="1:3" ht="19.5">
      <c r="A564" s="80" t="s">
        <v>8824</v>
      </c>
      <c r="B564" s="46" t="s">
        <v>170</v>
      </c>
      <c r="C564" s="46" t="s">
        <v>9785</v>
      </c>
    </row>
    <row r="565" spans="1:3" ht="19.5">
      <c r="A565" s="80" t="s">
        <v>8347</v>
      </c>
      <c r="B565" s="46" t="s">
        <v>7</v>
      </c>
      <c r="C565" s="46" t="s">
        <v>674</v>
      </c>
    </row>
    <row r="566" spans="1:3" ht="19.5">
      <c r="A566" s="82" t="s">
        <v>8349</v>
      </c>
      <c r="B566" s="46" t="s">
        <v>7</v>
      </c>
      <c r="C566" s="46" t="s">
        <v>678</v>
      </c>
    </row>
    <row r="567" spans="1:3" ht="19.5">
      <c r="A567" s="82" t="s">
        <v>8350</v>
      </c>
      <c r="B567" s="46" t="s">
        <v>7</v>
      </c>
      <c r="C567" s="46" t="s">
        <v>682</v>
      </c>
    </row>
    <row r="568" spans="1:3" ht="19.5">
      <c r="A568" s="82" t="s">
        <v>8612</v>
      </c>
      <c r="B568" s="46" t="s">
        <v>7</v>
      </c>
      <c r="C568" s="46" t="s">
        <v>10450</v>
      </c>
    </row>
    <row r="569" spans="1:3" ht="19.5">
      <c r="A569" s="80" t="s">
        <v>11321</v>
      </c>
      <c r="B569" s="46" t="s">
        <v>7</v>
      </c>
      <c r="C569" s="46" t="s">
        <v>1554</v>
      </c>
    </row>
    <row r="570" spans="1:3" ht="19.5">
      <c r="A570" s="82" t="s">
        <v>8272</v>
      </c>
      <c r="B570" s="46" t="s">
        <v>7</v>
      </c>
      <c r="C570" s="46" t="s">
        <v>706</v>
      </c>
    </row>
    <row r="571" spans="1:3" ht="19.5">
      <c r="A571" s="82" t="s">
        <v>8825</v>
      </c>
      <c r="B571" s="46" t="s">
        <v>170</v>
      </c>
      <c r="C571" s="46" t="s">
        <v>9232</v>
      </c>
    </row>
    <row r="572" spans="1:3" ht="19.5">
      <c r="A572" s="82" t="s">
        <v>9879</v>
      </c>
      <c r="B572" s="46" t="s">
        <v>245</v>
      </c>
      <c r="C572" s="46" t="s">
        <v>694</v>
      </c>
    </row>
    <row r="573" spans="1:3" ht="19.5">
      <c r="A573" s="80" t="s">
        <v>9880</v>
      </c>
      <c r="B573" s="46" t="s">
        <v>7</v>
      </c>
      <c r="C573" s="46" t="s">
        <v>702</v>
      </c>
    </row>
    <row r="574" spans="1:3" ht="19.5">
      <c r="A574" s="82" t="s">
        <v>8351</v>
      </c>
      <c r="B574" s="46" t="s">
        <v>7</v>
      </c>
      <c r="C574" s="46" t="s">
        <v>690</v>
      </c>
    </row>
    <row r="575" spans="1:3" ht="19.5">
      <c r="A575" s="82" t="s">
        <v>8826</v>
      </c>
      <c r="B575" s="46" t="s">
        <v>170</v>
      </c>
      <c r="C575" s="46" t="s">
        <v>9811</v>
      </c>
    </row>
    <row r="576" spans="1:3" ht="19.5">
      <c r="A576" s="80" t="s">
        <v>8826</v>
      </c>
      <c r="B576" s="46" t="s">
        <v>170</v>
      </c>
      <c r="C576" s="46" t="s">
        <v>1445</v>
      </c>
    </row>
    <row r="577" spans="1:3" ht="19.5">
      <c r="A577" s="80" t="s">
        <v>8488</v>
      </c>
      <c r="B577" s="46" t="s">
        <v>7</v>
      </c>
      <c r="C577" s="46" t="s">
        <v>537</v>
      </c>
    </row>
    <row r="578" spans="1:3" ht="19.5">
      <c r="A578" s="82" t="s">
        <v>8572</v>
      </c>
      <c r="B578" s="46" t="s">
        <v>7</v>
      </c>
      <c r="C578" s="46" t="s">
        <v>4550</v>
      </c>
    </row>
    <row r="579" spans="1:3" ht="19.5">
      <c r="A579" s="82" t="s">
        <v>8572</v>
      </c>
      <c r="B579" s="46" t="s">
        <v>7</v>
      </c>
      <c r="C579" s="46" t="s">
        <v>869</v>
      </c>
    </row>
    <row r="580" spans="1:3" ht="19.5">
      <c r="A580" s="80" t="s">
        <v>8827</v>
      </c>
      <c r="B580" s="46" t="s">
        <v>170</v>
      </c>
      <c r="C580" s="46" t="s">
        <v>10529</v>
      </c>
    </row>
    <row r="581" spans="1:3" ht="19.5">
      <c r="A581" s="82" t="s">
        <v>11124</v>
      </c>
      <c r="B581" s="46" t="s">
        <v>170</v>
      </c>
      <c r="C581" s="46" t="s">
        <v>9292</v>
      </c>
    </row>
    <row r="582" spans="1:3" ht="19.5">
      <c r="A582" s="82" t="s">
        <v>9707</v>
      </c>
      <c r="B582" s="46" t="s">
        <v>170</v>
      </c>
      <c r="C582" s="46" t="s">
        <v>875</v>
      </c>
    </row>
    <row r="583" spans="1:3" ht="19.5">
      <c r="A583" s="80" t="s">
        <v>11126</v>
      </c>
      <c r="B583" s="46" t="s">
        <v>170</v>
      </c>
      <c r="C583" s="46" t="s">
        <v>10506</v>
      </c>
    </row>
    <row r="584" spans="1:3" ht="19.5">
      <c r="A584" s="82" t="s">
        <v>8990</v>
      </c>
      <c r="B584" s="46" t="s">
        <v>245</v>
      </c>
      <c r="C584" s="46" t="s">
        <v>892</v>
      </c>
    </row>
    <row r="585" spans="1:3" ht="19.5">
      <c r="A585" s="82" t="s">
        <v>8828</v>
      </c>
      <c r="B585" s="46" t="s">
        <v>170</v>
      </c>
      <c r="C585" s="46" t="s">
        <v>886</v>
      </c>
    </row>
    <row r="586" spans="1:3" ht="19.5">
      <c r="A586" s="82" t="s">
        <v>10160</v>
      </c>
      <c r="B586" s="46" t="s">
        <v>7</v>
      </c>
      <c r="C586" s="46" t="s">
        <v>957</v>
      </c>
    </row>
    <row r="587" spans="1:3" ht="19.5">
      <c r="A587" s="80" t="s">
        <v>8991</v>
      </c>
      <c r="B587" s="46" t="s">
        <v>245</v>
      </c>
      <c r="C587" s="46" t="s">
        <v>978</v>
      </c>
    </row>
    <row r="588" spans="1:3" ht="19.5">
      <c r="A588" s="82" t="s">
        <v>10493</v>
      </c>
      <c r="B588" s="46" t="s">
        <v>245</v>
      </c>
      <c r="C588" s="46" t="s">
        <v>7256</v>
      </c>
    </row>
    <row r="589" spans="1:3" ht="19.5">
      <c r="A589" s="81" t="s">
        <v>10184</v>
      </c>
      <c r="B589" s="73" t="s">
        <v>245</v>
      </c>
      <c r="C589" s="73" t="s">
        <v>1192</v>
      </c>
    </row>
    <row r="590" spans="1:3" ht="19.5">
      <c r="A590" s="80" t="s">
        <v>10398</v>
      </c>
      <c r="B590" s="46" t="s">
        <v>245</v>
      </c>
      <c r="C590" s="46" t="s">
        <v>1161</v>
      </c>
    </row>
    <row r="591" spans="1:3" ht="19.5">
      <c r="A591" s="80" t="s">
        <v>10379</v>
      </c>
      <c r="B591" s="46" t="s">
        <v>7</v>
      </c>
      <c r="C591" s="46" t="s">
        <v>444</v>
      </c>
    </row>
    <row r="592" spans="1:3" ht="19.5">
      <c r="A592" s="82" t="s">
        <v>10754</v>
      </c>
      <c r="B592" s="46" t="s">
        <v>7</v>
      </c>
      <c r="C592" s="46" t="s">
        <v>11127</v>
      </c>
    </row>
    <row r="593" spans="1:3" ht="19.5">
      <c r="A593" s="82" t="s">
        <v>11129</v>
      </c>
      <c r="B593" s="46" t="s">
        <v>245</v>
      </c>
      <c r="C593" s="46" t="s">
        <v>912</v>
      </c>
    </row>
    <row r="594" spans="1:3" ht="19.5">
      <c r="A594" s="80" t="s">
        <v>8992</v>
      </c>
      <c r="B594" s="46" t="s">
        <v>245</v>
      </c>
      <c r="C594" s="46" t="s">
        <v>7258</v>
      </c>
    </row>
    <row r="595" spans="1:3" ht="19.5">
      <c r="A595" s="81" t="s">
        <v>10267</v>
      </c>
      <c r="B595" s="73"/>
      <c r="C595" s="73" t="s">
        <v>1233</v>
      </c>
    </row>
    <row r="596" spans="1:3" ht="19.5">
      <c r="A596" s="82" t="s">
        <v>10370</v>
      </c>
      <c r="B596" s="46" t="s">
        <v>227</v>
      </c>
      <c r="C596" s="46" t="s">
        <v>653</v>
      </c>
    </row>
    <row r="597" spans="1:3" ht="19.5">
      <c r="A597" s="82" t="s">
        <v>8273</v>
      </c>
      <c r="B597" s="46" t="s">
        <v>7</v>
      </c>
      <c r="C597" s="46" t="s">
        <v>968</v>
      </c>
    </row>
    <row r="598" spans="1:3" ht="19.5">
      <c r="A598" s="80" t="s">
        <v>8517</v>
      </c>
      <c r="B598" s="46" t="s">
        <v>7</v>
      </c>
      <c r="C598" s="46" t="s">
        <v>964</v>
      </c>
    </row>
    <row r="599" spans="1:3" ht="19.5">
      <c r="A599" s="82" t="s">
        <v>8489</v>
      </c>
      <c r="B599" s="46" t="s">
        <v>7</v>
      </c>
      <c r="C599" s="46" t="s">
        <v>939</v>
      </c>
    </row>
    <row r="600" spans="1:3" ht="19.5">
      <c r="A600" s="82" t="s">
        <v>8352</v>
      </c>
      <c r="B600" s="46" t="s">
        <v>7</v>
      </c>
      <c r="C600" s="46" t="s">
        <v>916</v>
      </c>
    </row>
    <row r="601" spans="1:3" ht="19.5">
      <c r="A601" s="82" t="s">
        <v>8352</v>
      </c>
      <c r="B601" s="46" t="s">
        <v>7</v>
      </c>
      <c r="C601" s="46" t="s">
        <v>946</v>
      </c>
    </row>
    <row r="602" spans="1:3" ht="19.5">
      <c r="A602" s="82" t="s">
        <v>8613</v>
      </c>
      <c r="B602" s="46" t="s">
        <v>7</v>
      </c>
      <c r="C602" s="46" t="s">
        <v>950</v>
      </c>
    </row>
    <row r="603" spans="1:3" ht="19.5">
      <c r="A603" s="82" t="s">
        <v>11500</v>
      </c>
      <c r="B603" s="46" t="s">
        <v>7</v>
      </c>
      <c r="C603" s="46" t="s">
        <v>11501</v>
      </c>
    </row>
    <row r="604" spans="1:3" ht="19.5">
      <c r="A604" s="82" t="s">
        <v>11481</v>
      </c>
      <c r="B604" s="46" t="s">
        <v>7</v>
      </c>
      <c r="C604" s="46" t="s">
        <v>11434</v>
      </c>
    </row>
    <row r="605" spans="1:3" ht="19.5">
      <c r="A605" s="82" t="s">
        <v>9342</v>
      </c>
      <c r="B605" s="46" t="s">
        <v>170</v>
      </c>
      <c r="C605" s="46" t="s">
        <v>9223</v>
      </c>
    </row>
    <row r="606" spans="1:3" ht="19.5">
      <c r="A606" s="82" t="s">
        <v>10199</v>
      </c>
      <c r="B606" s="46" t="s">
        <v>7</v>
      </c>
      <c r="C606" s="46" t="s">
        <v>331</v>
      </c>
    </row>
    <row r="607" spans="1:3" ht="19.5">
      <c r="A607" s="80" t="s">
        <v>9073</v>
      </c>
      <c r="B607" s="46" t="s">
        <v>227</v>
      </c>
      <c r="C607" s="46" t="s">
        <v>960</v>
      </c>
    </row>
    <row r="608" spans="1:3" ht="19.5">
      <c r="A608" s="83" t="s">
        <v>10996</v>
      </c>
      <c r="B608" s="46" t="s">
        <v>7</v>
      </c>
      <c r="C608" s="67" t="s">
        <v>11028</v>
      </c>
    </row>
    <row r="609" spans="1:3" ht="19.5">
      <c r="A609" s="83" t="s">
        <v>11022</v>
      </c>
      <c r="B609" s="46" t="s">
        <v>7</v>
      </c>
      <c r="C609" s="48" t="s">
        <v>11023</v>
      </c>
    </row>
    <row r="610" spans="1:3" ht="19.5">
      <c r="A610" s="82" t="s">
        <v>8353</v>
      </c>
      <c r="B610" s="46" t="s">
        <v>7</v>
      </c>
      <c r="C610" s="46" t="s">
        <v>923</v>
      </c>
    </row>
    <row r="611" spans="1:3" ht="19.5">
      <c r="A611" s="82" t="s">
        <v>8354</v>
      </c>
      <c r="B611" s="46" t="s">
        <v>7</v>
      </c>
      <c r="C611" s="46" t="s">
        <v>931</v>
      </c>
    </row>
    <row r="612" spans="1:3" ht="19.5">
      <c r="A612" s="82" t="s">
        <v>8518</v>
      </c>
      <c r="B612" s="46" t="s">
        <v>245</v>
      </c>
      <c r="C612" s="46" t="s">
        <v>935</v>
      </c>
    </row>
    <row r="613" spans="1:3" ht="19.5">
      <c r="A613" s="82" t="s">
        <v>8993</v>
      </c>
      <c r="B613" s="46" t="s">
        <v>245</v>
      </c>
      <c r="C613" s="46" t="s">
        <v>927</v>
      </c>
    </row>
    <row r="614" spans="1:3" ht="19.5">
      <c r="A614" s="80" t="s">
        <v>10400</v>
      </c>
      <c r="B614" s="46" t="s">
        <v>245</v>
      </c>
      <c r="C614" s="46" t="s">
        <v>1161</v>
      </c>
    </row>
    <row r="615" spans="1:3" ht="19.5">
      <c r="A615" s="82" t="s">
        <v>8355</v>
      </c>
      <c r="B615" s="46" t="s">
        <v>7</v>
      </c>
      <c r="C615" s="46" t="s">
        <v>11128</v>
      </c>
    </row>
    <row r="616" spans="1:3" ht="19.5">
      <c r="A616" s="80" t="s">
        <v>8829</v>
      </c>
      <c r="B616" s="46" t="s">
        <v>170</v>
      </c>
      <c r="C616" s="46" t="s">
        <v>896</v>
      </c>
    </row>
    <row r="617" spans="1:3" ht="19.5">
      <c r="A617" s="80" t="s">
        <v>8830</v>
      </c>
      <c r="B617" s="46" t="s">
        <v>245</v>
      </c>
      <c r="C617" s="46" t="s">
        <v>1161</v>
      </c>
    </row>
    <row r="618" spans="1:3" ht="19.5">
      <c r="A618" s="80" t="s">
        <v>10399</v>
      </c>
      <c r="B618" s="46" t="s">
        <v>245</v>
      </c>
      <c r="C618" s="46" t="s">
        <v>1161</v>
      </c>
    </row>
    <row r="619" spans="1:3" ht="19.5">
      <c r="A619" s="82" t="s">
        <v>9074</v>
      </c>
      <c r="B619" s="46" t="s">
        <v>227</v>
      </c>
      <c r="C619" s="46" t="s">
        <v>975</v>
      </c>
    </row>
    <row r="620" spans="1:3" ht="19.5">
      <c r="A620" s="80" t="s">
        <v>8994</v>
      </c>
      <c r="B620" s="46" t="s">
        <v>245</v>
      </c>
      <c r="C620" s="46" t="s">
        <v>1075</v>
      </c>
    </row>
    <row r="621" spans="1:3" ht="19.5">
      <c r="A621" s="80" t="s">
        <v>8356</v>
      </c>
      <c r="B621" s="46" t="s">
        <v>7</v>
      </c>
      <c r="C621" s="46" t="s">
        <v>1045</v>
      </c>
    </row>
    <row r="622" spans="1:3" ht="19.5">
      <c r="A622" s="80" t="s">
        <v>8831</v>
      </c>
      <c r="B622" s="46" t="s">
        <v>170</v>
      </c>
      <c r="C622" s="46" t="s">
        <v>10527</v>
      </c>
    </row>
    <row r="623" spans="1:3" ht="19.5">
      <c r="A623" s="82" t="s">
        <v>8357</v>
      </c>
      <c r="B623" s="46" t="s">
        <v>7</v>
      </c>
      <c r="C623" s="46" t="s">
        <v>1055</v>
      </c>
    </row>
    <row r="624" spans="1:3" ht="19.5">
      <c r="A624" s="82" t="s">
        <v>8358</v>
      </c>
      <c r="B624" s="46" t="s">
        <v>7</v>
      </c>
      <c r="C624" s="46" t="s">
        <v>1052</v>
      </c>
    </row>
    <row r="625" spans="1:3" ht="19.5">
      <c r="A625" s="80" t="s">
        <v>8662</v>
      </c>
      <c r="B625" s="46" t="s">
        <v>170</v>
      </c>
      <c r="C625" s="46" t="s">
        <v>9307</v>
      </c>
    </row>
    <row r="626" spans="1:3" ht="19.5">
      <c r="A626" s="82" t="s">
        <v>8561</v>
      </c>
      <c r="B626" s="46" t="s">
        <v>7</v>
      </c>
      <c r="C626" s="46" t="s">
        <v>1072</v>
      </c>
    </row>
    <row r="627" spans="1:3" ht="19.5">
      <c r="A627" s="82" t="s">
        <v>9117</v>
      </c>
      <c r="B627" s="46" t="s">
        <v>7</v>
      </c>
      <c r="C627" s="46" t="s">
        <v>532</v>
      </c>
    </row>
    <row r="628" spans="1:3" ht="19.5">
      <c r="A628" s="82" t="s">
        <v>9117</v>
      </c>
      <c r="B628" s="46" t="s">
        <v>7</v>
      </c>
      <c r="C628" s="46" t="s">
        <v>982</v>
      </c>
    </row>
    <row r="629" spans="1:3" ht="19.5">
      <c r="A629" s="82" t="s">
        <v>8359</v>
      </c>
      <c r="B629" s="46" t="s">
        <v>7</v>
      </c>
      <c r="C629" s="46" t="s">
        <v>989</v>
      </c>
    </row>
    <row r="630" spans="1:3" ht="19.5">
      <c r="A630" s="80" t="s">
        <v>8519</v>
      </c>
      <c r="B630" s="46" t="s">
        <v>7</v>
      </c>
      <c r="C630" s="46" t="s">
        <v>10133</v>
      </c>
    </row>
    <row r="631" spans="1:3" ht="19.5">
      <c r="A631" s="80" t="s">
        <v>8520</v>
      </c>
      <c r="B631" s="46" t="s">
        <v>7</v>
      </c>
      <c r="C631" s="46" t="s">
        <v>565</v>
      </c>
    </row>
    <row r="632" spans="1:3" ht="19.5">
      <c r="A632" s="82" t="s">
        <v>8360</v>
      </c>
      <c r="B632" s="46" t="s">
        <v>7</v>
      </c>
      <c r="C632" s="46" t="s">
        <v>993</v>
      </c>
    </row>
    <row r="633" spans="1:3" ht="19.5">
      <c r="A633" s="80" t="s">
        <v>8274</v>
      </c>
      <c r="B633" s="46" t="s">
        <v>7</v>
      </c>
      <c r="C633" s="46" t="s">
        <v>544</v>
      </c>
    </row>
    <row r="634" spans="1:3" ht="19.5">
      <c r="A634" s="82" t="s">
        <v>8777</v>
      </c>
      <c r="B634" s="46" t="s">
        <v>341</v>
      </c>
      <c r="C634" s="46" t="s">
        <v>10105</v>
      </c>
    </row>
    <row r="635" spans="1:3" ht="19.5">
      <c r="A635" s="82" t="s">
        <v>8713</v>
      </c>
      <c r="B635" s="46" t="s">
        <v>7</v>
      </c>
      <c r="C635" s="46" t="s">
        <v>1103</v>
      </c>
    </row>
    <row r="636" spans="1:3" ht="19.5">
      <c r="A636" s="82" t="s">
        <v>9521</v>
      </c>
      <c r="B636" s="46" t="s">
        <v>7</v>
      </c>
      <c r="C636" s="46" t="s">
        <v>3684</v>
      </c>
    </row>
    <row r="637" spans="1:3" ht="19.5">
      <c r="A637" s="82" t="s">
        <v>8361</v>
      </c>
      <c r="B637" s="46" t="s">
        <v>7</v>
      </c>
      <c r="C637" s="46" t="s">
        <v>1085</v>
      </c>
    </row>
    <row r="638" spans="1:3" ht="19.5">
      <c r="A638" s="82" t="s">
        <v>8663</v>
      </c>
      <c r="B638" s="46" t="s">
        <v>7</v>
      </c>
      <c r="C638" s="46" t="s">
        <v>1089</v>
      </c>
    </row>
    <row r="639" spans="1:3" ht="19.5">
      <c r="A639" s="82" t="s">
        <v>9849</v>
      </c>
      <c r="B639" s="46" t="s">
        <v>7</v>
      </c>
      <c r="C639" s="46" t="s">
        <v>1107</v>
      </c>
    </row>
    <row r="640" spans="1:3" ht="19.5">
      <c r="A640" s="82" t="s">
        <v>10369</v>
      </c>
      <c r="B640" s="46" t="s">
        <v>227</v>
      </c>
      <c r="C640" s="46" t="s">
        <v>653</v>
      </c>
    </row>
    <row r="641" spans="1:3" ht="19.5">
      <c r="A641" s="82" t="s">
        <v>8832</v>
      </c>
      <c r="B641" s="46" t="s">
        <v>170</v>
      </c>
      <c r="C641" s="46" t="s">
        <v>353</v>
      </c>
    </row>
    <row r="642" spans="1:3" ht="19.5">
      <c r="A642" s="82" t="s">
        <v>8782</v>
      </c>
      <c r="B642" s="46" t="s">
        <v>341</v>
      </c>
      <c r="C642" s="46" t="s">
        <v>10107</v>
      </c>
    </row>
    <row r="643" spans="1:3" ht="19.5">
      <c r="A643" s="80" t="s">
        <v>8995</v>
      </c>
      <c r="B643" s="46" t="s">
        <v>245</v>
      </c>
      <c r="C643" s="46" t="s">
        <v>1100</v>
      </c>
    </row>
    <row r="644" spans="1:3" ht="19.5">
      <c r="A644" s="80" t="s">
        <v>10377</v>
      </c>
      <c r="B644" s="46" t="s">
        <v>7</v>
      </c>
      <c r="C644" s="46" t="s">
        <v>1097</v>
      </c>
    </row>
    <row r="645" spans="1:3" ht="19.5">
      <c r="A645" s="82" t="s">
        <v>10973</v>
      </c>
      <c r="B645" s="46" t="s">
        <v>170</v>
      </c>
      <c r="C645" s="46" t="s">
        <v>9281</v>
      </c>
    </row>
    <row r="646" spans="1:3" ht="19.5">
      <c r="A646" s="82" t="s">
        <v>10980</v>
      </c>
      <c r="B646" s="46" t="s">
        <v>7</v>
      </c>
      <c r="C646" s="46" t="s">
        <v>3275</v>
      </c>
    </row>
    <row r="647" spans="1:3" ht="19.5">
      <c r="A647" s="82" t="s">
        <v>10371</v>
      </c>
      <c r="B647" s="46" t="s">
        <v>227</v>
      </c>
      <c r="C647" s="46" t="s">
        <v>653</v>
      </c>
    </row>
    <row r="648" spans="1:3" ht="19.5">
      <c r="A648" s="82" t="s">
        <v>9118</v>
      </c>
      <c r="B648" s="46" t="s">
        <v>7</v>
      </c>
      <c r="C648" s="46" t="s">
        <v>11309</v>
      </c>
    </row>
    <row r="649" spans="1:3" ht="19.5">
      <c r="A649" s="80" t="s">
        <v>9118</v>
      </c>
      <c r="B649" s="46" t="s">
        <v>7</v>
      </c>
      <c r="C649" s="46" t="s">
        <v>1158</v>
      </c>
    </row>
    <row r="650" spans="1:3" ht="19.5">
      <c r="A650" s="82" t="s">
        <v>8833</v>
      </c>
      <c r="B650" s="46" t="s">
        <v>170</v>
      </c>
      <c r="C650" s="46" t="s">
        <v>9277</v>
      </c>
    </row>
    <row r="651" spans="1:3" ht="19.5">
      <c r="A651" s="82" t="s">
        <v>10352</v>
      </c>
      <c r="B651" s="46" t="s">
        <v>7</v>
      </c>
      <c r="C651" s="46" t="s">
        <v>8211</v>
      </c>
    </row>
    <row r="652" spans="1:3" ht="19.5">
      <c r="A652" s="82" t="s">
        <v>8490</v>
      </c>
      <c r="B652" s="46" t="s">
        <v>7</v>
      </c>
      <c r="C652" s="46" t="s">
        <v>11550</v>
      </c>
    </row>
    <row r="653" spans="1:3" ht="19.5">
      <c r="A653" s="80" t="s">
        <v>10353</v>
      </c>
      <c r="B653" s="46" t="s">
        <v>7</v>
      </c>
      <c r="C653" s="46" t="s">
        <v>8211</v>
      </c>
    </row>
    <row r="654" spans="1:3" ht="19.5">
      <c r="A654" s="82" t="s">
        <v>8362</v>
      </c>
      <c r="B654" s="46" t="s">
        <v>7</v>
      </c>
      <c r="C654" s="46" t="s">
        <v>1015</v>
      </c>
    </row>
    <row r="655" spans="1:3" ht="19.5">
      <c r="A655" s="82" t="s">
        <v>8714</v>
      </c>
      <c r="B655" s="46" t="s">
        <v>170</v>
      </c>
      <c r="C655" s="46" t="s">
        <v>1023</v>
      </c>
    </row>
    <row r="656" spans="1:3" ht="19.5">
      <c r="A656" s="82" t="s">
        <v>8714</v>
      </c>
      <c r="B656" s="46" t="s">
        <v>7</v>
      </c>
      <c r="C656" s="46" t="s">
        <v>1025</v>
      </c>
    </row>
    <row r="657" spans="1:3" ht="19.5">
      <c r="A657" s="80" t="s">
        <v>8834</v>
      </c>
      <c r="B657" s="46" t="s">
        <v>170</v>
      </c>
      <c r="C657" s="46" t="s">
        <v>9135</v>
      </c>
    </row>
    <row r="658" spans="1:3" ht="19.5">
      <c r="A658" s="80" t="s">
        <v>8275</v>
      </c>
      <c r="B658" s="46" t="s">
        <v>7</v>
      </c>
      <c r="C658" s="46" t="s">
        <v>1036</v>
      </c>
    </row>
    <row r="659" spans="1:3" ht="19.5">
      <c r="A659" s="82" t="s">
        <v>9882</v>
      </c>
      <c r="B659" s="46" t="s">
        <v>7</v>
      </c>
      <c r="C659" s="46" t="s">
        <v>11064</v>
      </c>
    </row>
    <row r="660" spans="1:3" ht="19.5">
      <c r="A660" s="82" t="s">
        <v>8835</v>
      </c>
      <c r="B660" s="46" t="s">
        <v>170</v>
      </c>
      <c r="C660" s="46" t="s">
        <v>10514</v>
      </c>
    </row>
    <row r="661" spans="1:3" ht="19.5">
      <c r="A661" s="82" t="s">
        <v>8491</v>
      </c>
      <c r="B661" s="46" t="s">
        <v>7</v>
      </c>
      <c r="C661" s="46" t="s">
        <v>1031</v>
      </c>
    </row>
    <row r="662" spans="1:3" ht="19.5">
      <c r="A662" s="80" t="s">
        <v>11104</v>
      </c>
      <c r="B662" s="46" t="s">
        <v>170</v>
      </c>
      <c r="C662" s="46" t="s">
        <v>9275</v>
      </c>
    </row>
    <row r="663" spans="1:3" ht="19.5">
      <c r="A663" s="80" t="s">
        <v>11095</v>
      </c>
      <c r="B663" s="46" t="s">
        <v>170</v>
      </c>
      <c r="C663" s="46" t="s">
        <v>11465</v>
      </c>
    </row>
    <row r="664" spans="1:3" ht="19.5">
      <c r="A664" s="80" t="s">
        <v>11093</v>
      </c>
      <c r="B664" s="46" t="s">
        <v>170</v>
      </c>
      <c r="C664" s="46" t="s">
        <v>9260</v>
      </c>
    </row>
    <row r="665" spans="1:3" ht="19.5">
      <c r="A665" s="82" t="s">
        <v>11097</v>
      </c>
      <c r="B665" s="46" t="s">
        <v>170</v>
      </c>
      <c r="C665" s="46" t="s">
        <v>10512</v>
      </c>
    </row>
    <row r="666" spans="1:3" ht="19.5">
      <c r="A666" s="82" t="s">
        <v>11096</v>
      </c>
      <c r="B666" s="46" t="s">
        <v>245</v>
      </c>
      <c r="C666" s="46" t="s">
        <v>1125</v>
      </c>
    </row>
    <row r="667" spans="1:3" ht="19.5">
      <c r="A667" s="80" t="s">
        <v>11098</v>
      </c>
      <c r="B667" s="46" t="s">
        <v>245</v>
      </c>
      <c r="C667" s="46" t="s">
        <v>1136</v>
      </c>
    </row>
    <row r="668" spans="1:3" ht="19.5">
      <c r="A668" s="81" t="s">
        <v>11105</v>
      </c>
      <c r="B668" s="48" t="s">
        <v>7</v>
      </c>
      <c r="C668" s="73" t="s">
        <v>11086</v>
      </c>
    </row>
    <row r="669" spans="1:3" ht="19.5">
      <c r="A669" s="82" t="s">
        <v>11106</v>
      </c>
      <c r="B669" s="46" t="s">
        <v>7</v>
      </c>
      <c r="C669" s="46" t="s">
        <v>10897</v>
      </c>
    </row>
    <row r="670" spans="1:3" ht="19.5">
      <c r="A670" s="80" t="s">
        <v>11092</v>
      </c>
      <c r="B670" s="46" t="s">
        <v>245</v>
      </c>
      <c r="C670" s="46" t="s">
        <v>1048</v>
      </c>
    </row>
    <row r="671" spans="1:3" ht="19.5">
      <c r="A671" s="80" t="s">
        <v>11091</v>
      </c>
      <c r="B671" s="46" t="s">
        <v>341</v>
      </c>
      <c r="C671" s="46" t="s">
        <v>1041</v>
      </c>
    </row>
    <row r="672" spans="1:3" ht="19.5">
      <c r="A672" s="82" t="s">
        <v>11102</v>
      </c>
      <c r="B672" s="46" t="s">
        <v>245</v>
      </c>
      <c r="C672" s="46" t="s">
        <v>1152</v>
      </c>
    </row>
    <row r="673" spans="1:3" ht="19.5">
      <c r="A673" s="80" t="s">
        <v>11103</v>
      </c>
      <c r="B673" s="46" t="s">
        <v>170</v>
      </c>
      <c r="C673" s="46" t="s">
        <v>9248</v>
      </c>
    </row>
    <row r="674" spans="1:3" ht="19.5">
      <c r="A674" s="80" t="s">
        <v>11094</v>
      </c>
      <c r="B674" s="46" t="s">
        <v>341</v>
      </c>
      <c r="C674" s="64" t="s">
        <v>11654</v>
      </c>
    </row>
    <row r="675" spans="1:3" ht="19.5">
      <c r="A675" s="80" t="s">
        <v>11101</v>
      </c>
      <c r="B675" s="46" t="s">
        <v>170</v>
      </c>
      <c r="C675" s="46" t="s">
        <v>10594</v>
      </c>
    </row>
    <row r="676" spans="1:3" ht="19.5">
      <c r="A676" s="82" t="s">
        <v>11099</v>
      </c>
      <c r="B676" s="46" t="s">
        <v>7</v>
      </c>
      <c r="C676" s="46" t="s">
        <v>1141</v>
      </c>
    </row>
    <row r="677" spans="1:3" ht="19.5">
      <c r="A677" s="82" t="s">
        <v>11100</v>
      </c>
      <c r="B677" s="46" t="s">
        <v>7</v>
      </c>
      <c r="C677" s="46" t="s">
        <v>10090</v>
      </c>
    </row>
    <row r="678" spans="1:3" ht="19.5">
      <c r="A678" s="80" t="s">
        <v>8836</v>
      </c>
      <c r="B678" s="46" t="s">
        <v>170</v>
      </c>
      <c r="C678" s="46" t="s">
        <v>9297</v>
      </c>
    </row>
    <row r="679" spans="1:3" ht="19.5">
      <c r="A679" s="82" t="s">
        <v>8996</v>
      </c>
      <c r="B679" s="46" t="s">
        <v>245</v>
      </c>
      <c r="C679" s="46" t="s">
        <v>562</v>
      </c>
    </row>
    <row r="680" spans="1:3" ht="19.5">
      <c r="A680" s="80" t="s">
        <v>8997</v>
      </c>
      <c r="B680" s="46" t="s">
        <v>245</v>
      </c>
      <c r="C680" s="46" t="s">
        <v>535</v>
      </c>
    </row>
    <row r="681" spans="1:3" ht="19.5">
      <c r="A681" s="82" t="s">
        <v>8998</v>
      </c>
      <c r="B681" s="46" t="s">
        <v>245</v>
      </c>
      <c r="C681" s="46" t="s">
        <v>549</v>
      </c>
    </row>
    <row r="682" spans="1:3" ht="19.5">
      <c r="A682" s="80" t="s">
        <v>8664</v>
      </c>
      <c r="B682" s="46" t="s">
        <v>7</v>
      </c>
      <c r="C682" s="46" t="s">
        <v>552</v>
      </c>
    </row>
    <row r="683" spans="1:3" ht="19.5">
      <c r="A683" s="80" t="s">
        <v>9119</v>
      </c>
      <c r="B683" s="46" t="s">
        <v>7</v>
      </c>
      <c r="C683" s="46" t="s">
        <v>555</v>
      </c>
    </row>
    <row r="684" spans="1:3" ht="19.5">
      <c r="A684" s="82" t="s">
        <v>9119</v>
      </c>
      <c r="B684" s="46" t="s">
        <v>7</v>
      </c>
      <c r="C684" s="46" t="s">
        <v>8218</v>
      </c>
    </row>
    <row r="685" spans="1:3" ht="19.5">
      <c r="A685" s="82" t="s">
        <v>8521</v>
      </c>
      <c r="B685" s="46" t="s">
        <v>7</v>
      </c>
      <c r="C685" s="46" t="s">
        <v>569</v>
      </c>
    </row>
    <row r="686" spans="1:3" ht="19.5">
      <c r="A686" s="82" t="s">
        <v>9706</v>
      </c>
      <c r="B686" s="46" t="s">
        <v>170</v>
      </c>
      <c r="C686" s="46" t="s">
        <v>9206</v>
      </c>
    </row>
    <row r="687" spans="1:3" ht="19.5">
      <c r="A687" s="82" t="s">
        <v>8522</v>
      </c>
      <c r="B687" s="46" t="s">
        <v>7</v>
      </c>
      <c r="C687" s="46" t="s">
        <v>11060</v>
      </c>
    </row>
    <row r="688" spans="1:3" ht="19.5">
      <c r="A688" s="82" t="s">
        <v>11634</v>
      </c>
      <c r="B688" s="46" t="s">
        <v>7</v>
      </c>
      <c r="C688" s="46" t="s">
        <v>11577</v>
      </c>
    </row>
    <row r="689" spans="1:3" ht="19.5">
      <c r="A689" s="80" t="s">
        <v>8837</v>
      </c>
      <c r="B689" s="46" t="s">
        <v>170</v>
      </c>
      <c r="C689" s="46" t="s">
        <v>9317</v>
      </c>
    </row>
    <row r="690" spans="1:3" ht="19.5">
      <c r="A690" s="82" t="s">
        <v>8838</v>
      </c>
      <c r="B690" s="46" t="s">
        <v>170</v>
      </c>
      <c r="C690" s="46" t="s">
        <v>6030</v>
      </c>
    </row>
    <row r="691" spans="1:3" ht="19.5">
      <c r="A691" s="80" t="s">
        <v>9120</v>
      </c>
      <c r="B691" s="46" t="s">
        <v>7</v>
      </c>
      <c r="C691" s="46" t="s">
        <v>11059</v>
      </c>
    </row>
    <row r="692" spans="1:3" ht="19.5">
      <c r="A692" s="83" t="s">
        <v>10999</v>
      </c>
      <c r="B692" s="46" t="s">
        <v>7</v>
      </c>
      <c r="C692" s="67" t="s">
        <v>11024</v>
      </c>
    </row>
    <row r="693" spans="1:3" ht="19.5">
      <c r="A693" s="82" t="s">
        <v>8366</v>
      </c>
      <c r="B693" s="46" t="s">
        <v>7</v>
      </c>
      <c r="C693" s="46" t="s">
        <v>723</v>
      </c>
    </row>
    <row r="694" spans="1:3" ht="19.5">
      <c r="A694" s="80" t="s">
        <v>10301</v>
      </c>
      <c r="B694" s="46" t="s">
        <v>7</v>
      </c>
      <c r="C694" s="46" t="s">
        <v>10429</v>
      </c>
    </row>
    <row r="695" spans="1:3" ht="19.5">
      <c r="A695" s="81" t="s">
        <v>10195</v>
      </c>
      <c r="B695" s="73"/>
      <c r="C695" s="73" t="s">
        <v>10193</v>
      </c>
    </row>
    <row r="696" spans="1:3" ht="19.5">
      <c r="A696" s="82" t="s">
        <v>8667</v>
      </c>
      <c r="B696" s="46" t="s">
        <v>7</v>
      </c>
      <c r="C696" s="46" t="s">
        <v>750</v>
      </c>
    </row>
    <row r="697" spans="1:3" ht="19.5">
      <c r="A697" s="82" t="s">
        <v>10890</v>
      </c>
      <c r="B697" s="46" t="s">
        <v>245</v>
      </c>
      <c r="C697" s="46" t="s">
        <v>10085</v>
      </c>
    </row>
    <row r="698" spans="1:3" ht="19.5">
      <c r="A698" s="80" t="s">
        <v>10494</v>
      </c>
      <c r="B698" s="46" t="s">
        <v>245</v>
      </c>
      <c r="C698" s="46" t="s">
        <v>1474</v>
      </c>
    </row>
    <row r="699" spans="1:3" ht="19.5">
      <c r="A699" s="80" t="s">
        <v>9076</v>
      </c>
      <c r="B699" s="46" t="s">
        <v>227</v>
      </c>
      <c r="C699" s="46" t="s">
        <v>1525</v>
      </c>
    </row>
    <row r="700" spans="1:3" ht="19.5">
      <c r="A700" s="80" t="s">
        <v>8668</v>
      </c>
      <c r="B700" s="46" t="s">
        <v>7</v>
      </c>
      <c r="C700" s="46" t="s">
        <v>1528</v>
      </c>
    </row>
    <row r="701" spans="1:3" ht="19.5">
      <c r="A701" s="80" t="s">
        <v>8367</v>
      </c>
      <c r="B701" s="46" t="s">
        <v>7</v>
      </c>
      <c r="C701" s="46" t="s">
        <v>1531</v>
      </c>
    </row>
    <row r="702" spans="1:3" ht="19.5">
      <c r="A702" s="82" t="s">
        <v>8843</v>
      </c>
      <c r="B702" s="46" t="s">
        <v>170</v>
      </c>
      <c r="C702" s="46" t="s">
        <v>11462</v>
      </c>
    </row>
    <row r="703" spans="1:3" ht="19.5">
      <c r="A703" s="82" t="s">
        <v>10639</v>
      </c>
      <c r="B703" s="46" t="s">
        <v>7</v>
      </c>
      <c r="C703" s="46" t="s">
        <v>1505</v>
      </c>
    </row>
    <row r="704" spans="1:3" ht="19.5">
      <c r="A704" s="80" t="s">
        <v>10298</v>
      </c>
      <c r="B704" s="46" t="s">
        <v>7</v>
      </c>
      <c r="C704" s="46" t="s">
        <v>1351</v>
      </c>
    </row>
    <row r="705" spans="1:3" ht="19.5">
      <c r="A705" s="80" t="s">
        <v>9847</v>
      </c>
      <c r="B705" s="46" t="s">
        <v>7</v>
      </c>
      <c r="C705" s="46" t="s">
        <v>11125</v>
      </c>
    </row>
    <row r="706" spans="1:3" ht="19.5">
      <c r="A706" s="82" t="s">
        <v>11054</v>
      </c>
      <c r="B706" s="46" t="s">
        <v>245</v>
      </c>
      <c r="C706" s="46" t="s">
        <v>1501</v>
      </c>
    </row>
    <row r="707" spans="1:3" ht="19.5">
      <c r="A707" s="82" t="s">
        <v>8844</v>
      </c>
      <c r="B707" s="46" t="s">
        <v>170</v>
      </c>
      <c r="C707" s="46" t="s">
        <v>9227</v>
      </c>
    </row>
    <row r="708" spans="1:3" ht="19.5">
      <c r="A708" s="80" t="s">
        <v>8845</v>
      </c>
      <c r="B708" s="46" t="s">
        <v>170</v>
      </c>
      <c r="C708" s="46" t="s">
        <v>10605</v>
      </c>
    </row>
    <row r="709" spans="1:3" ht="19.5">
      <c r="A709" s="82" t="s">
        <v>8368</v>
      </c>
      <c r="B709" s="46" t="s">
        <v>7</v>
      </c>
      <c r="C709" s="46" t="s">
        <v>735</v>
      </c>
    </row>
    <row r="710" spans="1:3" ht="19.5">
      <c r="A710" s="82" t="s">
        <v>8369</v>
      </c>
      <c r="B710" s="46" t="s">
        <v>7</v>
      </c>
      <c r="C710" s="46" t="s">
        <v>739</v>
      </c>
    </row>
    <row r="711" spans="1:3" ht="19.5">
      <c r="A711" s="82" t="s">
        <v>8669</v>
      </c>
      <c r="B711" s="46" t="s">
        <v>7</v>
      </c>
      <c r="C711" s="46" t="s">
        <v>742</v>
      </c>
    </row>
    <row r="712" spans="1:3" ht="19.5">
      <c r="A712" s="82" t="s">
        <v>8846</v>
      </c>
      <c r="B712" s="46" t="s">
        <v>170</v>
      </c>
      <c r="C712" s="46" t="s">
        <v>761</v>
      </c>
    </row>
    <row r="713" spans="1:3" ht="19.5">
      <c r="A713" s="80" t="s">
        <v>8523</v>
      </c>
      <c r="B713" s="46" t="s">
        <v>7</v>
      </c>
      <c r="C713" s="46" t="s">
        <v>757</v>
      </c>
    </row>
    <row r="714" spans="1:3" ht="19.5">
      <c r="A714" s="81" t="s">
        <v>8523</v>
      </c>
      <c r="B714" s="67" t="s">
        <v>7</v>
      </c>
      <c r="C714" s="73" t="s">
        <v>10459</v>
      </c>
    </row>
    <row r="715" spans="1:3" ht="19.5">
      <c r="A715" s="80" t="s">
        <v>8847</v>
      </c>
      <c r="B715" s="46" t="s">
        <v>170</v>
      </c>
      <c r="C715" s="46" t="s">
        <v>9212</v>
      </c>
    </row>
    <row r="716" spans="1:3" ht="19.5">
      <c r="A716" s="82" t="s">
        <v>8370</v>
      </c>
      <c r="B716" s="46" t="s">
        <v>7</v>
      </c>
      <c r="C716" s="46" t="s">
        <v>769</v>
      </c>
    </row>
    <row r="717" spans="1:3" ht="19.5">
      <c r="A717" s="82" t="s">
        <v>8715</v>
      </c>
      <c r="B717" s="46" t="s">
        <v>7</v>
      </c>
      <c r="C717" s="46" t="s">
        <v>7592</v>
      </c>
    </row>
    <row r="718" spans="1:3" ht="19.5">
      <c r="A718" s="82" t="s">
        <v>8715</v>
      </c>
      <c r="B718" s="46" t="s">
        <v>245</v>
      </c>
      <c r="C718" s="46" t="s">
        <v>1509</v>
      </c>
    </row>
    <row r="719" spans="1:3" ht="19.5">
      <c r="A719" s="82" t="s">
        <v>10640</v>
      </c>
      <c r="B719" s="46" t="s">
        <v>7</v>
      </c>
      <c r="C719" s="46" t="s">
        <v>11071</v>
      </c>
    </row>
    <row r="720" spans="1:3" ht="19.5">
      <c r="A720" s="80" t="s">
        <v>8371</v>
      </c>
      <c r="B720" s="46" t="s">
        <v>7</v>
      </c>
      <c r="C720" s="46" t="s">
        <v>775</v>
      </c>
    </row>
    <row r="721" spans="1:3" ht="19.5">
      <c r="A721" s="82" t="s">
        <v>8371</v>
      </c>
      <c r="B721" s="46" t="s">
        <v>7</v>
      </c>
      <c r="C721" s="46" t="s">
        <v>777</v>
      </c>
    </row>
    <row r="722" spans="1:3" ht="19.5">
      <c r="A722" s="82" t="s">
        <v>8772</v>
      </c>
      <c r="B722" s="48" t="s">
        <v>7205</v>
      </c>
      <c r="C722" s="46" t="s">
        <v>780</v>
      </c>
    </row>
    <row r="723" spans="1:3" ht="19.5">
      <c r="A723" s="80" t="s">
        <v>10299</v>
      </c>
      <c r="B723" s="46" t="s">
        <v>7</v>
      </c>
      <c r="C723" s="46" t="s">
        <v>270</v>
      </c>
    </row>
    <row r="724" spans="1:3" ht="19.5">
      <c r="A724" s="82" t="s">
        <v>9881</v>
      </c>
      <c r="B724" s="46" t="s">
        <v>7</v>
      </c>
      <c r="C724" s="46" t="s">
        <v>754</v>
      </c>
    </row>
    <row r="725" spans="1:3" ht="19.5">
      <c r="A725" s="80" t="s">
        <v>9851</v>
      </c>
      <c r="B725" s="46" t="s">
        <v>7</v>
      </c>
      <c r="C725" s="46" t="s">
        <v>1522</v>
      </c>
    </row>
    <row r="726" spans="1:3" ht="19.5">
      <c r="A726" s="80" t="s">
        <v>8372</v>
      </c>
      <c r="B726" s="46" t="s">
        <v>7</v>
      </c>
      <c r="C726" s="46" t="s">
        <v>989</v>
      </c>
    </row>
    <row r="727" spans="1:3" ht="19.5">
      <c r="A727" s="82" t="s">
        <v>8373</v>
      </c>
      <c r="B727" s="46" t="s">
        <v>7</v>
      </c>
      <c r="C727" s="46" t="s">
        <v>746</v>
      </c>
    </row>
    <row r="728" spans="1:3" ht="19.5">
      <c r="A728" s="82" t="s">
        <v>8724</v>
      </c>
      <c r="B728" s="46" t="s">
        <v>170</v>
      </c>
      <c r="C728" s="46" t="s">
        <v>792</v>
      </c>
    </row>
    <row r="729" spans="1:3" ht="19.5">
      <c r="A729" s="80" t="s">
        <v>8724</v>
      </c>
      <c r="B729" s="46" t="s">
        <v>718</v>
      </c>
      <c r="C729" s="46" t="s">
        <v>1344</v>
      </c>
    </row>
    <row r="730" spans="1:3" ht="19.5">
      <c r="A730" s="82" t="s">
        <v>8634</v>
      </c>
      <c r="B730" s="46" t="s">
        <v>7</v>
      </c>
      <c r="C730" s="46" t="s">
        <v>584</v>
      </c>
    </row>
    <row r="731" spans="1:3" ht="19.5">
      <c r="A731" s="80" t="s">
        <v>8634</v>
      </c>
      <c r="B731" s="46" t="s">
        <v>718</v>
      </c>
      <c r="C731" s="46" t="s">
        <v>1299</v>
      </c>
    </row>
    <row r="732" spans="1:3" ht="19.5">
      <c r="A732" s="82" t="s">
        <v>8374</v>
      </c>
      <c r="B732" s="46" t="s">
        <v>7</v>
      </c>
      <c r="C732" s="46" t="s">
        <v>10126</v>
      </c>
    </row>
    <row r="733" spans="1:3" ht="19.5">
      <c r="A733" s="82" t="s">
        <v>8670</v>
      </c>
      <c r="B733" s="46" t="s">
        <v>7</v>
      </c>
      <c r="C733" s="46" t="s">
        <v>11452</v>
      </c>
    </row>
    <row r="734" spans="1:3" ht="19.5">
      <c r="A734" s="80" t="s">
        <v>9001</v>
      </c>
      <c r="B734" s="46" t="s">
        <v>170</v>
      </c>
      <c r="C734" s="46" t="s">
        <v>7290</v>
      </c>
    </row>
    <row r="735" spans="1:3" ht="19.5">
      <c r="A735" s="80" t="s">
        <v>8848</v>
      </c>
      <c r="B735" s="46" t="s">
        <v>170</v>
      </c>
      <c r="C735" s="46" t="s">
        <v>10592</v>
      </c>
    </row>
    <row r="736" spans="1:3" ht="19.5">
      <c r="A736" s="82" t="s">
        <v>9077</v>
      </c>
      <c r="B736" s="46" t="s">
        <v>170</v>
      </c>
      <c r="C736" s="46" t="s">
        <v>10590</v>
      </c>
    </row>
    <row r="737" spans="1:3" ht="19.5">
      <c r="A737" s="82" t="s">
        <v>8524</v>
      </c>
      <c r="B737" s="46" t="s">
        <v>7</v>
      </c>
      <c r="C737" s="46" t="s">
        <v>619</v>
      </c>
    </row>
    <row r="738" spans="1:3" ht="19.5">
      <c r="A738" s="82" t="s">
        <v>8849</v>
      </c>
      <c r="B738" s="46" t="s">
        <v>170</v>
      </c>
      <c r="C738" s="46" t="s">
        <v>10606</v>
      </c>
    </row>
    <row r="739" spans="1:3" ht="19.5">
      <c r="A739" s="82" t="s">
        <v>8375</v>
      </c>
      <c r="B739" s="46" t="s">
        <v>7</v>
      </c>
      <c r="C739" s="46" t="s">
        <v>632</v>
      </c>
    </row>
    <row r="740" spans="1:3" ht="19.5">
      <c r="A740" s="82" t="s">
        <v>8375</v>
      </c>
      <c r="B740" s="46" t="s">
        <v>245</v>
      </c>
      <c r="C740" s="46" t="s">
        <v>630</v>
      </c>
    </row>
    <row r="741" spans="1:3" ht="19.5">
      <c r="A741" s="80" t="s">
        <v>8960</v>
      </c>
      <c r="B741" s="46" t="s">
        <v>7</v>
      </c>
      <c r="C741" s="46" t="s">
        <v>1308</v>
      </c>
    </row>
    <row r="742" spans="1:3" ht="19.5">
      <c r="A742" s="80" t="s">
        <v>10791</v>
      </c>
      <c r="B742" s="46" t="s">
        <v>7</v>
      </c>
      <c r="C742" s="46" t="s">
        <v>587</v>
      </c>
    </row>
    <row r="743" spans="1:3" ht="19.5">
      <c r="A743" s="80" t="s">
        <v>8573</v>
      </c>
      <c r="B743" s="46" t="s">
        <v>7</v>
      </c>
      <c r="C743" s="46" t="s">
        <v>10636</v>
      </c>
    </row>
    <row r="744" spans="1:3" ht="19.5">
      <c r="A744" s="80" t="s">
        <v>9002</v>
      </c>
      <c r="B744" s="46" t="s">
        <v>227</v>
      </c>
      <c r="C744" s="46" t="s">
        <v>622</v>
      </c>
    </row>
    <row r="745" spans="1:3" ht="19.5">
      <c r="A745" s="80" t="s">
        <v>9002</v>
      </c>
      <c r="B745" s="46" t="s">
        <v>245</v>
      </c>
      <c r="C745" s="46" t="s">
        <v>1761</v>
      </c>
    </row>
    <row r="746" spans="1:3" ht="19.5">
      <c r="A746" s="80" t="s">
        <v>10297</v>
      </c>
      <c r="B746" s="46" t="s">
        <v>7</v>
      </c>
      <c r="C746" s="46" t="s">
        <v>1347</v>
      </c>
    </row>
    <row r="747" spans="1:3" ht="19.5">
      <c r="A747" s="80" t="s">
        <v>11062</v>
      </c>
      <c r="B747" s="46" t="s">
        <v>7</v>
      </c>
      <c r="C747" s="46" t="s">
        <v>11061</v>
      </c>
    </row>
    <row r="748" spans="1:3" ht="19.5">
      <c r="A748" s="82" t="s">
        <v>8850</v>
      </c>
      <c r="B748" s="46" t="s">
        <v>170</v>
      </c>
      <c r="C748" s="46" t="s">
        <v>9844</v>
      </c>
    </row>
    <row r="749" spans="1:3" ht="19.5">
      <c r="A749" s="80" t="s">
        <v>8376</v>
      </c>
      <c r="B749" s="46" t="s">
        <v>7</v>
      </c>
      <c r="C749" s="46" t="s">
        <v>594</v>
      </c>
    </row>
    <row r="750" spans="1:3" ht="19.5">
      <c r="A750" s="82" t="s">
        <v>9003</v>
      </c>
      <c r="B750" s="46" t="s">
        <v>245</v>
      </c>
      <c r="C750" s="46" t="s">
        <v>611</v>
      </c>
    </row>
    <row r="751" spans="1:3" ht="19.5">
      <c r="A751" s="80" t="s">
        <v>11368</v>
      </c>
      <c r="B751" s="46" t="s">
        <v>7</v>
      </c>
      <c r="C751" s="46" t="s">
        <v>11389</v>
      </c>
    </row>
    <row r="752" spans="1:3" ht="19.5">
      <c r="A752" s="82" t="s">
        <v>8377</v>
      </c>
      <c r="B752" s="46" t="s">
        <v>7</v>
      </c>
      <c r="C752" s="46" t="s">
        <v>615</v>
      </c>
    </row>
    <row r="753" spans="1:3" ht="19.5">
      <c r="A753" s="80" t="s">
        <v>8725</v>
      </c>
      <c r="B753" s="46" t="s">
        <v>718</v>
      </c>
      <c r="C753" s="46" t="s">
        <v>1313</v>
      </c>
    </row>
    <row r="754" spans="1:3" ht="19.5">
      <c r="A754" s="80" t="s">
        <v>8726</v>
      </c>
      <c r="B754" s="46" t="s">
        <v>718</v>
      </c>
      <c r="C754" s="46" t="s">
        <v>1322</v>
      </c>
    </row>
    <row r="755" spans="1:3" ht="19.5">
      <c r="A755" s="80" t="s">
        <v>8727</v>
      </c>
      <c r="B755" s="46" t="s">
        <v>718</v>
      </c>
      <c r="C755" s="46" t="s">
        <v>1325</v>
      </c>
    </row>
    <row r="756" spans="1:3" ht="19.5">
      <c r="A756" s="80" t="s">
        <v>8728</v>
      </c>
      <c r="B756" s="46" t="s">
        <v>718</v>
      </c>
      <c r="C756" s="46" t="s">
        <v>1334</v>
      </c>
    </row>
    <row r="757" spans="1:3" ht="19.5">
      <c r="A757" s="80" t="s">
        <v>8729</v>
      </c>
      <c r="B757" s="46" t="s">
        <v>718</v>
      </c>
      <c r="C757" s="46" t="s">
        <v>1319</v>
      </c>
    </row>
    <row r="758" spans="1:3" ht="19.5">
      <c r="A758" s="80" t="s">
        <v>8730</v>
      </c>
      <c r="B758" s="46" t="s">
        <v>718</v>
      </c>
      <c r="C758" s="46" t="s">
        <v>7829</v>
      </c>
    </row>
    <row r="759" spans="1:3" ht="19.5">
      <c r="A759" s="80" t="s">
        <v>8731</v>
      </c>
      <c r="B759" s="46" t="s">
        <v>718</v>
      </c>
      <c r="C759" s="46" t="s">
        <v>1341</v>
      </c>
    </row>
    <row r="760" spans="1:3" ht="19.5">
      <c r="A760" s="80" t="s">
        <v>8732</v>
      </c>
      <c r="B760" s="46" t="s">
        <v>718</v>
      </c>
      <c r="C760" s="46" t="s">
        <v>1328</v>
      </c>
    </row>
    <row r="761" spans="1:3" ht="19.5">
      <c r="A761" s="80" t="s">
        <v>8733</v>
      </c>
      <c r="B761" s="46" t="s">
        <v>718</v>
      </c>
      <c r="C761" s="46" t="s">
        <v>1331</v>
      </c>
    </row>
    <row r="762" spans="1:3" ht="19.5">
      <c r="A762" s="80" t="s">
        <v>8734</v>
      </c>
      <c r="B762" s="46" t="s">
        <v>718</v>
      </c>
      <c r="C762" s="46" t="s">
        <v>1337</v>
      </c>
    </row>
    <row r="763" spans="1:3" ht="19.5">
      <c r="A763" s="80" t="s">
        <v>8378</v>
      </c>
      <c r="B763" s="46" t="s">
        <v>7</v>
      </c>
      <c r="C763" s="46" t="s">
        <v>641</v>
      </c>
    </row>
    <row r="764" spans="1:3" ht="19.5">
      <c r="A764" s="80" t="s">
        <v>8851</v>
      </c>
      <c r="B764" s="46" t="s">
        <v>170</v>
      </c>
      <c r="C764" s="46" t="s">
        <v>9165</v>
      </c>
    </row>
    <row r="765" spans="1:3" ht="19.5">
      <c r="A765" s="82" t="s">
        <v>8852</v>
      </c>
      <c r="B765" s="46" t="s">
        <v>170</v>
      </c>
      <c r="C765" s="46" t="s">
        <v>9150</v>
      </c>
    </row>
    <row r="766" spans="1:3" ht="19.5">
      <c r="A766" s="80" t="s">
        <v>10300</v>
      </c>
      <c r="B766" s="46" t="s">
        <v>7</v>
      </c>
      <c r="C766" s="46" t="s">
        <v>1364</v>
      </c>
    </row>
    <row r="767" spans="1:3" ht="19.5">
      <c r="A767" s="82" t="s">
        <v>8525</v>
      </c>
      <c r="B767" s="46" t="s">
        <v>7</v>
      </c>
      <c r="C767" s="46" t="s">
        <v>661</v>
      </c>
    </row>
    <row r="768" spans="1:3" ht="19.5">
      <c r="A768" s="82" t="s">
        <v>10134</v>
      </c>
      <c r="B768" s="46" t="s">
        <v>7</v>
      </c>
      <c r="C768" s="46" t="s">
        <v>11453</v>
      </c>
    </row>
    <row r="769" spans="1:3" ht="19.5">
      <c r="A769" s="82" t="s">
        <v>11498</v>
      </c>
      <c r="B769" s="46" t="s">
        <v>7</v>
      </c>
      <c r="C769" s="46" t="s">
        <v>11499</v>
      </c>
    </row>
    <row r="770" spans="1:3" ht="19.5">
      <c r="A770" s="82" t="s">
        <v>8853</v>
      </c>
      <c r="B770" s="46" t="s">
        <v>170</v>
      </c>
      <c r="C770" s="46" t="s">
        <v>10602</v>
      </c>
    </row>
    <row r="771" spans="1:3" ht="19.5">
      <c r="A771" s="80" t="s">
        <v>9883</v>
      </c>
      <c r="B771" s="46" t="s">
        <v>7</v>
      </c>
      <c r="C771" s="46" t="s">
        <v>1000</v>
      </c>
    </row>
    <row r="772" spans="1:3" ht="19.5">
      <c r="A772" s="82" t="s">
        <v>8854</v>
      </c>
      <c r="B772" s="46" t="s">
        <v>170</v>
      </c>
      <c r="C772" s="46" t="s">
        <v>9294</v>
      </c>
    </row>
    <row r="773" spans="1:3" ht="19.5">
      <c r="A773" s="80" t="s">
        <v>8854</v>
      </c>
      <c r="B773" s="46" t="s">
        <v>170</v>
      </c>
      <c r="C773" s="46" t="s">
        <v>9326</v>
      </c>
    </row>
    <row r="774" spans="1:3" ht="19.5">
      <c r="A774" s="82" t="s">
        <v>8277</v>
      </c>
      <c r="B774" s="46" t="s">
        <v>7</v>
      </c>
      <c r="C774" s="46" t="s">
        <v>865</v>
      </c>
    </row>
    <row r="775" spans="1:3" ht="19.5">
      <c r="A775" s="80" t="s">
        <v>8277</v>
      </c>
      <c r="B775" s="46" t="s">
        <v>7</v>
      </c>
      <c r="C775" s="46" t="s">
        <v>790</v>
      </c>
    </row>
    <row r="776" spans="1:3" ht="19.5">
      <c r="A776" s="82" t="s">
        <v>8276</v>
      </c>
      <c r="B776" s="46" t="s">
        <v>7</v>
      </c>
      <c r="C776" s="46" t="s">
        <v>803</v>
      </c>
    </row>
    <row r="777" spans="1:3" ht="19.5">
      <c r="A777" s="82" t="s">
        <v>8276</v>
      </c>
      <c r="B777" s="46" t="s">
        <v>7</v>
      </c>
      <c r="C777" s="46" t="s">
        <v>805</v>
      </c>
    </row>
    <row r="778" spans="1:3" ht="19.5">
      <c r="A778" s="80" t="s">
        <v>8276</v>
      </c>
      <c r="B778" s="46" t="s">
        <v>7</v>
      </c>
      <c r="C778" s="46" t="s">
        <v>1542</v>
      </c>
    </row>
    <row r="779" spans="1:3" ht="19.5">
      <c r="A779" s="82" t="s">
        <v>8276</v>
      </c>
      <c r="B779" s="46" t="s">
        <v>7</v>
      </c>
      <c r="C779" s="46" t="s">
        <v>11063</v>
      </c>
    </row>
    <row r="780" spans="1:3" ht="19.5">
      <c r="A780" s="80" t="s">
        <v>9075</v>
      </c>
      <c r="B780" s="46" t="s">
        <v>227</v>
      </c>
      <c r="C780" s="46" t="s">
        <v>1568</v>
      </c>
    </row>
    <row r="781" spans="1:3" ht="19.5">
      <c r="A781" s="80" t="s">
        <v>11107</v>
      </c>
      <c r="B781" s="46" t="s">
        <v>7</v>
      </c>
      <c r="C781" s="46" t="s">
        <v>537</v>
      </c>
    </row>
    <row r="782" spans="1:3" ht="19.5">
      <c r="A782" s="80" t="s">
        <v>10302</v>
      </c>
      <c r="B782" s="46" t="s">
        <v>7</v>
      </c>
      <c r="C782" s="46" t="s">
        <v>1390</v>
      </c>
    </row>
    <row r="783" spans="1:3" ht="19.5">
      <c r="A783" s="80" t="s">
        <v>8363</v>
      </c>
      <c r="B783" s="46" t="s">
        <v>7</v>
      </c>
      <c r="C783" s="46" t="s">
        <v>1575</v>
      </c>
    </row>
    <row r="784" spans="1:3" ht="19.5">
      <c r="A784" s="80" t="s">
        <v>8364</v>
      </c>
      <c r="B784" s="46" t="s">
        <v>170</v>
      </c>
      <c r="C784" s="46" t="s">
        <v>9157</v>
      </c>
    </row>
    <row r="785" spans="1:3" ht="19.5">
      <c r="A785" s="81" t="s">
        <v>8364</v>
      </c>
      <c r="B785" s="67" t="s">
        <v>170</v>
      </c>
      <c r="C785" s="73" t="s">
        <v>10604</v>
      </c>
    </row>
    <row r="786" spans="1:3" ht="19.5">
      <c r="A786" s="80" t="s">
        <v>8364</v>
      </c>
      <c r="B786" s="46" t="s">
        <v>170</v>
      </c>
      <c r="C786" s="46" t="s">
        <v>9332</v>
      </c>
    </row>
    <row r="787" spans="1:3" ht="19.5">
      <c r="A787" s="81" t="s">
        <v>10313</v>
      </c>
      <c r="B787" s="67" t="s">
        <v>7</v>
      </c>
      <c r="C787" s="73" t="s">
        <v>10330</v>
      </c>
    </row>
    <row r="788" spans="1:3" ht="19.5">
      <c r="A788" s="80" t="s">
        <v>8671</v>
      </c>
      <c r="B788" s="46" t="s">
        <v>7</v>
      </c>
      <c r="C788" s="46" t="s">
        <v>1433</v>
      </c>
    </row>
    <row r="789" spans="1:3" ht="19.5">
      <c r="A789" s="82" t="s">
        <v>8959</v>
      </c>
      <c r="B789" s="73"/>
      <c r="C789" s="46" t="s">
        <v>5872</v>
      </c>
    </row>
    <row r="790" spans="1:3" ht="19.5">
      <c r="A790" s="80" t="s">
        <v>8999</v>
      </c>
      <c r="B790" s="46" t="s">
        <v>245</v>
      </c>
      <c r="C790" s="46" t="s">
        <v>1119</v>
      </c>
    </row>
    <row r="791" spans="1:3" ht="19.5">
      <c r="A791" s="82" t="s">
        <v>8365</v>
      </c>
      <c r="B791" s="46" t="s">
        <v>7</v>
      </c>
      <c r="C791" s="46" t="s">
        <v>11118</v>
      </c>
    </row>
    <row r="792" spans="1:3" ht="19.5">
      <c r="A792" s="82" t="s">
        <v>8665</v>
      </c>
      <c r="B792" s="46" t="s">
        <v>7</v>
      </c>
      <c r="C792" s="46" t="s">
        <v>827</v>
      </c>
    </row>
    <row r="793" spans="1:3" ht="19.5">
      <c r="A793" s="81" t="s">
        <v>10270</v>
      </c>
      <c r="B793" s="67" t="s">
        <v>170</v>
      </c>
      <c r="C793" s="73" t="s">
        <v>10268</v>
      </c>
    </row>
    <row r="794" spans="1:3" ht="19.5">
      <c r="A794" s="82" t="s">
        <v>10270</v>
      </c>
      <c r="B794" s="46" t="s">
        <v>170</v>
      </c>
      <c r="C794" s="46" t="s">
        <v>9265</v>
      </c>
    </row>
    <row r="795" spans="1:3" ht="19.5">
      <c r="A795" s="82" t="s">
        <v>10982</v>
      </c>
      <c r="B795" s="46" t="s">
        <v>7</v>
      </c>
      <c r="C795" s="46" t="s">
        <v>10984</v>
      </c>
    </row>
    <row r="796" spans="1:3" ht="19.5">
      <c r="A796" s="80" t="s">
        <v>8839</v>
      </c>
      <c r="B796" s="46" t="s">
        <v>170</v>
      </c>
      <c r="C796" s="46" t="s">
        <v>9196</v>
      </c>
    </row>
    <row r="797" spans="1:3" ht="19.5">
      <c r="A797" s="82" t="s">
        <v>10641</v>
      </c>
      <c r="B797" s="46" t="s">
        <v>245</v>
      </c>
      <c r="C797" s="46" t="s">
        <v>1595</v>
      </c>
    </row>
    <row r="798" spans="1:3" ht="19.5">
      <c r="A798" s="80" t="s">
        <v>8735</v>
      </c>
      <c r="B798" s="46" t="s">
        <v>718</v>
      </c>
      <c r="C798" s="46" t="s">
        <v>1396</v>
      </c>
    </row>
    <row r="799" spans="1:3" ht="19.5">
      <c r="A799" s="80" t="s">
        <v>8736</v>
      </c>
      <c r="B799" s="46" t="s">
        <v>718</v>
      </c>
      <c r="C799" s="46" t="s">
        <v>1411</v>
      </c>
    </row>
    <row r="800" spans="1:3" ht="19.5">
      <c r="A800" s="80" t="s">
        <v>8737</v>
      </c>
      <c r="B800" s="46" t="s">
        <v>718</v>
      </c>
      <c r="C800" s="46" t="s">
        <v>1421</v>
      </c>
    </row>
    <row r="801" spans="1:3" ht="19.5">
      <c r="A801" s="80" t="s">
        <v>8738</v>
      </c>
      <c r="B801" s="46" t="s">
        <v>718</v>
      </c>
      <c r="C801" s="46" t="s">
        <v>1424</v>
      </c>
    </row>
    <row r="802" spans="1:3" ht="19.5">
      <c r="A802" s="80" t="s">
        <v>8739</v>
      </c>
      <c r="B802" s="46" t="s">
        <v>718</v>
      </c>
      <c r="C802" s="46" t="s">
        <v>8172</v>
      </c>
    </row>
    <row r="803" spans="1:3" ht="19.5">
      <c r="A803" s="80" t="s">
        <v>8740</v>
      </c>
      <c r="B803" s="46" t="s">
        <v>718</v>
      </c>
      <c r="C803" s="46" t="s">
        <v>1405</v>
      </c>
    </row>
    <row r="804" spans="1:3" ht="19.5">
      <c r="A804" s="80" t="s">
        <v>10765</v>
      </c>
      <c r="B804" s="46" t="s">
        <v>718</v>
      </c>
      <c r="C804" s="46" t="s">
        <v>1402</v>
      </c>
    </row>
    <row r="805" spans="1:3" ht="19.5">
      <c r="A805" s="80" t="s">
        <v>8741</v>
      </c>
      <c r="B805" s="46" t="s">
        <v>718</v>
      </c>
      <c r="C805" s="46" t="s">
        <v>1399</v>
      </c>
    </row>
    <row r="806" spans="1:3" ht="19.5">
      <c r="A806" s="80" t="s">
        <v>8742</v>
      </c>
      <c r="B806" s="46" t="s">
        <v>718</v>
      </c>
      <c r="C806" s="46" t="s">
        <v>1418</v>
      </c>
    </row>
    <row r="807" spans="1:3" ht="19.5">
      <c r="A807" s="80" t="s">
        <v>8743</v>
      </c>
      <c r="B807" s="46" t="s">
        <v>718</v>
      </c>
      <c r="C807" s="46" t="s">
        <v>1415</v>
      </c>
    </row>
    <row r="808" spans="1:3" ht="19.5">
      <c r="A808" s="80" t="s">
        <v>11525</v>
      </c>
      <c r="B808" s="46" t="s">
        <v>718</v>
      </c>
      <c r="C808" s="46" t="s">
        <v>719</v>
      </c>
    </row>
    <row r="809" spans="1:3" ht="19.5">
      <c r="A809" s="80" t="s">
        <v>8635</v>
      </c>
      <c r="B809" s="46" t="s">
        <v>7</v>
      </c>
      <c r="C809" s="46" t="s">
        <v>11065</v>
      </c>
    </row>
    <row r="810" spans="1:3" ht="19.5">
      <c r="A810" s="80" t="s">
        <v>8636</v>
      </c>
      <c r="B810" s="46" t="s">
        <v>7</v>
      </c>
      <c r="C810" s="46" t="s">
        <v>1439</v>
      </c>
    </row>
    <row r="811" spans="1:3" ht="19.5">
      <c r="A811" s="80" t="s">
        <v>10305</v>
      </c>
      <c r="B811" s="46" t="s">
        <v>718</v>
      </c>
      <c r="C811" s="46" t="s">
        <v>1442</v>
      </c>
    </row>
    <row r="812" spans="1:3" ht="19.5">
      <c r="A812" s="82" t="s">
        <v>11626</v>
      </c>
      <c r="B812" s="46" t="s">
        <v>7</v>
      </c>
      <c r="C812" s="46" t="s">
        <v>11547</v>
      </c>
    </row>
    <row r="813" spans="1:3" ht="19.5">
      <c r="A813" s="80" t="s">
        <v>8637</v>
      </c>
      <c r="B813" s="46" t="s">
        <v>7</v>
      </c>
      <c r="C813" s="46" t="s">
        <v>1451</v>
      </c>
    </row>
    <row r="814" spans="1:3" ht="19.5">
      <c r="A814" s="82" t="s">
        <v>9884</v>
      </c>
      <c r="B814" s="46" t="s">
        <v>7</v>
      </c>
      <c r="C814" s="46" t="s">
        <v>1427</v>
      </c>
    </row>
    <row r="815" spans="1:3" ht="19.5">
      <c r="A815" s="80" t="s">
        <v>8638</v>
      </c>
      <c r="B815" s="46" t="s">
        <v>7</v>
      </c>
      <c r="C815" s="46" t="s">
        <v>1457</v>
      </c>
    </row>
    <row r="816" spans="1:3" ht="19.5">
      <c r="A816" s="80" t="s">
        <v>8638</v>
      </c>
      <c r="B816" s="46" t="s">
        <v>7</v>
      </c>
      <c r="C816" s="46" t="s">
        <v>1459</v>
      </c>
    </row>
    <row r="817" spans="1:3" ht="19.5">
      <c r="A817" s="80" t="s">
        <v>8638</v>
      </c>
      <c r="B817" s="46" t="s">
        <v>170</v>
      </c>
      <c r="C817" s="46" t="s">
        <v>10306</v>
      </c>
    </row>
    <row r="818" spans="1:3" ht="19.5">
      <c r="A818" s="80" t="s">
        <v>10395</v>
      </c>
      <c r="B818" s="46" t="s">
        <v>7</v>
      </c>
      <c r="C818" s="46" t="s">
        <v>11358</v>
      </c>
    </row>
    <row r="819" spans="1:3" ht="19.5">
      <c r="A819" s="82" t="s">
        <v>10945</v>
      </c>
      <c r="B819" s="46" t="s">
        <v>7</v>
      </c>
      <c r="C819" s="46" t="s">
        <v>686</v>
      </c>
    </row>
    <row r="820" spans="1:3" ht="19.5">
      <c r="A820" s="80" t="s">
        <v>9004</v>
      </c>
      <c r="B820" s="46" t="s">
        <v>245</v>
      </c>
      <c r="C820" s="46" t="s">
        <v>978</v>
      </c>
    </row>
    <row r="821" spans="1:3" ht="19.5">
      <c r="A821" s="82" t="s">
        <v>11521</v>
      </c>
      <c r="B821" s="46" t="s">
        <v>7</v>
      </c>
      <c r="C821" s="46" t="s">
        <v>11522</v>
      </c>
    </row>
    <row r="822" spans="1:3" ht="19.5">
      <c r="A822" s="82" t="s">
        <v>8840</v>
      </c>
      <c r="B822" s="46" t="s">
        <v>170</v>
      </c>
      <c r="C822" s="46" t="s">
        <v>852</v>
      </c>
    </row>
    <row r="823" spans="1:3" ht="19.5">
      <c r="A823" s="82" t="s">
        <v>11325</v>
      </c>
      <c r="B823" s="46" t="s">
        <v>7</v>
      </c>
      <c r="C823" s="46" t="s">
        <v>1620</v>
      </c>
    </row>
    <row r="824" spans="1:3" ht="19.5">
      <c r="A824" s="82" t="s">
        <v>11630</v>
      </c>
      <c r="B824" s="46" t="s">
        <v>7</v>
      </c>
      <c r="C824" s="46" t="s">
        <v>1072</v>
      </c>
    </row>
    <row r="825" spans="1:3" ht="19.5">
      <c r="A825" s="80" t="s">
        <v>11123</v>
      </c>
      <c r="B825" s="46" t="s">
        <v>7</v>
      </c>
      <c r="C825" s="46" t="s">
        <v>728</v>
      </c>
    </row>
    <row r="826" spans="1:3" ht="19.5">
      <c r="A826" s="80" t="s">
        <v>11122</v>
      </c>
      <c r="B826" s="46" t="s">
        <v>170</v>
      </c>
      <c r="C826" s="46" t="s">
        <v>728</v>
      </c>
    </row>
    <row r="827" spans="1:3" ht="19.5">
      <c r="A827" s="80" t="s">
        <v>9000</v>
      </c>
      <c r="B827" s="46" t="s">
        <v>245</v>
      </c>
      <c r="C827" s="46" t="s">
        <v>8175</v>
      </c>
    </row>
    <row r="828" spans="1:3" ht="19.5">
      <c r="A828" s="82" t="s">
        <v>8841</v>
      </c>
      <c r="B828" s="46" t="s">
        <v>170</v>
      </c>
      <c r="C828" s="46" t="s">
        <v>9301</v>
      </c>
    </row>
    <row r="829" spans="1:3" ht="19.5">
      <c r="A829" s="80" t="s">
        <v>8672</v>
      </c>
      <c r="B829" s="46" t="s">
        <v>170</v>
      </c>
      <c r="C829" s="46" t="s">
        <v>10536</v>
      </c>
    </row>
    <row r="830" spans="1:3" ht="19.5">
      <c r="A830" s="80" t="s">
        <v>8672</v>
      </c>
      <c r="B830" s="46" t="s">
        <v>7</v>
      </c>
      <c r="C830" s="46" t="s">
        <v>1370</v>
      </c>
    </row>
    <row r="831" spans="1:3" ht="19.5">
      <c r="A831" s="80" t="s">
        <v>10442</v>
      </c>
      <c r="B831" s="46" t="s">
        <v>7</v>
      </c>
      <c r="C831" s="46" t="s">
        <v>840</v>
      </c>
    </row>
    <row r="832" spans="1:3" ht="19.5">
      <c r="A832" s="80" t="s">
        <v>8842</v>
      </c>
      <c r="B832" s="46" t="s">
        <v>170</v>
      </c>
      <c r="C832" s="46" t="s">
        <v>9328</v>
      </c>
    </row>
    <row r="833" spans="1:3" ht="19.5">
      <c r="A833" s="82" t="s">
        <v>8666</v>
      </c>
      <c r="B833" s="46" t="s">
        <v>7</v>
      </c>
      <c r="C833" s="46" t="s">
        <v>844</v>
      </c>
    </row>
    <row r="834" spans="1:3" ht="19.5">
      <c r="A834" s="80" t="s">
        <v>8556</v>
      </c>
      <c r="B834" s="46" t="s">
        <v>7</v>
      </c>
      <c r="C834" s="46" t="s">
        <v>1602</v>
      </c>
    </row>
    <row r="835" spans="1:3" ht="19.5">
      <c r="A835" s="82" t="s">
        <v>11120</v>
      </c>
      <c r="B835" s="46" t="s">
        <v>170</v>
      </c>
      <c r="C835" s="46" t="s">
        <v>844</v>
      </c>
    </row>
    <row r="836" spans="1:3" ht="19.5">
      <c r="A836" s="82" t="s">
        <v>8574</v>
      </c>
      <c r="B836" s="46" t="s">
        <v>227</v>
      </c>
      <c r="C836" s="46" t="s">
        <v>6124</v>
      </c>
    </row>
    <row r="837" spans="1:3" ht="19.5">
      <c r="A837" s="82" t="s">
        <v>8574</v>
      </c>
      <c r="B837" s="46" t="s">
        <v>7</v>
      </c>
      <c r="C837" s="46" t="s">
        <v>6035</v>
      </c>
    </row>
    <row r="838" spans="1:3" ht="19.5">
      <c r="A838" s="82" t="s">
        <v>8574</v>
      </c>
      <c r="B838" s="46" t="s">
        <v>7</v>
      </c>
      <c r="C838" s="46" t="s">
        <v>10236</v>
      </c>
    </row>
    <row r="839" spans="1:3" ht="19.5">
      <c r="A839" s="82" t="s">
        <v>8574</v>
      </c>
      <c r="B839" s="46" t="s">
        <v>7</v>
      </c>
      <c r="C839" s="46" t="s">
        <v>6033</v>
      </c>
    </row>
    <row r="840" spans="1:3" ht="19.5">
      <c r="A840" s="82" t="s">
        <v>9699</v>
      </c>
      <c r="B840" s="46" t="s">
        <v>170</v>
      </c>
      <c r="C840" s="46" t="s">
        <v>9195</v>
      </c>
    </row>
    <row r="841" spans="1:3" ht="19.5">
      <c r="A841" s="82" t="s">
        <v>11250</v>
      </c>
      <c r="B841" s="46" t="s">
        <v>7</v>
      </c>
      <c r="C841" s="46" t="s">
        <v>6046</v>
      </c>
    </row>
    <row r="842" spans="1:3" ht="19.5">
      <c r="A842" s="81" t="s">
        <v>10634</v>
      </c>
      <c r="B842" s="48" t="s">
        <v>7259</v>
      </c>
      <c r="C842" s="73" t="s">
        <v>10561</v>
      </c>
    </row>
    <row r="843" spans="1:3" ht="19.5">
      <c r="A843" s="82" t="s">
        <v>8278</v>
      </c>
      <c r="B843" s="46" t="s">
        <v>170</v>
      </c>
      <c r="C843" s="46" t="s">
        <v>9155</v>
      </c>
    </row>
    <row r="844" spans="1:3" ht="19.5">
      <c r="A844" s="82" t="s">
        <v>8278</v>
      </c>
      <c r="B844" s="46" t="s">
        <v>7</v>
      </c>
      <c r="C844" s="46" t="s">
        <v>6053</v>
      </c>
    </row>
    <row r="845" spans="1:3" ht="19.5">
      <c r="A845" s="82" t="s">
        <v>11251</v>
      </c>
      <c r="B845" s="46" t="s">
        <v>170</v>
      </c>
      <c r="C845" s="46" t="s">
        <v>9143</v>
      </c>
    </row>
    <row r="846" spans="1:3" ht="19.5">
      <c r="A846" s="82" t="s">
        <v>11252</v>
      </c>
      <c r="B846" s="46" t="s">
        <v>7</v>
      </c>
      <c r="C846" s="46" t="s">
        <v>6064</v>
      </c>
    </row>
    <row r="847" spans="1:3" ht="19.5">
      <c r="A847" s="82" t="s">
        <v>9700</v>
      </c>
      <c r="B847" s="46" t="s">
        <v>7</v>
      </c>
      <c r="C847" s="46" t="s">
        <v>6068</v>
      </c>
    </row>
    <row r="848" spans="1:3" ht="19.5">
      <c r="A848" s="82" t="s">
        <v>9701</v>
      </c>
      <c r="B848" s="46" t="s">
        <v>7</v>
      </c>
      <c r="C848" s="46" t="s">
        <v>6117</v>
      </c>
    </row>
    <row r="849" spans="1:3" ht="19.5">
      <c r="A849" s="82" t="s">
        <v>9705</v>
      </c>
      <c r="B849" s="46" t="s">
        <v>170</v>
      </c>
      <c r="C849" s="46" t="s">
        <v>9169</v>
      </c>
    </row>
    <row r="850" spans="1:3" ht="19.5">
      <c r="A850" s="82" t="s">
        <v>8379</v>
      </c>
      <c r="B850" s="46" t="s">
        <v>7</v>
      </c>
      <c r="C850" s="46" t="s">
        <v>3694</v>
      </c>
    </row>
    <row r="851" spans="1:3" ht="19.5">
      <c r="A851" s="82" t="s">
        <v>7178</v>
      </c>
      <c r="B851" s="46" t="s">
        <v>7</v>
      </c>
      <c r="C851" s="46" t="s">
        <v>3247</v>
      </c>
    </row>
    <row r="852" spans="1:3" ht="19.5">
      <c r="A852" s="83" t="s">
        <v>11027</v>
      </c>
      <c r="B852" s="46" t="s">
        <v>7</v>
      </c>
      <c r="C852" s="67" t="s">
        <v>11028</v>
      </c>
    </row>
    <row r="853" spans="1:3" ht="19.5">
      <c r="A853" s="82" t="s">
        <v>9703</v>
      </c>
      <c r="B853" s="46" t="s">
        <v>7</v>
      </c>
      <c r="C853" s="46" t="s">
        <v>6159</v>
      </c>
    </row>
    <row r="854" spans="1:3" ht="19.5">
      <c r="A854" s="83" t="s">
        <v>11631</v>
      </c>
      <c r="B854" s="46" t="s">
        <v>7</v>
      </c>
      <c r="C854" s="48" t="s">
        <v>11632</v>
      </c>
    </row>
    <row r="855" spans="1:3" ht="19.5">
      <c r="A855" s="82" t="s">
        <v>9078</v>
      </c>
      <c r="B855" s="46" t="s">
        <v>227</v>
      </c>
      <c r="C855" s="46" t="s">
        <v>1613</v>
      </c>
    </row>
    <row r="856" spans="1:3" ht="19.5">
      <c r="A856" s="82" t="s">
        <v>8856</v>
      </c>
      <c r="B856" s="46" t="s">
        <v>7</v>
      </c>
      <c r="C856" s="46" t="s">
        <v>10093</v>
      </c>
    </row>
    <row r="857" spans="1:3" ht="19.5">
      <c r="A857" s="82" t="s">
        <v>8855</v>
      </c>
      <c r="B857" s="46" t="s">
        <v>170</v>
      </c>
      <c r="C857" s="46" t="s">
        <v>9293</v>
      </c>
    </row>
    <row r="858" spans="1:3" ht="19.5">
      <c r="A858" s="82" t="s">
        <v>8380</v>
      </c>
      <c r="B858" s="46" t="s">
        <v>7</v>
      </c>
      <c r="C858" s="46" t="s">
        <v>6076</v>
      </c>
    </row>
    <row r="859" spans="1:3" ht="19.5">
      <c r="A859" s="82" t="s">
        <v>8575</v>
      </c>
      <c r="B859" s="46" t="s">
        <v>170</v>
      </c>
      <c r="C859" s="46" t="s">
        <v>9218</v>
      </c>
    </row>
    <row r="860" spans="1:3" ht="19.5">
      <c r="A860" s="82" t="s">
        <v>8575</v>
      </c>
      <c r="B860" s="46" t="s">
        <v>7</v>
      </c>
      <c r="C860" s="46" t="s">
        <v>6099</v>
      </c>
    </row>
    <row r="861" spans="1:3" ht="19.5">
      <c r="A861" s="82" t="s">
        <v>9944</v>
      </c>
      <c r="B861" s="46" t="s">
        <v>7</v>
      </c>
      <c r="C861" s="46" t="s">
        <v>6106</v>
      </c>
    </row>
    <row r="862" spans="1:3" ht="19.5">
      <c r="A862" s="82" t="s">
        <v>9968</v>
      </c>
      <c r="B862" s="46" t="s">
        <v>7</v>
      </c>
      <c r="C862" s="46" t="s">
        <v>6093</v>
      </c>
    </row>
    <row r="863" spans="1:3" ht="19.5">
      <c r="A863" s="82" t="s">
        <v>11417</v>
      </c>
      <c r="B863" s="46" t="s">
        <v>7</v>
      </c>
      <c r="C863" s="46" t="s">
        <v>11444</v>
      </c>
    </row>
    <row r="864" spans="1:3" ht="19.5">
      <c r="A864" s="82" t="s">
        <v>11253</v>
      </c>
      <c r="B864" s="46" t="s">
        <v>7</v>
      </c>
      <c r="C864" s="46" t="s">
        <v>4587</v>
      </c>
    </row>
    <row r="865" spans="1:3" ht="19.5">
      <c r="A865" s="82" t="s">
        <v>8857</v>
      </c>
      <c r="B865" s="46" t="s">
        <v>170</v>
      </c>
      <c r="C865" s="46" t="s">
        <v>9128</v>
      </c>
    </row>
    <row r="866" spans="1:3" ht="19.5">
      <c r="A866" s="82" t="s">
        <v>8857</v>
      </c>
      <c r="B866" s="46" t="s">
        <v>170</v>
      </c>
      <c r="C866" s="46" t="s">
        <v>10534</v>
      </c>
    </row>
    <row r="867" spans="1:3" ht="19.5">
      <c r="A867" s="82" t="s">
        <v>8857</v>
      </c>
      <c r="B867" s="46" t="s">
        <v>170</v>
      </c>
      <c r="C867" s="46" t="s">
        <v>9327</v>
      </c>
    </row>
    <row r="868" spans="1:3" ht="19.5">
      <c r="A868" s="82" t="s">
        <v>8857</v>
      </c>
      <c r="B868" s="46" t="s">
        <v>170</v>
      </c>
      <c r="C868" s="46" t="s">
        <v>10588</v>
      </c>
    </row>
    <row r="869" spans="1:3" ht="19.5">
      <c r="A869" s="82" t="s">
        <v>9929</v>
      </c>
      <c r="B869" s="46" t="s">
        <v>7</v>
      </c>
      <c r="C869" s="46" t="s">
        <v>11080</v>
      </c>
    </row>
    <row r="870" spans="1:3" ht="19.5">
      <c r="A870" s="82" t="s">
        <v>8279</v>
      </c>
      <c r="B870" s="46" t="s">
        <v>7</v>
      </c>
      <c r="C870" s="46" t="s">
        <v>6134</v>
      </c>
    </row>
    <row r="871" spans="1:3" ht="19.5">
      <c r="A871" s="82" t="s">
        <v>9930</v>
      </c>
      <c r="B871" s="46" t="s">
        <v>170</v>
      </c>
      <c r="C871" s="46" t="s">
        <v>9325</v>
      </c>
    </row>
    <row r="872" spans="1:3" ht="19.5">
      <c r="A872" s="82" t="s">
        <v>8381</v>
      </c>
      <c r="B872" s="46" t="s">
        <v>7</v>
      </c>
      <c r="C872" s="46" t="s">
        <v>11456</v>
      </c>
    </row>
    <row r="873" spans="1:3" ht="19.5">
      <c r="A873" s="82" t="s">
        <v>9702</v>
      </c>
      <c r="B873" s="46" t="s">
        <v>7</v>
      </c>
      <c r="C873" s="46" t="s">
        <v>6146</v>
      </c>
    </row>
    <row r="874" spans="1:3" ht="19.5">
      <c r="A874" s="82" t="s">
        <v>8858</v>
      </c>
      <c r="B874" s="46" t="s">
        <v>170</v>
      </c>
      <c r="C874" s="46" t="s">
        <v>9185</v>
      </c>
    </row>
    <row r="875" spans="1:3" ht="19.5">
      <c r="A875" s="83" t="s">
        <v>11006</v>
      </c>
      <c r="B875" s="46" t="s">
        <v>7</v>
      </c>
      <c r="C875" s="48" t="s">
        <v>11029</v>
      </c>
    </row>
    <row r="876" spans="1:3" ht="19.5">
      <c r="A876" s="82" t="s">
        <v>10391</v>
      </c>
      <c r="B876" s="46" t="s">
        <v>7</v>
      </c>
      <c r="C876" s="46" t="s">
        <v>2170</v>
      </c>
    </row>
    <row r="877" spans="1:3" ht="19.5">
      <c r="A877" s="82" t="s">
        <v>8280</v>
      </c>
      <c r="B877" s="46" t="s">
        <v>7</v>
      </c>
      <c r="C877" s="46" t="s">
        <v>6179</v>
      </c>
    </row>
    <row r="878" spans="1:3" ht="19.5">
      <c r="A878" s="82" t="s">
        <v>8382</v>
      </c>
      <c r="B878" s="46" t="s">
        <v>7</v>
      </c>
      <c r="C878" s="46" t="s">
        <v>6183</v>
      </c>
    </row>
    <row r="879" spans="1:3" ht="19.5">
      <c r="A879" s="82" t="s">
        <v>8383</v>
      </c>
      <c r="B879" s="46" t="s">
        <v>7</v>
      </c>
      <c r="C879" s="46" t="s">
        <v>6121</v>
      </c>
    </row>
    <row r="880" spans="1:3" ht="19.5">
      <c r="A880" s="82" t="s">
        <v>10866</v>
      </c>
      <c r="B880" s="46" t="s">
        <v>7</v>
      </c>
      <c r="C880" s="46" t="s">
        <v>10867</v>
      </c>
    </row>
    <row r="881" spans="1:3" ht="19.5">
      <c r="A881" s="83" t="s">
        <v>11021</v>
      </c>
      <c r="B881" s="46" t="s">
        <v>7</v>
      </c>
      <c r="C881" s="48" t="s">
        <v>11090</v>
      </c>
    </row>
    <row r="882" spans="1:3" ht="19.5">
      <c r="A882" s="81" t="s">
        <v>10233</v>
      </c>
      <c r="B882" s="46" t="s">
        <v>7</v>
      </c>
      <c r="C882" s="46" t="s">
        <v>10235</v>
      </c>
    </row>
    <row r="883" spans="1:3" ht="19.5">
      <c r="A883" s="82" t="s">
        <v>8526</v>
      </c>
      <c r="B883" s="46" t="s">
        <v>7</v>
      </c>
      <c r="C883" s="46" t="s">
        <v>6238</v>
      </c>
    </row>
    <row r="884" spans="1:3" ht="19.5">
      <c r="A884" s="82" t="s">
        <v>8859</v>
      </c>
      <c r="B884" s="46" t="s">
        <v>170</v>
      </c>
      <c r="C884" s="46" t="s">
        <v>9286</v>
      </c>
    </row>
    <row r="885" spans="1:3" ht="19.5">
      <c r="A885" s="82" t="s">
        <v>8859</v>
      </c>
      <c r="B885" s="46" t="s">
        <v>170</v>
      </c>
      <c r="C885" s="46" t="s">
        <v>9311</v>
      </c>
    </row>
    <row r="886" spans="1:3" ht="19.5">
      <c r="A886" s="82" t="s">
        <v>11614</v>
      </c>
      <c r="B886" s="46" t="s">
        <v>7</v>
      </c>
      <c r="C886" s="46" t="s">
        <v>11615</v>
      </c>
    </row>
    <row r="887" spans="1:3" ht="19.5">
      <c r="A887" s="82" t="s">
        <v>8384</v>
      </c>
      <c r="B887" s="46" t="s">
        <v>7</v>
      </c>
      <c r="C887" s="46" t="s">
        <v>6249</v>
      </c>
    </row>
    <row r="888" spans="1:3" ht="19.5">
      <c r="A888" s="82" t="s">
        <v>9717</v>
      </c>
      <c r="B888" s="46" t="s">
        <v>7</v>
      </c>
      <c r="C888" s="46" t="s">
        <v>6255</v>
      </c>
    </row>
    <row r="889" spans="1:3" ht="19.5">
      <c r="A889" s="82" t="s">
        <v>11601</v>
      </c>
      <c r="B889" s="46" t="s">
        <v>245</v>
      </c>
      <c r="C889" s="46" t="s">
        <v>4490</v>
      </c>
    </row>
    <row r="890" spans="1:3" ht="19.5">
      <c r="A890" s="82" t="s">
        <v>8860</v>
      </c>
      <c r="B890" s="46" t="s">
        <v>7</v>
      </c>
      <c r="C890" s="46" t="s">
        <v>6271</v>
      </c>
    </row>
    <row r="891" spans="1:3" ht="19.5">
      <c r="A891" s="82" t="s">
        <v>8860</v>
      </c>
      <c r="B891" s="46" t="s">
        <v>170</v>
      </c>
      <c r="C891" s="46" t="s">
        <v>9306</v>
      </c>
    </row>
    <row r="892" spans="1:3" ht="19.5">
      <c r="A892" s="82" t="s">
        <v>9722</v>
      </c>
      <c r="B892" s="46" t="s">
        <v>227</v>
      </c>
      <c r="C892" s="46" t="s">
        <v>6333</v>
      </c>
    </row>
    <row r="893" spans="1:3" ht="19.5">
      <c r="A893" s="82" t="s">
        <v>9931</v>
      </c>
      <c r="B893" s="46" t="s">
        <v>7</v>
      </c>
      <c r="C893" s="46" t="s">
        <v>6259</v>
      </c>
    </row>
    <row r="894" spans="1:3" ht="19.5">
      <c r="A894" s="82" t="s">
        <v>8281</v>
      </c>
      <c r="B894" s="46" t="s">
        <v>7</v>
      </c>
      <c r="C894" s="46" t="s">
        <v>10382</v>
      </c>
    </row>
    <row r="895" spans="1:3" ht="19.5">
      <c r="A895" s="82" t="s">
        <v>8281</v>
      </c>
      <c r="B895" s="46" t="s">
        <v>7</v>
      </c>
      <c r="C895" s="46" t="s">
        <v>6264</v>
      </c>
    </row>
    <row r="896" spans="1:3" ht="19.5">
      <c r="A896" s="82" t="s">
        <v>8281</v>
      </c>
      <c r="B896" s="46" t="s">
        <v>170</v>
      </c>
      <c r="C896" s="46" t="s">
        <v>4670</v>
      </c>
    </row>
    <row r="897" spans="1:3" ht="19.5">
      <c r="A897" s="82" t="s">
        <v>9005</v>
      </c>
      <c r="B897" s="46" t="s">
        <v>245</v>
      </c>
      <c r="C897" s="46" t="s">
        <v>4155</v>
      </c>
    </row>
    <row r="898" spans="1:3" ht="19.5">
      <c r="A898" s="82" t="s">
        <v>11600</v>
      </c>
      <c r="B898" s="46" t="s">
        <v>7</v>
      </c>
      <c r="C898" s="46" t="s">
        <v>11392</v>
      </c>
    </row>
    <row r="899" spans="1:3" ht="19.5">
      <c r="A899" s="82" t="s">
        <v>11585</v>
      </c>
      <c r="B899" s="46" t="s">
        <v>7</v>
      </c>
      <c r="C899" s="46" t="s">
        <v>11390</v>
      </c>
    </row>
    <row r="900" spans="1:3" ht="19.5">
      <c r="A900" s="82" t="s">
        <v>11586</v>
      </c>
      <c r="B900" s="46" t="s">
        <v>7</v>
      </c>
      <c r="C900" s="46" t="s">
        <v>6339</v>
      </c>
    </row>
    <row r="901" spans="1:3" ht="19.5">
      <c r="A901" s="82" t="s">
        <v>11587</v>
      </c>
      <c r="B901" s="46" t="s">
        <v>7</v>
      </c>
      <c r="C901" s="46" t="s">
        <v>6056</v>
      </c>
    </row>
    <row r="902" spans="1:3" ht="19.5">
      <c r="A902" s="82" t="s">
        <v>11588</v>
      </c>
      <c r="B902" s="46" t="s">
        <v>7</v>
      </c>
      <c r="C902" s="46" t="s">
        <v>6152</v>
      </c>
    </row>
    <row r="903" spans="1:3" ht="19.5">
      <c r="A903" s="82" t="s">
        <v>11589</v>
      </c>
      <c r="B903" s="46" t="s">
        <v>170</v>
      </c>
      <c r="C903" s="46" t="s">
        <v>9236</v>
      </c>
    </row>
    <row r="904" spans="1:3" ht="19.5">
      <c r="A904" s="82" t="s">
        <v>11590</v>
      </c>
      <c r="B904" s="46" t="s">
        <v>7</v>
      </c>
      <c r="C904" s="46" t="s">
        <v>6162</v>
      </c>
    </row>
    <row r="905" spans="1:3" ht="19.5">
      <c r="A905" s="82" t="s">
        <v>11591</v>
      </c>
      <c r="B905" s="46" t="s">
        <v>7</v>
      </c>
      <c r="C905" s="46" t="s">
        <v>6346</v>
      </c>
    </row>
    <row r="906" spans="1:3" ht="19.5">
      <c r="A906" s="82" t="s">
        <v>11592</v>
      </c>
      <c r="B906" s="46" t="s">
        <v>7</v>
      </c>
      <c r="C906" s="46" t="s">
        <v>10424</v>
      </c>
    </row>
    <row r="907" spans="1:3" ht="19.5">
      <c r="A907" s="82" t="s">
        <v>11593</v>
      </c>
      <c r="B907" s="46" t="s">
        <v>7</v>
      </c>
      <c r="C907" s="46" t="s">
        <v>6131</v>
      </c>
    </row>
    <row r="908" spans="1:3" ht="19.5">
      <c r="A908" s="82" t="s">
        <v>11594</v>
      </c>
      <c r="B908" s="46" t="s">
        <v>7</v>
      </c>
      <c r="C908" s="46" t="s">
        <v>7106</v>
      </c>
    </row>
    <row r="909" spans="1:3" ht="19.5">
      <c r="A909" s="82" t="s">
        <v>11595</v>
      </c>
      <c r="B909" s="46" t="s">
        <v>7</v>
      </c>
      <c r="C909" s="46" t="s">
        <v>6173</v>
      </c>
    </row>
    <row r="910" spans="1:3" ht="19.5">
      <c r="A910" s="82" t="s">
        <v>11596</v>
      </c>
      <c r="B910" s="46" t="s">
        <v>7</v>
      </c>
      <c r="C910" s="46" t="s">
        <v>3947</v>
      </c>
    </row>
    <row r="911" spans="1:3" ht="19.5">
      <c r="A911" s="82" t="s">
        <v>11597</v>
      </c>
      <c r="B911" s="46" t="s">
        <v>245</v>
      </c>
      <c r="C911" s="46" t="s">
        <v>6276</v>
      </c>
    </row>
    <row r="912" spans="1:3" ht="19.5">
      <c r="A912" s="82" t="s">
        <v>11598</v>
      </c>
      <c r="B912" s="46" t="s">
        <v>245</v>
      </c>
      <c r="C912" s="46" t="s">
        <v>9843</v>
      </c>
    </row>
    <row r="913" spans="1:3" ht="19.5">
      <c r="A913" s="82" t="s">
        <v>11599</v>
      </c>
      <c r="B913" s="46" t="s">
        <v>245</v>
      </c>
      <c r="C913" s="46" t="s">
        <v>6306</v>
      </c>
    </row>
    <row r="914" spans="1:3" ht="19.5">
      <c r="A914" s="82" t="s">
        <v>9711</v>
      </c>
      <c r="B914" s="46" t="s">
        <v>7</v>
      </c>
      <c r="C914" s="46" t="s">
        <v>6198</v>
      </c>
    </row>
    <row r="915" spans="1:3" ht="19.5">
      <c r="A915" s="82" t="s">
        <v>8385</v>
      </c>
      <c r="B915" s="46" t="s">
        <v>7</v>
      </c>
      <c r="C915" s="46" t="s">
        <v>6187</v>
      </c>
    </row>
    <row r="916" spans="1:3" ht="19.5">
      <c r="A916" s="82" t="s">
        <v>2440</v>
      </c>
      <c r="B916" s="46" t="s">
        <v>227</v>
      </c>
      <c r="C916" s="46" t="s">
        <v>2189</v>
      </c>
    </row>
    <row r="917" spans="1:3" ht="19.5">
      <c r="A917" s="82" t="s">
        <v>8282</v>
      </c>
      <c r="B917" s="46" t="s">
        <v>7</v>
      </c>
      <c r="C917" s="46" t="s">
        <v>6202</v>
      </c>
    </row>
    <row r="918" spans="1:3" ht="19.5">
      <c r="A918" s="82" t="s">
        <v>8386</v>
      </c>
      <c r="B918" s="46" t="s">
        <v>7313</v>
      </c>
      <c r="C918" s="46" t="s">
        <v>6278</v>
      </c>
    </row>
    <row r="919" spans="1:3" ht="19.5">
      <c r="A919" s="82" t="s">
        <v>11254</v>
      </c>
      <c r="B919" s="46" t="s">
        <v>170</v>
      </c>
      <c r="C919" s="46" t="s">
        <v>10509</v>
      </c>
    </row>
    <row r="920" spans="1:3" ht="19.5">
      <c r="A920" s="82" t="s">
        <v>10241</v>
      </c>
      <c r="B920" s="46" t="s">
        <v>7</v>
      </c>
      <c r="C920" s="46" t="s">
        <v>6282</v>
      </c>
    </row>
    <row r="921" spans="1:3" ht="19.5">
      <c r="A921" s="82" t="s">
        <v>9718</v>
      </c>
      <c r="B921" s="46" t="s">
        <v>7</v>
      </c>
      <c r="C921" s="46" t="s">
        <v>6280</v>
      </c>
    </row>
    <row r="922" spans="1:3" ht="19.5">
      <c r="A922" s="82" t="s">
        <v>9719</v>
      </c>
      <c r="B922" s="46" t="s">
        <v>7</v>
      </c>
      <c r="C922" s="46" t="s">
        <v>6290</v>
      </c>
    </row>
    <row r="923" spans="1:3" ht="19.5">
      <c r="A923" s="82" t="s">
        <v>9723</v>
      </c>
      <c r="B923" s="46" t="s">
        <v>7</v>
      </c>
      <c r="C923" s="46" t="s">
        <v>10578</v>
      </c>
    </row>
    <row r="924" spans="1:3" ht="19.5">
      <c r="A924" s="82" t="s">
        <v>9721</v>
      </c>
      <c r="B924" s="46" t="s">
        <v>170</v>
      </c>
      <c r="C924" s="46" t="s">
        <v>9257</v>
      </c>
    </row>
    <row r="925" spans="1:3" ht="19.5">
      <c r="A925" s="83" t="s">
        <v>10993</v>
      </c>
      <c r="B925" s="46" t="s">
        <v>7</v>
      </c>
      <c r="C925" s="48" t="s">
        <v>11024</v>
      </c>
    </row>
    <row r="926" spans="1:3" ht="19.5">
      <c r="A926" s="82" t="s">
        <v>9557</v>
      </c>
      <c r="B926" s="46" t="s">
        <v>170</v>
      </c>
      <c r="C926" s="46" t="s">
        <v>4176</v>
      </c>
    </row>
    <row r="927" spans="1:3" ht="19.5">
      <c r="A927" s="82" t="s">
        <v>9720</v>
      </c>
      <c r="B927" s="46" t="s">
        <v>7</v>
      </c>
      <c r="C927" s="46" t="s">
        <v>6299</v>
      </c>
    </row>
    <row r="928" spans="1:3" ht="19.5">
      <c r="A928" s="82" t="s">
        <v>8673</v>
      </c>
      <c r="B928" s="46" t="s">
        <v>7</v>
      </c>
      <c r="C928" s="46" t="s">
        <v>6303</v>
      </c>
    </row>
    <row r="929" spans="1:3" ht="19.5">
      <c r="A929" s="82" t="s">
        <v>9932</v>
      </c>
      <c r="B929" s="46" t="s">
        <v>7</v>
      </c>
      <c r="C929" s="46" t="s">
        <v>6314</v>
      </c>
    </row>
    <row r="930" spans="1:3" ht="19.5">
      <c r="A930" s="82" t="s">
        <v>9945</v>
      </c>
      <c r="B930" s="46" t="s">
        <v>7</v>
      </c>
      <c r="C930" s="46" t="s">
        <v>6310</v>
      </c>
    </row>
    <row r="931" spans="1:3" ht="19.5">
      <c r="A931" s="82" t="s">
        <v>9933</v>
      </c>
      <c r="B931" s="46" t="s">
        <v>7</v>
      </c>
      <c r="C931" s="46" t="s">
        <v>1427</v>
      </c>
    </row>
    <row r="932" spans="1:3" ht="19.5">
      <c r="A932" s="82" t="s">
        <v>10958</v>
      </c>
      <c r="B932" s="46" t="s">
        <v>170</v>
      </c>
      <c r="C932" s="46" t="s">
        <v>11081</v>
      </c>
    </row>
    <row r="933" spans="1:3" ht="19.5">
      <c r="A933" s="82" t="s">
        <v>11255</v>
      </c>
      <c r="B933" s="46" t="s">
        <v>7</v>
      </c>
      <c r="C933" s="46" t="s">
        <v>3847</v>
      </c>
    </row>
    <row r="934" spans="1:3" ht="19.5">
      <c r="A934" s="82" t="s">
        <v>8232</v>
      </c>
      <c r="B934" s="46" t="s">
        <v>7</v>
      </c>
      <c r="C934" s="46" t="s">
        <v>6216</v>
      </c>
    </row>
    <row r="935" spans="1:3" ht="19.5">
      <c r="A935" s="82" t="s">
        <v>9714</v>
      </c>
      <c r="B935" s="46" t="s">
        <v>170</v>
      </c>
      <c r="C935" s="46" t="s">
        <v>8505</v>
      </c>
    </row>
    <row r="936" spans="1:3" ht="19.5">
      <c r="A936" s="82" t="s">
        <v>9713</v>
      </c>
      <c r="B936" s="46" t="s">
        <v>7</v>
      </c>
      <c r="C936" s="46" t="s">
        <v>6213</v>
      </c>
    </row>
    <row r="937" spans="1:3" ht="19.5">
      <c r="A937" s="82" t="s">
        <v>9712</v>
      </c>
      <c r="B937" s="46" t="s">
        <v>7</v>
      </c>
      <c r="C937" s="46" t="s">
        <v>8181</v>
      </c>
    </row>
    <row r="938" spans="1:3" ht="19.5">
      <c r="A938" s="81" t="s">
        <v>10726</v>
      </c>
      <c r="B938" s="67" t="s">
        <v>7</v>
      </c>
      <c r="C938" s="73" t="s">
        <v>10463</v>
      </c>
    </row>
    <row r="939" spans="1:3" ht="19.5">
      <c r="A939" s="82" t="s">
        <v>8861</v>
      </c>
      <c r="B939" s="46" t="s">
        <v>170</v>
      </c>
      <c r="C939" s="46" t="s">
        <v>6234</v>
      </c>
    </row>
    <row r="940" spans="1:3" ht="19.5">
      <c r="A940" s="82" t="s">
        <v>8576</v>
      </c>
      <c r="B940" s="46" t="s">
        <v>7</v>
      </c>
      <c r="C940" s="46" t="s">
        <v>6228</v>
      </c>
    </row>
    <row r="941" spans="1:3" ht="19.5">
      <c r="A941" s="82" t="s">
        <v>8577</v>
      </c>
      <c r="B941" s="46" t="s">
        <v>7</v>
      </c>
      <c r="C941" s="46" t="s">
        <v>6230</v>
      </c>
    </row>
    <row r="942" spans="1:3" ht="19.5">
      <c r="A942" s="82" t="s">
        <v>11534</v>
      </c>
      <c r="B942" s="46" t="s">
        <v>7</v>
      </c>
      <c r="C942" s="46" t="s">
        <v>11536</v>
      </c>
    </row>
    <row r="943" spans="1:3" ht="19.5">
      <c r="A943" s="82" t="s">
        <v>8387</v>
      </c>
      <c r="B943" s="46" t="s">
        <v>7</v>
      </c>
      <c r="C943" s="46" t="s">
        <v>6224</v>
      </c>
    </row>
    <row r="944" spans="1:3" ht="19.5">
      <c r="A944" s="82" t="s">
        <v>11381</v>
      </c>
      <c r="B944" s="46" t="s">
        <v>7</v>
      </c>
      <c r="C944" s="46" t="s">
        <v>11382</v>
      </c>
    </row>
    <row r="945" spans="1:3" ht="19.5">
      <c r="A945" s="82" t="s">
        <v>10842</v>
      </c>
      <c r="B945" s="46" t="s">
        <v>170</v>
      </c>
      <c r="C945" s="46" t="s">
        <v>10836</v>
      </c>
    </row>
    <row r="946" spans="1:3" ht="19.5">
      <c r="A946" s="82" t="s">
        <v>10838</v>
      </c>
      <c r="B946" s="46" t="s">
        <v>170</v>
      </c>
      <c r="C946" s="46" t="s">
        <v>10839</v>
      </c>
    </row>
    <row r="947" spans="1:3" ht="19.5">
      <c r="A947" s="82" t="s">
        <v>8388</v>
      </c>
      <c r="B947" s="46" t="s">
        <v>7</v>
      </c>
      <c r="C947" s="46" t="s">
        <v>6209</v>
      </c>
    </row>
    <row r="948" spans="1:3" ht="19.5">
      <c r="A948" s="82" t="s">
        <v>9715</v>
      </c>
      <c r="B948" s="46" t="s">
        <v>7</v>
      </c>
      <c r="C948" s="46" t="s">
        <v>10091</v>
      </c>
    </row>
    <row r="949" spans="1:3" ht="19.5">
      <c r="A949" s="82" t="s">
        <v>9716</v>
      </c>
      <c r="B949" s="46" t="s">
        <v>7</v>
      </c>
      <c r="C949" s="46" t="s">
        <v>6245</v>
      </c>
    </row>
    <row r="950" spans="1:3" ht="19.5">
      <c r="A950" s="82" t="s">
        <v>8674</v>
      </c>
      <c r="B950" s="46" t="s">
        <v>7</v>
      </c>
      <c r="C950" s="46" t="s">
        <v>6191</v>
      </c>
    </row>
    <row r="951" spans="1:3" ht="19.5">
      <c r="A951" s="82" t="s">
        <v>9965</v>
      </c>
      <c r="B951" s="46" t="s">
        <v>7</v>
      </c>
      <c r="C951" s="46" t="s">
        <v>5484</v>
      </c>
    </row>
    <row r="952" spans="1:3" ht="19.5">
      <c r="A952" s="82" t="s">
        <v>8557</v>
      </c>
      <c r="B952" s="46" t="s">
        <v>7</v>
      </c>
      <c r="C952" s="46" t="s">
        <v>5488</v>
      </c>
    </row>
    <row r="953" spans="1:3" ht="19.5">
      <c r="A953" s="82" t="s">
        <v>9964</v>
      </c>
      <c r="B953" s="46" t="s">
        <v>7</v>
      </c>
      <c r="C953" s="46" t="s">
        <v>5480</v>
      </c>
    </row>
    <row r="954" spans="1:3" ht="19.5">
      <c r="A954" s="82" t="s">
        <v>11231</v>
      </c>
      <c r="B954" s="46" t="s">
        <v>7</v>
      </c>
      <c r="C954" s="46" t="s">
        <v>5457</v>
      </c>
    </row>
    <row r="955" spans="1:3" ht="19.5">
      <c r="A955" s="82" t="s">
        <v>8527</v>
      </c>
      <c r="B955" s="46" t="s">
        <v>7</v>
      </c>
      <c r="C955" s="46" t="s">
        <v>5463</v>
      </c>
    </row>
    <row r="956" spans="1:3" ht="19.5">
      <c r="A956" s="82" t="s">
        <v>9635</v>
      </c>
      <c r="B956" s="46" t="s">
        <v>170</v>
      </c>
      <c r="C956" s="46" t="s">
        <v>9636</v>
      </c>
    </row>
    <row r="957" spans="1:3" ht="19.5">
      <c r="A957" s="82" t="s">
        <v>9634</v>
      </c>
      <c r="B957" s="46" t="s">
        <v>170</v>
      </c>
      <c r="C957" s="46" t="s">
        <v>10589</v>
      </c>
    </row>
    <row r="958" spans="1:3" ht="19.5">
      <c r="A958" s="82" t="s">
        <v>9967</v>
      </c>
      <c r="B958" s="46" t="s">
        <v>7</v>
      </c>
      <c r="C958" s="46" t="s">
        <v>5560</v>
      </c>
    </row>
    <row r="959" spans="1:3" ht="19.5">
      <c r="A959" s="82" t="s">
        <v>9630</v>
      </c>
      <c r="B959" s="46" t="s">
        <v>7205</v>
      </c>
      <c r="C959" s="46" t="s">
        <v>5495</v>
      </c>
    </row>
    <row r="960" spans="1:3" ht="19.5">
      <c r="A960" s="82" t="s">
        <v>8528</v>
      </c>
      <c r="B960" s="46" t="s">
        <v>7</v>
      </c>
      <c r="C960" s="46" t="s">
        <v>5526</v>
      </c>
    </row>
    <row r="961" spans="1:3" ht="19.5">
      <c r="A961" s="82" t="s">
        <v>8389</v>
      </c>
      <c r="B961" s="46" t="s">
        <v>7</v>
      </c>
      <c r="C961" s="46" t="s">
        <v>5507</v>
      </c>
    </row>
    <row r="962" spans="1:3" ht="19.5">
      <c r="A962" s="82" t="s">
        <v>11272</v>
      </c>
      <c r="B962" s="46" t="s">
        <v>245</v>
      </c>
      <c r="C962" s="46" t="s">
        <v>6554</v>
      </c>
    </row>
    <row r="963" spans="1:3" ht="19.5">
      <c r="A963" s="82" t="s">
        <v>9966</v>
      </c>
      <c r="B963" s="46" t="s">
        <v>7</v>
      </c>
      <c r="C963" s="46" t="s">
        <v>5518</v>
      </c>
    </row>
    <row r="964" spans="1:3" ht="19.5">
      <c r="A964" s="82" t="s">
        <v>9006</v>
      </c>
      <c r="B964" s="46" t="s">
        <v>245</v>
      </c>
      <c r="C964" s="46" t="s">
        <v>5473</v>
      </c>
    </row>
    <row r="965" spans="1:3" ht="19.5">
      <c r="A965" s="82" t="s">
        <v>9631</v>
      </c>
      <c r="B965" s="46" t="s">
        <v>7</v>
      </c>
      <c r="C965" s="46" t="s">
        <v>5511</v>
      </c>
    </row>
    <row r="966" spans="1:3" ht="19.5">
      <c r="A966" s="82" t="s">
        <v>9925</v>
      </c>
      <c r="B966" s="46" t="s">
        <v>7</v>
      </c>
      <c r="C966" s="46" t="s">
        <v>2446</v>
      </c>
    </row>
    <row r="967" spans="1:3" ht="19.5">
      <c r="A967" s="82" t="s">
        <v>9079</v>
      </c>
      <c r="B967" s="46" t="s">
        <v>227</v>
      </c>
      <c r="C967" s="46" t="s">
        <v>5467</v>
      </c>
    </row>
    <row r="968" spans="1:3" ht="19.5">
      <c r="A968" s="82" t="s">
        <v>8675</v>
      </c>
      <c r="B968" s="46" t="s">
        <v>7</v>
      </c>
      <c r="C968" s="46" t="s">
        <v>5477</v>
      </c>
    </row>
    <row r="969" spans="1:3" ht="19.5">
      <c r="A969" s="82" t="s">
        <v>8639</v>
      </c>
      <c r="B969" s="46" t="s">
        <v>7</v>
      </c>
      <c r="C969" s="46" t="s">
        <v>11378</v>
      </c>
    </row>
    <row r="970" spans="1:3" ht="19.5">
      <c r="A970" s="82" t="s">
        <v>8639</v>
      </c>
      <c r="B970" s="46" t="s">
        <v>7</v>
      </c>
      <c r="C970" s="46" t="s">
        <v>11377</v>
      </c>
    </row>
    <row r="971" spans="1:3" ht="19.5">
      <c r="A971" s="82" t="s">
        <v>8639</v>
      </c>
      <c r="B971" s="46" t="s">
        <v>7</v>
      </c>
      <c r="C971" s="46" t="s">
        <v>10491</v>
      </c>
    </row>
    <row r="972" spans="1:3" ht="19.5">
      <c r="A972" s="82" t="s">
        <v>11232</v>
      </c>
      <c r="B972" s="46" t="s">
        <v>170</v>
      </c>
      <c r="C972" s="46" t="s">
        <v>10583</v>
      </c>
    </row>
    <row r="973" spans="1:3" ht="19.5">
      <c r="A973" s="81" t="s">
        <v>10287</v>
      </c>
      <c r="B973" s="73" t="s">
        <v>7</v>
      </c>
      <c r="C973" s="73" t="s">
        <v>10285</v>
      </c>
    </row>
    <row r="974" spans="1:3" ht="19.5">
      <c r="A974" s="82" t="s">
        <v>10287</v>
      </c>
      <c r="B974" s="46" t="s">
        <v>7</v>
      </c>
      <c r="C974" s="46" t="s">
        <v>10401</v>
      </c>
    </row>
    <row r="975" spans="1:3" ht="19.5">
      <c r="A975" s="82" t="s">
        <v>9632</v>
      </c>
      <c r="B975" s="46" t="s">
        <v>7</v>
      </c>
      <c r="C975" s="46" t="s">
        <v>5522</v>
      </c>
    </row>
    <row r="976" spans="1:3" ht="19.5">
      <c r="A976" s="81" t="s">
        <v>10203</v>
      </c>
      <c r="B976" s="73" t="s">
        <v>7</v>
      </c>
      <c r="C976" s="73" t="s">
        <v>11376</v>
      </c>
    </row>
    <row r="977" spans="1:3" ht="19.5">
      <c r="A977" s="82" t="s">
        <v>8492</v>
      </c>
      <c r="B977" s="46" t="s">
        <v>7</v>
      </c>
      <c r="C977" s="46" t="s">
        <v>9978</v>
      </c>
    </row>
    <row r="978" spans="1:3" ht="19.5">
      <c r="A978" s="82" t="s">
        <v>8493</v>
      </c>
      <c r="B978" s="46" t="s">
        <v>7</v>
      </c>
      <c r="C978" s="46" t="s">
        <v>5530</v>
      </c>
    </row>
    <row r="979" spans="1:3" ht="19.5">
      <c r="A979" s="82" t="s">
        <v>8494</v>
      </c>
      <c r="B979" s="46" t="s">
        <v>7</v>
      </c>
      <c r="C979" s="46" t="s">
        <v>5533</v>
      </c>
    </row>
    <row r="980" spans="1:3" ht="19.5">
      <c r="A980" s="82" t="s">
        <v>11233</v>
      </c>
      <c r="B980" s="46" t="s">
        <v>245</v>
      </c>
      <c r="C980" s="46" t="s">
        <v>5535</v>
      </c>
    </row>
    <row r="981" spans="1:3" ht="19.5">
      <c r="A981" s="83" t="s">
        <v>10354</v>
      </c>
      <c r="B981" s="46" t="s">
        <v>7</v>
      </c>
      <c r="C981" s="46" t="s">
        <v>8211</v>
      </c>
    </row>
    <row r="982" spans="1:3" ht="19.5">
      <c r="A982" s="82" t="s">
        <v>8863</v>
      </c>
      <c r="B982" s="46" t="s">
        <v>170</v>
      </c>
      <c r="C982" s="46" t="s">
        <v>5541</v>
      </c>
    </row>
    <row r="983" spans="1:3" ht="19.5">
      <c r="A983" s="82" t="s">
        <v>8862</v>
      </c>
      <c r="B983" s="46" t="s">
        <v>170</v>
      </c>
      <c r="C983" s="46" t="s">
        <v>9256</v>
      </c>
    </row>
    <row r="984" spans="1:3" ht="19.5">
      <c r="A984" s="82" t="s">
        <v>9667</v>
      </c>
      <c r="B984" s="46" t="s">
        <v>7</v>
      </c>
      <c r="C984" s="46" t="s">
        <v>5786</v>
      </c>
    </row>
    <row r="985" spans="1:3" ht="19.5">
      <c r="A985" s="83" t="s">
        <v>10942</v>
      </c>
      <c r="B985" s="46" t="s">
        <v>7</v>
      </c>
      <c r="C985" s="48" t="s">
        <v>10940</v>
      </c>
    </row>
    <row r="986" spans="1:3" ht="19.5">
      <c r="A986" s="82" t="s">
        <v>9926</v>
      </c>
      <c r="B986" s="46" t="s">
        <v>7</v>
      </c>
      <c r="C986" s="46" t="s">
        <v>5492</v>
      </c>
    </row>
    <row r="987" spans="1:3" ht="19.5">
      <c r="A987" s="82" t="s">
        <v>8864</v>
      </c>
      <c r="B987" s="46" t="s">
        <v>170</v>
      </c>
      <c r="C987" s="46" t="s">
        <v>9638</v>
      </c>
    </row>
    <row r="988" spans="1:3" ht="19.5">
      <c r="A988" s="82" t="s">
        <v>11418</v>
      </c>
      <c r="B988" s="46" t="s">
        <v>7</v>
      </c>
      <c r="C988" s="46" t="s">
        <v>11419</v>
      </c>
    </row>
    <row r="989" spans="1:3" ht="19.5">
      <c r="A989" s="82" t="s">
        <v>8558</v>
      </c>
      <c r="B989" s="46" t="s">
        <v>7</v>
      </c>
      <c r="C989" s="46" t="s">
        <v>5704</v>
      </c>
    </row>
    <row r="990" spans="1:3" ht="19.5">
      <c r="A990" s="82" t="s">
        <v>8558</v>
      </c>
      <c r="B990" s="46" t="s">
        <v>7</v>
      </c>
      <c r="C990" s="46" t="s">
        <v>10063</v>
      </c>
    </row>
    <row r="991" spans="1:3" ht="19.5">
      <c r="A991" s="82" t="s">
        <v>8390</v>
      </c>
      <c r="B991" s="46" t="s">
        <v>7</v>
      </c>
      <c r="C991" s="46" t="s">
        <v>5710</v>
      </c>
    </row>
    <row r="992" spans="1:3" ht="19.5">
      <c r="A992" s="82" t="s">
        <v>9657</v>
      </c>
      <c r="B992" s="46" t="s">
        <v>7</v>
      </c>
      <c r="C992" s="46" t="s">
        <v>5706</v>
      </c>
    </row>
    <row r="993" spans="1:3" ht="19.5">
      <c r="A993" s="82" t="s">
        <v>8614</v>
      </c>
      <c r="B993" s="46" t="s">
        <v>7</v>
      </c>
      <c r="C993" s="46" t="s">
        <v>5714</v>
      </c>
    </row>
    <row r="994" spans="1:3" ht="19.5">
      <c r="A994" s="82" t="s">
        <v>9357</v>
      </c>
      <c r="B994" s="46" t="s">
        <v>7</v>
      </c>
      <c r="C994" s="46" t="s">
        <v>1853</v>
      </c>
    </row>
    <row r="995" spans="1:3" ht="19.5">
      <c r="A995" s="82" t="s">
        <v>9357</v>
      </c>
      <c r="B995" s="46" t="s">
        <v>7</v>
      </c>
      <c r="C995" s="46" t="s">
        <v>5745</v>
      </c>
    </row>
    <row r="996" spans="1:3" ht="19.5">
      <c r="A996" s="82" t="s">
        <v>8391</v>
      </c>
      <c r="B996" s="46" t="s">
        <v>7</v>
      </c>
      <c r="C996" s="46" t="s">
        <v>5749</v>
      </c>
    </row>
    <row r="997" spans="1:3" ht="19.5">
      <c r="A997" s="82" t="s">
        <v>9661</v>
      </c>
      <c r="B997" s="46" t="s">
        <v>245</v>
      </c>
      <c r="C997" s="46" t="s">
        <v>2659</v>
      </c>
    </row>
    <row r="998" spans="1:3" ht="19.5">
      <c r="A998" s="82" t="s">
        <v>9875</v>
      </c>
      <c r="B998" s="46" t="s">
        <v>7</v>
      </c>
      <c r="C998" s="46" t="s">
        <v>5720</v>
      </c>
    </row>
    <row r="999" spans="1:3" ht="19.5">
      <c r="A999" s="82" t="s">
        <v>10402</v>
      </c>
      <c r="B999" s="46" t="s">
        <v>7</v>
      </c>
      <c r="C999" s="46" t="s">
        <v>10401</v>
      </c>
    </row>
    <row r="1000" spans="1:3" ht="19.5">
      <c r="A1000" s="82" t="s">
        <v>9658</v>
      </c>
      <c r="B1000" s="46" t="s">
        <v>7</v>
      </c>
      <c r="C1000" s="46" t="s">
        <v>5724</v>
      </c>
    </row>
    <row r="1001" spans="1:3" ht="19.5">
      <c r="A1001" s="82" t="s">
        <v>8785</v>
      </c>
      <c r="B1001" s="46" t="s">
        <v>170</v>
      </c>
      <c r="C1001" s="46" t="s">
        <v>5628</v>
      </c>
    </row>
    <row r="1002" spans="1:3" ht="19.5">
      <c r="A1002" s="82" t="s">
        <v>9660</v>
      </c>
      <c r="B1002" s="46" t="s">
        <v>170</v>
      </c>
      <c r="C1002" s="46" t="s">
        <v>9132</v>
      </c>
    </row>
    <row r="1003" spans="1:3" ht="19.5">
      <c r="A1003" s="82" t="s">
        <v>9662</v>
      </c>
      <c r="B1003" s="46" t="s">
        <v>7</v>
      </c>
      <c r="C1003" s="46" t="s">
        <v>5738</v>
      </c>
    </row>
    <row r="1004" spans="1:3" ht="19.5">
      <c r="A1004" s="82" t="s">
        <v>9663</v>
      </c>
      <c r="B1004" s="46" t="s">
        <v>7</v>
      </c>
      <c r="C1004" s="46" t="s">
        <v>5742</v>
      </c>
    </row>
    <row r="1005" spans="1:3" ht="19.5">
      <c r="A1005" s="82" t="s">
        <v>8615</v>
      </c>
      <c r="B1005" s="46" t="s">
        <v>7</v>
      </c>
      <c r="C1005" s="46" t="s">
        <v>5752</v>
      </c>
    </row>
    <row r="1006" spans="1:3" ht="19.5">
      <c r="A1006" s="82" t="s">
        <v>10336</v>
      </c>
      <c r="B1006" s="46" t="s">
        <v>7</v>
      </c>
      <c r="C1006" s="46" t="s">
        <v>5782</v>
      </c>
    </row>
    <row r="1007" spans="1:3" ht="19.5">
      <c r="A1007" s="82" t="s">
        <v>11364</v>
      </c>
      <c r="B1007" s="46" t="s">
        <v>7</v>
      </c>
      <c r="C1007" s="46" t="s">
        <v>11365</v>
      </c>
    </row>
    <row r="1008" spans="1:3" ht="19.5">
      <c r="A1008" s="82" t="s">
        <v>9642</v>
      </c>
      <c r="B1008" s="46" t="s">
        <v>245</v>
      </c>
      <c r="C1008" s="46" t="s">
        <v>8194</v>
      </c>
    </row>
    <row r="1009" spans="1:3" ht="19.5">
      <c r="A1009" s="82" t="s">
        <v>9640</v>
      </c>
      <c r="B1009" s="46" t="s">
        <v>170</v>
      </c>
      <c r="C1009" s="46" t="s">
        <v>9190</v>
      </c>
    </row>
    <row r="1010" spans="1:3" ht="19.5">
      <c r="A1010" s="82" t="s">
        <v>8283</v>
      </c>
      <c r="B1010" s="46" t="s">
        <v>7</v>
      </c>
      <c r="C1010" s="46" t="s">
        <v>5588</v>
      </c>
    </row>
    <row r="1011" spans="1:3" ht="19.5">
      <c r="A1011" s="82" t="s">
        <v>9641</v>
      </c>
      <c r="B1011" s="46" t="s">
        <v>170</v>
      </c>
      <c r="C1011" s="46" t="s">
        <v>9333</v>
      </c>
    </row>
    <row r="1012" spans="1:3" ht="19.5">
      <c r="A1012" s="82" t="s">
        <v>9639</v>
      </c>
      <c r="B1012" s="46" t="s">
        <v>7</v>
      </c>
      <c r="C1012" s="46" t="s">
        <v>5569</v>
      </c>
    </row>
    <row r="1013" spans="1:3" ht="19.5">
      <c r="A1013" s="82" t="s">
        <v>11235</v>
      </c>
      <c r="B1013" s="46" t="s">
        <v>170</v>
      </c>
      <c r="C1013" s="46" t="s">
        <v>9184</v>
      </c>
    </row>
    <row r="1014" spans="1:3" ht="19.5">
      <c r="A1014" s="82" t="s">
        <v>11236</v>
      </c>
      <c r="B1014" s="46" t="s">
        <v>7</v>
      </c>
      <c r="C1014" s="46" t="s">
        <v>5577</v>
      </c>
    </row>
    <row r="1015" spans="1:3" ht="19.5">
      <c r="A1015" s="82" t="s">
        <v>8392</v>
      </c>
      <c r="B1015" s="46" t="s">
        <v>7</v>
      </c>
      <c r="C1015" s="46" t="s">
        <v>4552</v>
      </c>
    </row>
    <row r="1016" spans="1:3" ht="19.5">
      <c r="A1016" s="82" t="s">
        <v>8393</v>
      </c>
      <c r="B1016" s="46" t="s">
        <v>7</v>
      </c>
      <c r="C1016" s="46" t="s">
        <v>5617</v>
      </c>
    </row>
    <row r="1017" spans="1:3" ht="19.5">
      <c r="A1017" s="82" t="s">
        <v>9648</v>
      </c>
      <c r="B1017" s="46" t="s">
        <v>7</v>
      </c>
      <c r="C1017" s="46" t="s">
        <v>5636</v>
      </c>
    </row>
    <row r="1018" spans="1:3" ht="19.5">
      <c r="A1018" s="82" t="s">
        <v>9643</v>
      </c>
      <c r="B1018" s="46" t="s">
        <v>170</v>
      </c>
      <c r="C1018" s="46" t="s">
        <v>10599</v>
      </c>
    </row>
    <row r="1019" spans="1:3" ht="19.5">
      <c r="A1019" s="82" t="s">
        <v>8284</v>
      </c>
      <c r="B1019" s="46" t="s">
        <v>7</v>
      </c>
      <c r="C1019" s="46" t="s">
        <v>8212</v>
      </c>
    </row>
    <row r="1020" spans="1:3" ht="19.5">
      <c r="A1020" s="82" t="s">
        <v>9652</v>
      </c>
      <c r="B1020" s="46" t="s">
        <v>170</v>
      </c>
      <c r="C1020" s="46" t="s">
        <v>5658</v>
      </c>
    </row>
    <row r="1021" spans="1:3" ht="19.5">
      <c r="A1021" s="82" t="s">
        <v>11370</v>
      </c>
      <c r="B1021" s="46" t="s">
        <v>7</v>
      </c>
      <c r="C1021" s="46" t="s">
        <v>11427</v>
      </c>
    </row>
    <row r="1022" spans="1:3" ht="19.5">
      <c r="A1022" s="82" t="s">
        <v>8677</v>
      </c>
      <c r="B1022" s="46" t="s">
        <v>7</v>
      </c>
      <c r="C1022" s="46" t="s">
        <v>5658</v>
      </c>
    </row>
    <row r="1023" spans="1:3" ht="19.5">
      <c r="A1023" s="82" t="s">
        <v>8961</v>
      </c>
      <c r="B1023" s="46" t="s">
        <v>245</v>
      </c>
      <c r="C1023" s="46" t="s">
        <v>8196</v>
      </c>
    </row>
    <row r="1024" spans="1:3" ht="19.5">
      <c r="A1024" s="82" t="s">
        <v>8198</v>
      </c>
      <c r="B1024" s="46" t="s">
        <v>7</v>
      </c>
      <c r="C1024" s="46" t="s">
        <v>5632</v>
      </c>
    </row>
    <row r="1025" spans="1:3" ht="19.5">
      <c r="A1025" s="82" t="s">
        <v>9647</v>
      </c>
      <c r="B1025" s="46" t="s">
        <v>170</v>
      </c>
      <c r="C1025" s="46" t="s">
        <v>5628</v>
      </c>
    </row>
    <row r="1026" spans="1:3" ht="19.5">
      <c r="A1026" s="82" t="s">
        <v>9007</v>
      </c>
      <c r="B1026" s="46" t="s">
        <v>7</v>
      </c>
      <c r="C1026" s="46" t="s">
        <v>4677</v>
      </c>
    </row>
    <row r="1027" spans="1:3" ht="19.5">
      <c r="A1027" s="82" t="s">
        <v>8678</v>
      </c>
      <c r="B1027" s="46" t="s">
        <v>7</v>
      </c>
      <c r="C1027" s="46" t="s">
        <v>5603</v>
      </c>
    </row>
    <row r="1028" spans="1:3" ht="19.5">
      <c r="A1028" s="82" t="s">
        <v>9649</v>
      </c>
      <c r="B1028" s="46" t="s">
        <v>7</v>
      </c>
      <c r="C1028" s="46" t="s">
        <v>5640</v>
      </c>
    </row>
    <row r="1029" spans="1:3" ht="19.5">
      <c r="A1029" s="82" t="s">
        <v>9650</v>
      </c>
      <c r="B1029" s="46" t="s">
        <v>245</v>
      </c>
      <c r="C1029" s="46" t="s">
        <v>5654</v>
      </c>
    </row>
    <row r="1030" spans="1:3" ht="19.5">
      <c r="A1030" s="82" t="s">
        <v>8394</v>
      </c>
      <c r="B1030" s="46" t="s">
        <v>7</v>
      </c>
      <c r="C1030" s="46" t="s">
        <v>5664</v>
      </c>
    </row>
    <row r="1031" spans="1:3" ht="19.5">
      <c r="A1031" s="82" t="s">
        <v>9646</v>
      </c>
      <c r="B1031" s="46" t="s">
        <v>7</v>
      </c>
      <c r="C1031" s="46" t="s">
        <v>5624</v>
      </c>
    </row>
    <row r="1032" spans="1:3" ht="19.5">
      <c r="A1032" s="82" t="s">
        <v>9927</v>
      </c>
      <c r="B1032" s="46" t="s">
        <v>7</v>
      </c>
      <c r="C1032" s="46" t="s">
        <v>11079</v>
      </c>
    </row>
    <row r="1033" spans="1:3" ht="19.5">
      <c r="A1033" s="82" t="s">
        <v>8285</v>
      </c>
      <c r="B1033" s="46" t="s">
        <v>7</v>
      </c>
      <c r="C1033" s="46" t="s">
        <v>8213</v>
      </c>
    </row>
    <row r="1034" spans="1:3" ht="19.5">
      <c r="A1034" s="82" t="s">
        <v>9940</v>
      </c>
      <c r="B1034" s="46" t="s">
        <v>170</v>
      </c>
      <c r="C1034" s="46" t="s">
        <v>9645</v>
      </c>
    </row>
    <row r="1035" spans="1:3" ht="19.5">
      <c r="A1035" s="82" t="s">
        <v>8716</v>
      </c>
      <c r="B1035" s="46" t="s">
        <v>7</v>
      </c>
      <c r="C1035" s="46" t="s">
        <v>5650</v>
      </c>
    </row>
    <row r="1036" spans="1:3" ht="19.5">
      <c r="A1036" s="82" t="s">
        <v>8676</v>
      </c>
      <c r="B1036" s="46" t="s">
        <v>7</v>
      </c>
      <c r="C1036" s="46" t="s">
        <v>5646</v>
      </c>
    </row>
    <row r="1037" spans="1:3" ht="19.5">
      <c r="A1037" s="82" t="s">
        <v>8778</v>
      </c>
      <c r="B1037" s="46" t="s">
        <v>341</v>
      </c>
      <c r="C1037" s="46" t="s">
        <v>9664</v>
      </c>
    </row>
    <row r="1038" spans="1:3" ht="19.5">
      <c r="A1038" s="82" t="s">
        <v>8865</v>
      </c>
      <c r="B1038" s="46" t="s">
        <v>170</v>
      </c>
      <c r="C1038" s="46" t="s">
        <v>9149</v>
      </c>
    </row>
    <row r="1039" spans="1:3" ht="19.5">
      <c r="A1039" s="82" t="s">
        <v>10824</v>
      </c>
      <c r="B1039" s="46" t="s">
        <v>170</v>
      </c>
      <c r="C1039" s="46" t="s">
        <v>10826</v>
      </c>
    </row>
    <row r="1040" spans="1:3" ht="19.5">
      <c r="A1040" s="82" t="s">
        <v>8679</v>
      </c>
      <c r="B1040" s="46" t="s">
        <v>7</v>
      </c>
      <c r="C1040" s="46" t="s">
        <v>10443</v>
      </c>
    </row>
    <row r="1041" spans="1:3" ht="19.5">
      <c r="A1041" s="82" t="s">
        <v>10421</v>
      </c>
      <c r="B1041" s="46" t="s">
        <v>7</v>
      </c>
      <c r="C1041" s="46" t="s">
        <v>5696</v>
      </c>
    </row>
    <row r="1042" spans="1:3" ht="19.5">
      <c r="A1042" s="82" t="s">
        <v>9656</v>
      </c>
      <c r="B1042" s="46" t="s">
        <v>170</v>
      </c>
      <c r="C1042" s="46" t="s">
        <v>3615</v>
      </c>
    </row>
    <row r="1043" spans="1:3" ht="19.5">
      <c r="A1043" s="82" t="s">
        <v>8866</v>
      </c>
      <c r="B1043" s="46" t="s">
        <v>170</v>
      </c>
      <c r="C1043" s="46" t="s">
        <v>9233</v>
      </c>
    </row>
    <row r="1044" spans="1:3" ht="19.5">
      <c r="A1044" s="82" t="s">
        <v>9665</v>
      </c>
      <c r="B1044" s="46" t="s">
        <v>7</v>
      </c>
      <c r="C1044" s="46" t="s">
        <v>5766</v>
      </c>
    </row>
    <row r="1045" spans="1:3" ht="19.5">
      <c r="A1045" s="82" t="s">
        <v>9666</v>
      </c>
      <c r="B1045" s="46" t="s">
        <v>7</v>
      </c>
      <c r="C1045" s="46" t="s">
        <v>5770</v>
      </c>
    </row>
    <row r="1046" spans="1:3" ht="19.5">
      <c r="A1046" s="82" t="s">
        <v>10312</v>
      </c>
      <c r="B1046" s="46" t="s">
        <v>7</v>
      </c>
      <c r="C1046" s="46" t="s">
        <v>5696</v>
      </c>
    </row>
    <row r="1047" spans="1:3" ht="19.5">
      <c r="A1047" s="82" t="s">
        <v>8395</v>
      </c>
      <c r="B1047" s="46" t="s">
        <v>7</v>
      </c>
      <c r="C1047" s="46" t="s">
        <v>5774</v>
      </c>
    </row>
    <row r="1048" spans="1:3" ht="19.5">
      <c r="A1048" s="82" t="s">
        <v>11604</v>
      </c>
      <c r="B1048" s="46" t="s">
        <v>7</v>
      </c>
      <c r="C1048" s="46" t="s">
        <v>11504</v>
      </c>
    </row>
    <row r="1049" spans="1:3" ht="19.5">
      <c r="A1049" s="83" t="s">
        <v>11031</v>
      </c>
      <c r="B1049" s="46" t="s">
        <v>7</v>
      </c>
      <c r="C1049" s="48" t="s">
        <v>11032</v>
      </c>
    </row>
    <row r="1050" spans="1:3" ht="19.5">
      <c r="A1050" s="82" t="s">
        <v>11031</v>
      </c>
      <c r="B1050" s="46" t="s">
        <v>7</v>
      </c>
      <c r="C1050" s="46" t="s">
        <v>11503</v>
      </c>
    </row>
    <row r="1051" spans="1:3" ht="19.5">
      <c r="A1051" s="82" t="s">
        <v>8867</v>
      </c>
      <c r="B1051" s="46" t="s">
        <v>170</v>
      </c>
      <c r="C1051" s="46" t="s">
        <v>9330</v>
      </c>
    </row>
    <row r="1052" spans="1:3" ht="19.5">
      <c r="A1052" s="82" t="s">
        <v>8578</v>
      </c>
      <c r="B1052" s="46" t="s">
        <v>170</v>
      </c>
      <c r="C1052" s="46" t="s">
        <v>9129</v>
      </c>
    </row>
    <row r="1053" spans="1:3" ht="19.5">
      <c r="A1053" s="82" t="s">
        <v>8578</v>
      </c>
      <c r="B1053" s="46" t="s">
        <v>7</v>
      </c>
      <c r="C1053" s="46" t="s">
        <v>5671</v>
      </c>
    </row>
    <row r="1054" spans="1:3" ht="19.5">
      <c r="A1054" s="82" t="s">
        <v>9654</v>
      </c>
      <c r="B1054" s="46" t="s">
        <v>7</v>
      </c>
      <c r="C1054" s="46" t="s">
        <v>5678</v>
      </c>
    </row>
    <row r="1055" spans="1:3" ht="19.5">
      <c r="A1055" s="82" t="s">
        <v>9655</v>
      </c>
      <c r="B1055" s="46" t="s">
        <v>7</v>
      </c>
      <c r="C1055" s="46" t="s">
        <v>5686</v>
      </c>
    </row>
    <row r="1056" spans="1:3" ht="19.5">
      <c r="A1056" s="82" t="s">
        <v>8868</v>
      </c>
      <c r="B1056" s="46" t="s">
        <v>170</v>
      </c>
      <c r="C1056" s="46" t="s">
        <v>9139</v>
      </c>
    </row>
    <row r="1057" spans="1:3" ht="19.5">
      <c r="A1057" s="82" t="s">
        <v>8579</v>
      </c>
      <c r="B1057" s="46" t="s">
        <v>7</v>
      </c>
      <c r="C1057" s="46" t="s">
        <v>5682</v>
      </c>
    </row>
    <row r="1058" spans="1:3" ht="19.5">
      <c r="A1058" s="84" t="s">
        <v>11869</v>
      </c>
      <c r="B1058" s="46" t="s">
        <v>170</v>
      </c>
      <c r="C1058" s="46" t="s">
        <v>9124</v>
      </c>
    </row>
    <row r="1059" spans="1:3" ht="19.5">
      <c r="A1059" s="82" t="s">
        <v>8286</v>
      </c>
      <c r="B1059" s="46" t="s">
        <v>7</v>
      </c>
      <c r="C1059" s="46" t="s">
        <v>4555</v>
      </c>
    </row>
    <row r="1060" spans="1:3" ht="19.5">
      <c r="A1060" s="82" t="s">
        <v>8286</v>
      </c>
      <c r="B1060" s="46" t="s">
        <v>7</v>
      </c>
      <c r="C1060" s="46" t="s">
        <v>5461</v>
      </c>
    </row>
    <row r="1061" spans="1:3" ht="19.5">
      <c r="A1061" s="82" t="s">
        <v>8286</v>
      </c>
      <c r="B1061" s="46" t="s">
        <v>7</v>
      </c>
      <c r="C1061" s="46" t="s">
        <v>4548</v>
      </c>
    </row>
    <row r="1062" spans="1:3" ht="19.5">
      <c r="A1062" s="82" t="s">
        <v>8286</v>
      </c>
      <c r="B1062" s="46" t="s">
        <v>7</v>
      </c>
      <c r="C1062" s="46" t="s">
        <v>4552</v>
      </c>
    </row>
    <row r="1063" spans="1:3" ht="19.5">
      <c r="A1063" s="82" t="s">
        <v>8286</v>
      </c>
      <c r="B1063" s="46" t="s">
        <v>7</v>
      </c>
      <c r="C1063" s="46" t="s">
        <v>11563</v>
      </c>
    </row>
    <row r="1064" spans="1:3" ht="19.5">
      <c r="A1064" s="82" t="s">
        <v>8286</v>
      </c>
      <c r="B1064" s="46" t="s">
        <v>7</v>
      </c>
      <c r="C1064" s="46" t="s">
        <v>4554</v>
      </c>
    </row>
    <row r="1065" spans="1:3" ht="19.5">
      <c r="A1065" s="82" t="s">
        <v>8869</v>
      </c>
      <c r="B1065" s="46" t="s">
        <v>170</v>
      </c>
      <c r="C1065" s="46" t="s">
        <v>4554</v>
      </c>
    </row>
    <row r="1066" spans="1:3" ht="19.5">
      <c r="A1066" s="80" t="s">
        <v>8680</v>
      </c>
      <c r="B1066" s="46" t="s">
        <v>7</v>
      </c>
      <c r="C1066" s="46" t="s">
        <v>1640</v>
      </c>
    </row>
    <row r="1067" spans="1:3" ht="19.5">
      <c r="A1067" s="82" t="s">
        <v>8870</v>
      </c>
      <c r="B1067" s="46" t="s">
        <v>170</v>
      </c>
      <c r="C1067" s="46" t="s">
        <v>9244</v>
      </c>
    </row>
    <row r="1068" spans="1:3" ht="19.5">
      <c r="A1068" s="82" t="s">
        <v>10418</v>
      </c>
      <c r="B1068" s="46" t="s">
        <v>7</v>
      </c>
      <c r="C1068" s="46" t="s">
        <v>4567</v>
      </c>
    </row>
    <row r="1069" spans="1:3" ht="19.5">
      <c r="A1069" s="82" t="s">
        <v>11200</v>
      </c>
      <c r="B1069" s="46" t="s">
        <v>170</v>
      </c>
      <c r="C1069" s="46" t="s">
        <v>9229</v>
      </c>
    </row>
    <row r="1070" spans="1:3" ht="19.5">
      <c r="A1070" s="82" t="s">
        <v>9009</v>
      </c>
      <c r="B1070" s="46" t="s">
        <v>7</v>
      </c>
      <c r="C1070" s="46" t="s">
        <v>4576</v>
      </c>
    </row>
    <row r="1071" spans="1:3" ht="19.5">
      <c r="A1071" s="82" t="s">
        <v>10903</v>
      </c>
      <c r="B1071" s="46" t="s">
        <v>7</v>
      </c>
      <c r="C1071" s="46" t="s">
        <v>6439</v>
      </c>
    </row>
    <row r="1072" spans="1:3" ht="19.5">
      <c r="A1072" s="80" t="s">
        <v>9341</v>
      </c>
      <c r="B1072" s="46" t="s">
        <v>7</v>
      </c>
      <c r="C1072" s="46" t="s">
        <v>1655</v>
      </c>
    </row>
    <row r="1073" spans="1:3" ht="19.5">
      <c r="A1073" s="82" t="s">
        <v>9008</v>
      </c>
      <c r="B1073" s="46" t="s">
        <v>245</v>
      </c>
      <c r="C1073" s="46" t="s">
        <v>4576</v>
      </c>
    </row>
    <row r="1074" spans="1:3" ht="19.5">
      <c r="A1074" s="82" t="s">
        <v>11204</v>
      </c>
      <c r="B1074" s="46" t="s">
        <v>7</v>
      </c>
      <c r="C1074" s="46" t="s">
        <v>4606</v>
      </c>
    </row>
    <row r="1075" spans="1:3" ht="19.5">
      <c r="A1075" s="82" t="s">
        <v>8580</v>
      </c>
      <c r="B1075" s="46" t="s">
        <v>7</v>
      </c>
      <c r="C1075" s="46" t="s">
        <v>4625</v>
      </c>
    </row>
    <row r="1076" spans="1:3" ht="19.5">
      <c r="A1076" s="81" t="s">
        <v>8580</v>
      </c>
      <c r="B1076" s="73"/>
      <c r="C1076" s="73" t="s">
        <v>2571</v>
      </c>
    </row>
    <row r="1077" spans="1:3" ht="19.5">
      <c r="A1077" s="82" t="s">
        <v>8580</v>
      </c>
      <c r="B1077" s="46" t="s">
        <v>227</v>
      </c>
      <c r="C1077" s="46" t="s">
        <v>4627</v>
      </c>
    </row>
    <row r="1078" spans="1:3" ht="19.5">
      <c r="A1078" s="82" t="s">
        <v>11206</v>
      </c>
      <c r="B1078" s="46" t="s">
        <v>170</v>
      </c>
      <c r="C1078" s="46" t="s">
        <v>4635</v>
      </c>
    </row>
    <row r="1079" spans="1:3" ht="19.5">
      <c r="A1079" s="82" t="s">
        <v>11205</v>
      </c>
      <c r="B1079" s="46" t="s">
        <v>7</v>
      </c>
      <c r="C1079" s="46" t="s">
        <v>4631</v>
      </c>
    </row>
    <row r="1080" spans="1:3" ht="19.5">
      <c r="A1080" s="82" t="s">
        <v>11207</v>
      </c>
      <c r="B1080" s="46" t="s">
        <v>170</v>
      </c>
      <c r="C1080" s="46" t="s">
        <v>4621</v>
      </c>
    </row>
    <row r="1081" spans="1:3" ht="19.5">
      <c r="A1081" s="82" t="s">
        <v>11552</v>
      </c>
      <c r="B1081" s="46" t="s">
        <v>7</v>
      </c>
      <c r="C1081" s="46" t="s">
        <v>4621</v>
      </c>
    </row>
    <row r="1082" spans="1:3" ht="19.5">
      <c r="A1082" s="82" t="s">
        <v>8871</v>
      </c>
      <c r="B1082" s="46" t="s">
        <v>170</v>
      </c>
      <c r="C1082" s="46" t="s">
        <v>4617</v>
      </c>
    </row>
    <row r="1083" spans="1:3" ht="19.5">
      <c r="A1083" s="82" t="s">
        <v>8681</v>
      </c>
      <c r="B1083" s="46" t="s">
        <v>7</v>
      </c>
      <c r="C1083" s="46" t="s">
        <v>4500</v>
      </c>
    </row>
    <row r="1084" spans="1:3" ht="19.5">
      <c r="A1084" s="82" t="s">
        <v>8396</v>
      </c>
      <c r="B1084" s="46" t="s">
        <v>7</v>
      </c>
      <c r="C1084" s="46" t="s">
        <v>11455</v>
      </c>
    </row>
    <row r="1085" spans="1:3" ht="19.5">
      <c r="A1085" s="80" t="s">
        <v>8287</v>
      </c>
      <c r="B1085" s="46" t="s">
        <v>7</v>
      </c>
      <c r="C1085" s="46" t="s">
        <v>257</v>
      </c>
    </row>
    <row r="1086" spans="1:3" ht="19.5">
      <c r="A1086" s="82" t="s">
        <v>9080</v>
      </c>
      <c r="B1086" s="46" t="s">
        <v>227</v>
      </c>
      <c r="C1086" s="46" t="s">
        <v>4646</v>
      </c>
    </row>
    <row r="1087" spans="1:3" ht="19.5">
      <c r="A1087" s="82" t="s">
        <v>9080</v>
      </c>
      <c r="B1087" s="46" t="s">
        <v>7</v>
      </c>
      <c r="C1087" s="46" t="s">
        <v>4642</v>
      </c>
    </row>
    <row r="1088" spans="1:3" ht="19.5">
      <c r="A1088" s="82" t="s">
        <v>11610</v>
      </c>
      <c r="B1088" s="46" t="s">
        <v>7</v>
      </c>
      <c r="C1088" s="46" t="s">
        <v>11566</v>
      </c>
    </row>
    <row r="1089" spans="1:3" ht="19.5">
      <c r="A1089" s="82" t="s">
        <v>11208</v>
      </c>
      <c r="B1089" s="46" t="s">
        <v>7</v>
      </c>
      <c r="C1089" s="46" t="s">
        <v>4653</v>
      </c>
    </row>
    <row r="1090" spans="1:3" ht="19.5">
      <c r="A1090" s="82" t="s">
        <v>10383</v>
      </c>
      <c r="B1090" s="46" t="s">
        <v>7</v>
      </c>
      <c r="C1090" s="46" t="s">
        <v>4674</v>
      </c>
    </row>
    <row r="1091" spans="1:3" ht="19.5">
      <c r="A1091" s="82" t="s">
        <v>8682</v>
      </c>
      <c r="B1091" s="46" t="s">
        <v>7</v>
      </c>
      <c r="C1091" s="46" t="s">
        <v>4659</v>
      </c>
    </row>
    <row r="1092" spans="1:3" ht="19.5">
      <c r="A1092" s="82" t="s">
        <v>11210</v>
      </c>
      <c r="B1092" s="46" t="s">
        <v>170</v>
      </c>
      <c r="C1092" s="46" t="s">
        <v>4659</v>
      </c>
    </row>
    <row r="1093" spans="1:3" ht="19.5">
      <c r="A1093" s="82" t="s">
        <v>11209</v>
      </c>
      <c r="B1093" s="46" t="s">
        <v>7</v>
      </c>
      <c r="C1093" s="46" t="s">
        <v>8187</v>
      </c>
    </row>
    <row r="1094" spans="1:3" ht="19.5">
      <c r="A1094" s="82" t="s">
        <v>8495</v>
      </c>
      <c r="B1094" s="46" t="s">
        <v>7</v>
      </c>
      <c r="C1094" s="46" t="s">
        <v>8215</v>
      </c>
    </row>
    <row r="1095" spans="1:3" ht="19.5">
      <c r="A1095" s="82" t="s">
        <v>9081</v>
      </c>
      <c r="B1095" s="46" t="s">
        <v>227</v>
      </c>
      <c r="C1095" s="46" t="s">
        <v>4582</v>
      </c>
    </row>
    <row r="1096" spans="1:3" ht="19.5">
      <c r="A1096" s="82" t="s">
        <v>9082</v>
      </c>
      <c r="B1096" s="46" t="s">
        <v>227</v>
      </c>
      <c r="C1096" s="46" t="s">
        <v>1996</v>
      </c>
    </row>
    <row r="1097" spans="1:3" ht="19.5">
      <c r="A1097" s="82" t="s">
        <v>8397</v>
      </c>
      <c r="B1097" s="46" t="s">
        <v>7</v>
      </c>
      <c r="C1097" s="46" t="s">
        <v>4585</v>
      </c>
    </row>
    <row r="1098" spans="1:3" ht="19.5">
      <c r="A1098" s="82" t="s">
        <v>8773</v>
      </c>
      <c r="B1098" s="46" t="s">
        <v>7205</v>
      </c>
      <c r="C1098" s="46" t="s">
        <v>11545</v>
      </c>
    </row>
    <row r="1099" spans="1:3" ht="19.5">
      <c r="A1099" s="82" t="s">
        <v>8529</v>
      </c>
      <c r="B1099" s="46" t="s">
        <v>7</v>
      </c>
      <c r="C1099" s="46" t="s">
        <v>4595</v>
      </c>
    </row>
    <row r="1100" spans="1:3" ht="19.5">
      <c r="A1100" s="82" t="s">
        <v>9083</v>
      </c>
      <c r="B1100" s="46" t="s">
        <v>227</v>
      </c>
      <c r="C1100" s="46" t="s">
        <v>4613</v>
      </c>
    </row>
    <row r="1101" spans="1:3" ht="19.5">
      <c r="A1101" s="80" t="s">
        <v>8398</v>
      </c>
      <c r="B1101" s="46" t="s">
        <v>7</v>
      </c>
      <c r="C1101" s="46" t="s">
        <v>1721</v>
      </c>
    </row>
    <row r="1102" spans="1:3" ht="19.5">
      <c r="A1102" s="82" t="s">
        <v>9010</v>
      </c>
      <c r="B1102" s="46" t="s">
        <v>7</v>
      </c>
      <c r="C1102" s="46" t="s">
        <v>4677</v>
      </c>
    </row>
    <row r="1103" spans="1:3" ht="19.5">
      <c r="A1103" s="82" t="s">
        <v>8872</v>
      </c>
      <c r="B1103" s="46" t="s">
        <v>170</v>
      </c>
      <c r="C1103" s="46" t="s">
        <v>4743</v>
      </c>
    </row>
    <row r="1104" spans="1:3" ht="19.5">
      <c r="A1104" s="82" t="s">
        <v>11212</v>
      </c>
      <c r="B1104" s="46" t="s">
        <v>170</v>
      </c>
      <c r="C1104" s="46" t="s">
        <v>2167</v>
      </c>
    </row>
    <row r="1105" spans="1:3" ht="19.5">
      <c r="A1105" s="81" t="s">
        <v>10247</v>
      </c>
      <c r="B1105" s="73" t="s">
        <v>7</v>
      </c>
      <c r="C1105" s="73" t="s">
        <v>11637</v>
      </c>
    </row>
    <row r="1106" spans="1:3" ht="19.5">
      <c r="A1106" s="82" t="s">
        <v>11202</v>
      </c>
      <c r="B1106" s="46" t="s">
        <v>7</v>
      </c>
      <c r="C1106" s="46" t="s">
        <v>4602</v>
      </c>
    </row>
    <row r="1107" spans="1:3" ht="19.5">
      <c r="A1107" s="82" t="s">
        <v>11203</v>
      </c>
      <c r="B1107" s="46" t="s">
        <v>7</v>
      </c>
      <c r="C1107" s="46" t="s">
        <v>11645</v>
      </c>
    </row>
    <row r="1108" spans="1:3" ht="19.5">
      <c r="A1108" s="83" t="s">
        <v>8496</v>
      </c>
      <c r="B1108" s="46" t="s">
        <v>7</v>
      </c>
      <c r="C1108" s="46" t="s">
        <v>10347</v>
      </c>
    </row>
    <row r="1109" spans="1:3" ht="19.5">
      <c r="A1109" s="82" t="s">
        <v>8496</v>
      </c>
      <c r="B1109" s="46" t="s">
        <v>7</v>
      </c>
      <c r="C1109" s="46" t="s">
        <v>3275</v>
      </c>
    </row>
    <row r="1110" spans="1:3" ht="19.5">
      <c r="A1110" s="82" t="s">
        <v>8496</v>
      </c>
      <c r="B1110" s="46" t="s">
        <v>7</v>
      </c>
      <c r="C1110" s="46" t="s">
        <v>4731</v>
      </c>
    </row>
    <row r="1111" spans="1:3" ht="19.5">
      <c r="A1111" s="83" t="s">
        <v>10932</v>
      </c>
      <c r="B1111" s="48" t="s">
        <v>7</v>
      </c>
      <c r="C1111" s="48" t="s">
        <v>11088</v>
      </c>
    </row>
    <row r="1112" spans="1:3" ht="19.5">
      <c r="A1112" s="82" t="s">
        <v>9353</v>
      </c>
      <c r="B1112" s="46" t="s">
        <v>170</v>
      </c>
      <c r="C1112" s="46" t="s">
        <v>9171</v>
      </c>
    </row>
    <row r="1113" spans="1:3" ht="19.5">
      <c r="A1113" s="82" t="s">
        <v>9576</v>
      </c>
      <c r="B1113" s="46" t="s">
        <v>245</v>
      </c>
      <c r="C1113" s="46" t="s">
        <v>4735</v>
      </c>
    </row>
    <row r="1114" spans="1:3" ht="19.5">
      <c r="A1114" s="82" t="s">
        <v>9011</v>
      </c>
      <c r="B1114" s="46" t="s">
        <v>245</v>
      </c>
      <c r="C1114" s="46" t="s">
        <v>4750</v>
      </c>
    </row>
    <row r="1115" spans="1:3" ht="19.5">
      <c r="A1115" s="83" t="s">
        <v>11019</v>
      </c>
      <c r="B1115" s="46" t="s">
        <v>7</v>
      </c>
      <c r="C1115" s="48" t="s">
        <v>11042</v>
      </c>
    </row>
    <row r="1116" spans="1:3" ht="19.5">
      <c r="A1116" s="82" t="s">
        <v>11216</v>
      </c>
      <c r="B1116" s="46" t="s">
        <v>7</v>
      </c>
      <c r="C1116" s="46" t="s">
        <v>4739</v>
      </c>
    </row>
    <row r="1117" spans="1:3" ht="19.5">
      <c r="A1117" s="82" t="s">
        <v>8233</v>
      </c>
      <c r="B1117" s="46" t="s">
        <v>7</v>
      </c>
      <c r="C1117" s="46" t="s">
        <v>10449</v>
      </c>
    </row>
    <row r="1118" spans="1:3" ht="19.5">
      <c r="A1118" s="82" t="s">
        <v>8233</v>
      </c>
      <c r="B1118" s="46" t="s">
        <v>718</v>
      </c>
      <c r="C1118" s="46" t="s">
        <v>1633</v>
      </c>
    </row>
    <row r="1119" spans="1:3" ht="19.5">
      <c r="A1119" s="80" t="s">
        <v>8233</v>
      </c>
      <c r="B1119" s="46" t="s">
        <v>7</v>
      </c>
      <c r="C1119" s="46" t="s">
        <v>1652</v>
      </c>
    </row>
    <row r="1120" spans="1:3" ht="19.5">
      <c r="A1120" s="82" t="s">
        <v>8233</v>
      </c>
      <c r="B1120" s="46" t="s">
        <v>341</v>
      </c>
      <c r="C1120" s="46" t="s">
        <v>1628</v>
      </c>
    </row>
    <row r="1121" spans="1:3" ht="19.5">
      <c r="A1121" s="82" t="s">
        <v>8233</v>
      </c>
      <c r="B1121" s="46" t="s">
        <v>7</v>
      </c>
      <c r="C1121" s="46" t="s">
        <v>1631</v>
      </c>
    </row>
    <row r="1122" spans="1:3" ht="19.5">
      <c r="A1122" s="80" t="s">
        <v>8873</v>
      </c>
      <c r="B1122" s="46" t="s">
        <v>170</v>
      </c>
      <c r="C1122" s="46" t="s">
        <v>10521</v>
      </c>
    </row>
    <row r="1123" spans="1:3" ht="19.5">
      <c r="A1123" s="83" t="s">
        <v>10992</v>
      </c>
      <c r="B1123" s="46" t="s">
        <v>7</v>
      </c>
      <c r="C1123" s="48" t="s">
        <v>11030</v>
      </c>
    </row>
    <row r="1124" spans="1:3" ht="19.5">
      <c r="A1124" s="83" t="s">
        <v>11014</v>
      </c>
      <c r="B1124" s="46" t="s">
        <v>7</v>
      </c>
      <c r="C1124" s="48" t="s">
        <v>11036</v>
      </c>
    </row>
    <row r="1125" spans="1:3" ht="19.5">
      <c r="A1125" s="82" t="s">
        <v>10862</v>
      </c>
      <c r="B1125" s="46" t="s">
        <v>7</v>
      </c>
      <c r="C1125" s="46" t="s">
        <v>10062</v>
      </c>
    </row>
    <row r="1126" spans="1:3" ht="19.5">
      <c r="A1126" s="82" t="s">
        <v>11307</v>
      </c>
      <c r="B1126" s="46" t="s">
        <v>170</v>
      </c>
      <c r="C1126" s="46" t="s">
        <v>10582</v>
      </c>
    </row>
    <row r="1127" spans="1:3" ht="19.5">
      <c r="A1127" s="82" t="s">
        <v>9084</v>
      </c>
      <c r="B1127" s="46" t="s">
        <v>227</v>
      </c>
      <c r="C1127" s="46" t="s">
        <v>1731</v>
      </c>
    </row>
    <row r="1128" spans="1:3" ht="19.5">
      <c r="A1128" s="82" t="s">
        <v>11308</v>
      </c>
      <c r="B1128" s="46" t="s">
        <v>7</v>
      </c>
      <c r="C1128" s="46" t="s">
        <v>3053</v>
      </c>
    </row>
    <row r="1129" spans="1:3" ht="19.5">
      <c r="A1129" s="82" t="s">
        <v>9085</v>
      </c>
      <c r="B1129" s="46" t="s">
        <v>227</v>
      </c>
      <c r="C1129" s="46" t="s">
        <v>10292</v>
      </c>
    </row>
    <row r="1130" spans="1:3" ht="19.5">
      <c r="A1130" s="82" t="s">
        <v>8874</v>
      </c>
      <c r="B1130" s="46" t="s">
        <v>170</v>
      </c>
      <c r="C1130" s="46" t="s">
        <v>9193</v>
      </c>
    </row>
    <row r="1131" spans="1:3" ht="19.5">
      <c r="A1131" s="82" t="s">
        <v>10843</v>
      </c>
      <c r="B1131" s="46" t="s">
        <v>7</v>
      </c>
      <c r="C1131" s="46" t="s">
        <v>10039</v>
      </c>
    </row>
    <row r="1132" spans="1:3" ht="19.5">
      <c r="A1132" s="82" t="s">
        <v>8744</v>
      </c>
      <c r="B1132" s="46" t="s">
        <v>718</v>
      </c>
      <c r="C1132" s="46" t="s">
        <v>1671</v>
      </c>
    </row>
    <row r="1133" spans="1:3" ht="19.5">
      <c r="A1133" s="80" t="s">
        <v>8745</v>
      </c>
      <c r="B1133" s="46" t="s">
        <v>718</v>
      </c>
      <c r="C1133" s="46" t="s">
        <v>1677</v>
      </c>
    </row>
    <row r="1134" spans="1:3" ht="19.5">
      <c r="A1134" s="80" t="s">
        <v>8746</v>
      </c>
      <c r="B1134" s="46" t="s">
        <v>718</v>
      </c>
      <c r="C1134" s="46" t="s">
        <v>1683</v>
      </c>
    </row>
    <row r="1135" spans="1:3" ht="19.5">
      <c r="A1135" s="80" t="s">
        <v>9345</v>
      </c>
      <c r="B1135" s="46" t="s">
        <v>718</v>
      </c>
      <c r="C1135" s="46" t="s">
        <v>1686</v>
      </c>
    </row>
    <row r="1136" spans="1:3" ht="19.5">
      <c r="A1136" s="80" t="s">
        <v>8747</v>
      </c>
      <c r="B1136" s="46" t="s">
        <v>718</v>
      </c>
      <c r="C1136" s="46" t="s">
        <v>1689</v>
      </c>
    </row>
    <row r="1137" spans="1:3" ht="19.5">
      <c r="A1137" s="80" t="s">
        <v>8748</v>
      </c>
      <c r="B1137" s="46" t="s">
        <v>718</v>
      </c>
      <c r="C1137" s="46" t="s">
        <v>1692</v>
      </c>
    </row>
    <row r="1138" spans="1:3" ht="19.5">
      <c r="A1138" s="80" t="s">
        <v>8749</v>
      </c>
      <c r="B1138" s="46" t="s">
        <v>718</v>
      </c>
      <c r="C1138" s="46" t="s">
        <v>1680</v>
      </c>
    </row>
    <row r="1139" spans="1:3" ht="19.5">
      <c r="A1139" s="80" t="s">
        <v>8750</v>
      </c>
      <c r="B1139" s="46" t="s">
        <v>718</v>
      </c>
      <c r="C1139" s="46" t="s">
        <v>8177</v>
      </c>
    </row>
    <row r="1140" spans="1:3" ht="19.5">
      <c r="A1140" s="80" t="s">
        <v>9885</v>
      </c>
      <c r="B1140" s="46" t="s">
        <v>718</v>
      </c>
      <c r="C1140" s="46" t="s">
        <v>1698</v>
      </c>
    </row>
    <row r="1141" spans="1:3" ht="19.5">
      <c r="A1141" s="80" t="s">
        <v>8751</v>
      </c>
      <c r="B1141" s="46" t="s">
        <v>718</v>
      </c>
      <c r="C1141" s="46" t="s">
        <v>1695</v>
      </c>
    </row>
    <row r="1142" spans="1:3" ht="19.5">
      <c r="A1142" s="80" t="s">
        <v>8683</v>
      </c>
      <c r="B1142" s="46" t="s">
        <v>7</v>
      </c>
      <c r="C1142" s="46" t="s">
        <v>1649</v>
      </c>
    </row>
    <row r="1143" spans="1:3" ht="19.5">
      <c r="A1143" s="82" t="s">
        <v>11270</v>
      </c>
      <c r="B1143" s="46" t="s">
        <v>7</v>
      </c>
      <c r="C1143" s="46" t="s">
        <v>2927</v>
      </c>
    </row>
    <row r="1144" spans="1:3" ht="19.5">
      <c r="A1144" s="82" t="s">
        <v>9086</v>
      </c>
      <c r="B1144" s="46" t="s">
        <v>227</v>
      </c>
      <c r="C1144" s="46" t="s">
        <v>8179</v>
      </c>
    </row>
    <row r="1145" spans="1:3" ht="19.5">
      <c r="A1145" s="80" t="s">
        <v>8752</v>
      </c>
      <c r="B1145" s="46" t="s">
        <v>718</v>
      </c>
      <c r="C1145" s="46" t="s">
        <v>1701</v>
      </c>
    </row>
    <row r="1146" spans="1:3" ht="19.5">
      <c r="A1146" s="82" t="s">
        <v>9351</v>
      </c>
      <c r="B1146" s="46" t="s">
        <v>170</v>
      </c>
      <c r="C1146" s="46" t="s">
        <v>9312</v>
      </c>
    </row>
    <row r="1147" spans="1:3" ht="19.5">
      <c r="A1147" s="82" t="s">
        <v>9350</v>
      </c>
      <c r="B1147" s="46" t="s">
        <v>341</v>
      </c>
      <c r="C1147" s="46" t="s">
        <v>1800</v>
      </c>
    </row>
    <row r="1148" spans="1:3" ht="19.5">
      <c r="A1148" s="82" t="s">
        <v>11132</v>
      </c>
      <c r="B1148" s="46" t="s">
        <v>7</v>
      </c>
      <c r="C1148" s="46" t="s">
        <v>3077</v>
      </c>
    </row>
    <row r="1149" spans="1:3" ht="19.5">
      <c r="A1149" s="82" t="s">
        <v>9352</v>
      </c>
      <c r="B1149" s="46" t="s">
        <v>7</v>
      </c>
      <c r="C1149" s="46" t="s">
        <v>1808</v>
      </c>
    </row>
    <row r="1150" spans="1:3" ht="19.5">
      <c r="A1150" s="82" t="s">
        <v>9577</v>
      </c>
      <c r="B1150" s="46" t="s">
        <v>7</v>
      </c>
      <c r="C1150" s="46" t="s">
        <v>4746</v>
      </c>
    </row>
    <row r="1151" spans="1:3" ht="19.5">
      <c r="A1151" s="82" t="s">
        <v>8779</v>
      </c>
      <c r="B1151" s="46" t="s">
        <v>341</v>
      </c>
      <c r="C1151" s="46" t="s">
        <v>11072</v>
      </c>
    </row>
    <row r="1152" spans="1:3" ht="19.5">
      <c r="A1152" s="82" t="s">
        <v>9485</v>
      </c>
      <c r="B1152" s="46" t="s">
        <v>7</v>
      </c>
      <c r="C1152" s="46" t="s">
        <v>3085</v>
      </c>
    </row>
    <row r="1153" spans="1:3" ht="19.5">
      <c r="A1153" s="82" t="s">
        <v>9784</v>
      </c>
      <c r="B1153" s="46" t="s">
        <v>227</v>
      </c>
      <c r="C1153" s="46" t="s">
        <v>1758</v>
      </c>
    </row>
    <row r="1154" spans="1:3" ht="19.5">
      <c r="A1154" s="82" t="s">
        <v>9488</v>
      </c>
      <c r="B1154" s="46" t="s">
        <v>170</v>
      </c>
      <c r="C1154" s="46" t="s">
        <v>9180</v>
      </c>
    </row>
    <row r="1155" spans="1:3" ht="19.5">
      <c r="A1155" s="82" t="s">
        <v>9488</v>
      </c>
      <c r="B1155" s="46" t="s">
        <v>7</v>
      </c>
      <c r="C1155" s="46" t="s">
        <v>4699</v>
      </c>
    </row>
    <row r="1156" spans="1:3" ht="19.5">
      <c r="A1156" s="80" t="s">
        <v>9347</v>
      </c>
      <c r="B1156" s="46" t="s">
        <v>170</v>
      </c>
      <c r="C1156" s="46" t="s">
        <v>9302</v>
      </c>
    </row>
    <row r="1157" spans="1:3" ht="19.5">
      <c r="A1157" s="82" t="s">
        <v>8875</v>
      </c>
      <c r="B1157" s="46" t="s">
        <v>170</v>
      </c>
      <c r="C1157" s="46" t="s">
        <v>9174</v>
      </c>
    </row>
    <row r="1158" spans="1:3" ht="19.5">
      <c r="A1158" s="82" t="s">
        <v>11215</v>
      </c>
      <c r="B1158" s="46" t="s">
        <v>7</v>
      </c>
      <c r="C1158" s="46" t="s">
        <v>4727</v>
      </c>
    </row>
    <row r="1159" spans="1:3" ht="19.5">
      <c r="A1159" s="82" t="s">
        <v>9354</v>
      </c>
      <c r="B1159" s="46" t="s">
        <v>227</v>
      </c>
      <c r="C1159" s="46" t="s">
        <v>1834</v>
      </c>
    </row>
    <row r="1160" spans="1:3" ht="19.5">
      <c r="A1160" s="82" t="s">
        <v>9355</v>
      </c>
      <c r="B1160" s="46" t="s">
        <v>7</v>
      </c>
      <c r="C1160" s="46" t="s">
        <v>1842</v>
      </c>
    </row>
    <row r="1161" spans="1:3" ht="19.5">
      <c r="A1161" s="80" t="s">
        <v>8399</v>
      </c>
      <c r="B1161" s="46" t="s">
        <v>7</v>
      </c>
      <c r="C1161" s="46" t="s">
        <v>1773</v>
      </c>
    </row>
    <row r="1162" spans="1:3" ht="19.5">
      <c r="A1162" s="82" t="s">
        <v>10914</v>
      </c>
      <c r="B1162" s="46" t="s">
        <v>170</v>
      </c>
      <c r="C1162" s="46" t="s">
        <v>10915</v>
      </c>
    </row>
    <row r="1163" spans="1:3" ht="19.5">
      <c r="A1163" s="81" t="s">
        <v>10187</v>
      </c>
      <c r="B1163" s="67" t="s">
        <v>7</v>
      </c>
      <c r="C1163" s="73" t="s">
        <v>10185</v>
      </c>
    </row>
    <row r="1164" spans="1:3" ht="19.5">
      <c r="A1164" s="82" t="s">
        <v>8684</v>
      </c>
      <c r="B1164" s="46" t="s">
        <v>7</v>
      </c>
      <c r="C1164" s="46" t="s">
        <v>1830</v>
      </c>
    </row>
    <row r="1165" spans="1:3" ht="19.5">
      <c r="A1165" s="81" t="s">
        <v>10315</v>
      </c>
      <c r="B1165" s="75" t="s">
        <v>170</v>
      </c>
      <c r="C1165" s="73" t="s">
        <v>1711</v>
      </c>
    </row>
    <row r="1166" spans="1:3" ht="19.5">
      <c r="A1166" s="80" t="s">
        <v>8876</v>
      </c>
      <c r="B1166" s="46" t="s">
        <v>170</v>
      </c>
      <c r="C1166" s="46" t="s">
        <v>9250</v>
      </c>
    </row>
    <row r="1167" spans="1:3" ht="19.5">
      <c r="A1167" s="82" t="s">
        <v>11336</v>
      </c>
      <c r="B1167" s="46" t="s">
        <v>170</v>
      </c>
      <c r="C1167" s="46" t="s">
        <v>3162</v>
      </c>
    </row>
    <row r="1168" spans="1:3" ht="19.5">
      <c r="A1168" s="80" t="s">
        <v>9012</v>
      </c>
      <c r="B1168" s="46" t="s">
        <v>245</v>
      </c>
      <c r="C1168" s="46" t="s">
        <v>1767</v>
      </c>
    </row>
    <row r="1169" spans="1:3" ht="19.5">
      <c r="A1169" s="82" t="s">
        <v>9787</v>
      </c>
      <c r="B1169" s="46" t="s">
        <v>7</v>
      </c>
      <c r="C1169" s="46" t="s">
        <v>7177</v>
      </c>
    </row>
    <row r="1170" spans="1:3" ht="19.5">
      <c r="A1170" s="82" t="s">
        <v>9349</v>
      </c>
      <c r="B1170" s="46" t="s">
        <v>7</v>
      </c>
      <c r="C1170" s="46" t="s">
        <v>1791</v>
      </c>
    </row>
    <row r="1171" spans="1:3" ht="19.5">
      <c r="A1171" s="82" t="s">
        <v>9013</v>
      </c>
      <c r="B1171" s="46" t="s">
        <v>245</v>
      </c>
      <c r="C1171" s="46" t="s">
        <v>1781</v>
      </c>
    </row>
    <row r="1172" spans="1:3" ht="19.5">
      <c r="A1172" s="80" t="s">
        <v>9014</v>
      </c>
      <c r="B1172" s="46" t="s">
        <v>245</v>
      </c>
      <c r="C1172" s="46" t="s">
        <v>1770</v>
      </c>
    </row>
    <row r="1173" spans="1:3" ht="19.5">
      <c r="A1173" s="82" t="s">
        <v>9015</v>
      </c>
      <c r="B1173" s="46" t="s">
        <v>245</v>
      </c>
      <c r="C1173" s="46" t="s">
        <v>1785</v>
      </c>
    </row>
    <row r="1174" spans="1:3" ht="19.5">
      <c r="A1174" s="82" t="s">
        <v>11135</v>
      </c>
      <c r="B1174" s="46" t="s">
        <v>7</v>
      </c>
      <c r="C1174" s="46" t="s">
        <v>3148</v>
      </c>
    </row>
    <row r="1175" spans="1:3" ht="19.5">
      <c r="A1175" s="82" t="s">
        <v>11136</v>
      </c>
      <c r="B1175" s="46" t="s">
        <v>227</v>
      </c>
      <c r="C1175" s="46" t="s">
        <v>3152</v>
      </c>
    </row>
    <row r="1176" spans="1:3" ht="19.5">
      <c r="A1176" s="82" t="s">
        <v>9016</v>
      </c>
      <c r="B1176" s="46" t="s">
        <v>245</v>
      </c>
      <c r="C1176" s="46" t="s">
        <v>1777</v>
      </c>
    </row>
    <row r="1177" spans="1:3" ht="19.5">
      <c r="A1177" s="82" t="s">
        <v>8877</v>
      </c>
      <c r="B1177" s="46" t="s">
        <v>170</v>
      </c>
      <c r="C1177" s="46" t="s">
        <v>669</v>
      </c>
    </row>
    <row r="1178" spans="1:3" ht="19.5">
      <c r="A1178" s="82" t="s">
        <v>8877</v>
      </c>
      <c r="B1178" s="46" t="s">
        <v>7</v>
      </c>
      <c r="C1178" s="46" t="s">
        <v>9813</v>
      </c>
    </row>
    <row r="1179" spans="1:3" ht="19.5">
      <c r="A1179" s="82" t="s">
        <v>8877</v>
      </c>
      <c r="B1179" s="46" t="s">
        <v>170</v>
      </c>
      <c r="C1179" s="46" t="s">
        <v>11445</v>
      </c>
    </row>
    <row r="1180" spans="1:3" ht="19.5">
      <c r="A1180" s="82" t="s">
        <v>9104</v>
      </c>
      <c r="B1180" s="46" t="s">
        <v>7207</v>
      </c>
      <c r="C1180" s="46" t="s">
        <v>1173</v>
      </c>
    </row>
    <row r="1181" spans="1:3" ht="19.5">
      <c r="A1181" s="82" t="s">
        <v>8878</v>
      </c>
      <c r="B1181" s="46" t="s">
        <v>170</v>
      </c>
      <c r="C1181" s="46" t="s">
        <v>9152</v>
      </c>
    </row>
    <row r="1182" spans="1:3" ht="19.5">
      <c r="A1182" s="82" t="s">
        <v>11218</v>
      </c>
      <c r="B1182" s="46" t="s">
        <v>7</v>
      </c>
      <c r="C1182" s="46" t="s">
        <v>4754</v>
      </c>
    </row>
    <row r="1183" spans="1:3" ht="19.5">
      <c r="A1183" s="82" t="s">
        <v>11214</v>
      </c>
      <c r="B1183" s="46" t="s">
        <v>7</v>
      </c>
      <c r="C1183" s="46" t="s">
        <v>4439</v>
      </c>
    </row>
    <row r="1184" spans="1:3" ht="19.5">
      <c r="A1184" s="82" t="s">
        <v>8879</v>
      </c>
      <c r="B1184" s="46" t="s">
        <v>170</v>
      </c>
      <c r="C1184" s="46" t="s">
        <v>9177</v>
      </c>
    </row>
    <row r="1185" spans="1:3" ht="19.5">
      <c r="A1185" s="82" t="s">
        <v>11606</v>
      </c>
      <c r="B1185" s="46" t="s">
        <v>7</v>
      </c>
      <c r="C1185" s="46" t="s">
        <v>11561</v>
      </c>
    </row>
    <row r="1186" spans="1:3" ht="19.5">
      <c r="A1186" s="82" t="s">
        <v>8685</v>
      </c>
      <c r="B1186" s="46" t="s">
        <v>7</v>
      </c>
      <c r="C1186" s="46" t="s">
        <v>11640</v>
      </c>
    </row>
    <row r="1187" spans="1:3" ht="19.5">
      <c r="A1187" s="82" t="s">
        <v>11211</v>
      </c>
      <c r="B1187" s="46" t="s">
        <v>170</v>
      </c>
      <c r="C1187" s="46" t="s">
        <v>4670</v>
      </c>
    </row>
    <row r="1188" spans="1:3" ht="19.5">
      <c r="A1188" s="82" t="s">
        <v>8880</v>
      </c>
      <c r="B1188" s="46" t="s">
        <v>170</v>
      </c>
      <c r="C1188" s="46" t="s">
        <v>4762</v>
      </c>
    </row>
    <row r="1189" spans="1:3" ht="19.5">
      <c r="A1189" s="82" t="s">
        <v>9578</v>
      </c>
      <c r="B1189" s="46" t="s">
        <v>7</v>
      </c>
      <c r="C1189" s="46" t="s">
        <v>4758</v>
      </c>
    </row>
    <row r="1190" spans="1:3" ht="19.5">
      <c r="A1190" s="82" t="s">
        <v>9939</v>
      </c>
      <c r="B1190" s="46" t="s">
        <v>7</v>
      </c>
      <c r="C1190" s="46" t="s">
        <v>4776</v>
      </c>
    </row>
    <row r="1191" spans="1:3" ht="19.5">
      <c r="A1191" s="82" t="s">
        <v>9579</v>
      </c>
      <c r="B1191" s="46" t="s">
        <v>170</v>
      </c>
      <c r="C1191" s="46" t="s">
        <v>10511</v>
      </c>
    </row>
    <row r="1192" spans="1:3" ht="19.5">
      <c r="A1192" s="82" t="s">
        <v>9730</v>
      </c>
      <c r="B1192" s="46" t="s">
        <v>7</v>
      </c>
      <c r="C1192" s="46" t="s">
        <v>6465</v>
      </c>
    </row>
    <row r="1193" spans="1:3" ht="19.5">
      <c r="A1193" s="82" t="s">
        <v>11220</v>
      </c>
      <c r="B1193" s="46" t="s">
        <v>170</v>
      </c>
      <c r="C1193" s="46" t="s">
        <v>9314</v>
      </c>
    </row>
    <row r="1194" spans="1:3" ht="19.5">
      <c r="A1194" s="82" t="s">
        <v>8881</v>
      </c>
      <c r="B1194" s="46" t="s">
        <v>170</v>
      </c>
      <c r="C1194" s="46" t="s">
        <v>9580</v>
      </c>
    </row>
    <row r="1195" spans="1:3" ht="19.5">
      <c r="A1195" s="82" t="s">
        <v>11219</v>
      </c>
      <c r="B1195" s="46" t="s">
        <v>170</v>
      </c>
      <c r="C1195" s="46" t="s">
        <v>9313</v>
      </c>
    </row>
    <row r="1196" spans="1:3" ht="19.5">
      <c r="A1196" s="82" t="s">
        <v>8562</v>
      </c>
      <c r="B1196" s="46" t="s">
        <v>7</v>
      </c>
      <c r="C1196" s="46" t="s">
        <v>4711</v>
      </c>
    </row>
    <row r="1197" spans="1:3" ht="19.5">
      <c r="A1197" s="82" t="s">
        <v>8497</v>
      </c>
      <c r="B1197" s="46" t="s">
        <v>7</v>
      </c>
      <c r="C1197" s="46" t="s">
        <v>4719</v>
      </c>
    </row>
    <row r="1198" spans="1:3" ht="19.5">
      <c r="A1198" s="81" t="s">
        <v>10727</v>
      </c>
      <c r="B1198" s="48" t="s">
        <v>170</v>
      </c>
      <c r="C1198" s="73" t="s">
        <v>11460</v>
      </c>
    </row>
    <row r="1199" spans="1:3" ht="19.5">
      <c r="A1199" s="82" t="s">
        <v>9017</v>
      </c>
      <c r="B1199" s="46" t="s">
        <v>245</v>
      </c>
      <c r="C1199" s="46" t="s">
        <v>4723</v>
      </c>
    </row>
    <row r="1200" spans="1:3" ht="19.5">
      <c r="A1200" s="82" t="s">
        <v>9087</v>
      </c>
      <c r="B1200" s="46" t="s">
        <v>227</v>
      </c>
      <c r="C1200" s="46" t="s">
        <v>4715</v>
      </c>
    </row>
    <row r="1201" spans="1:3" ht="19.5">
      <c r="A1201" s="80" t="s">
        <v>9346</v>
      </c>
      <c r="B1201" s="46" t="s">
        <v>7</v>
      </c>
      <c r="C1201" s="46" t="s">
        <v>1740</v>
      </c>
    </row>
    <row r="1202" spans="1:3" ht="19.5">
      <c r="A1202" s="82" t="s">
        <v>9018</v>
      </c>
      <c r="B1202" s="46" t="s">
        <v>245</v>
      </c>
      <c r="C1202" s="46" t="s">
        <v>4708</v>
      </c>
    </row>
    <row r="1203" spans="1:3" ht="19.5">
      <c r="A1203" s="82" t="s">
        <v>10886</v>
      </c>
      <c r="B1203" s="46" t="s">
        <v>170</v>
      </c>
      <c r="C1203" s="46" t="s">
        <v>11469</v>
      </c>
    </row>
    <row r="1204" spans="1:3" ht="19.5">
      <c r="A1204" s="82" t="s">
        <v>8234</v>
      </c>
      <c r="B1204" s="46" t="s">
        <v>7</v>
      </c>
      <c r="C1204" s="46" t="s">
        <v>7163</v>
      </c>
    </row>
    <row r="1205" spans="1:3" ht="19.5">
      <c r="A1205" s="82" t="s">
        <v>8234</v>
      </c>
      <c r="B1205" s="46" t="s">
        <v>7</v>
      </c>
      <c r="C1205" s="46" t="s">
        <v>3037</v>
      </c>
    </row>
    <row r="1206" spans="1:3" ht="19.5">
      <c r="A1206" s="80" t="s">
        <v>8581</v>
      </c>
      <c r="B1206" s="46" t="s">
        <v>7</v>
      </c>
      <c r="C1206" s="46" t="s">
        <v>1752</v>
      </c>
    </row>
    <row r="1207" spans="1:3" ht="19.5">
      <c r="A1207" s="82" t="s">
        <v>8581</v>
      </c>
      <c r="B1207" s="46" t="s">
        <v>7</v>
      </c>
      <c r="C1207" s="46" t="s">
        <v>9335</v>
      </c>
    </row>
    <row r="1208" spans="1:3" ht="19.5">
      <c r="A1208" s="82" t="s">
        <v>8882</v>
      </c>
      <c r="B1208" s="46" t="s">
        <v>170</v>
      </c>
      <c r="C1208" s="46" t="s">
        <v>9258</v>
      </c>
    </row>
    <row r="1209" spans="1:3" ht="19.5">
      <c r="A1209" s="80" t="s">
        <v>9340</v>
      </c>
      <c r="B1209" s="46" t="s">
        <v>7</v>
      </c>
      <c r="C1209" s="46" t="s">
        <v>1646</v>
      </c>
    </row>
    <row r="1210" spans="1:3" ht="19.5">
      <c r="A1210" s="82" t="s">
        <v>9856</v>
      </c>
      <c r="B1210" s="46" t="s">
        <v>227</v>
      </c>
      <c r="C1210" s="46" t="s">
        <v>1755</v>
      </c>
    </row>
    <row r="1211" spans="1:3" ht="19.5">
      <c r="A1211" s="82" t="s">
        <v>9856</v>
      </c>
      <c r="B1211" s="46" t="s">
        <v>227</v>
      </c>
      <c r="C1211" s="46" t="s">
        <v>9532</v>
      </c>
    </row>
    <row r="1212" spans="1:3" ht="19.5">
      <c r="A1212" s="82" t="s">
        <v>9088</v>
      </c>
      <c r="B1212" s="46" t="s">
        <v>227</v>
      </c>
      <c r="C1212" s="46" t="s">
        <v>1665</v>
      </c>
    </row>
    <row r="1213" spans="1:3" ht="19.5">
      <c r="A1213" s="82" t="s">
        <v>9541</v>
      </c>
      <c r="B1213" s="46" t="s">
        <v>170</v>
      </c>
      <c r="C1213" s="46" t="s">
        <v>4028</v>
      </c>
    </row>
    <row r="1214" spans="1:3" ht="19.5">
      <c r="A1214" s="82" t="s">
        <v>11156</v>
      </c>
      <c r="B1214" s="46" t="s">
        <v>7</v>
      </c>
      <c r="C1214" s="46" t="s">
        <v>3054</v>
      </c>
    </row>
    <row r="1215" spans="1:3" ht="19.5">
      <c r="A1215" s="82" t="s">
        <v>8640</v>
      </c>
      <c r="B1215" s="46" t="s">
        <v>7</v>
      </c>
      <c r="C1215" s="46" t="s">
        <v>3041</v>
      </c>
    </row>
    <row r="1216" spans="1:3" ht="19.5">
      <c r="A1216" s="82" t="s">
        <v>9893</v>
      </c>
      <c r="B1216" s="46" t="s">
        <v>170</v>
      </c>
      <c r="C1216" s="46" t="s">
        <v>3062</v>
      </c>
    </row>
    <row r="1217" spans="1:3" ht="19.5">
      <c r="A1217" s="82" t="s">
        <v>8530</v>
      </c>
      <c r="B1217" s="46" t="s">
        <v>7</v>
      </c>
      <c r="C1217" s="46" t="s">
        <v>3045</v>
      </c>
    </row>
    <row r="1218" spans="1:3" ht="19.5">
      <c r="A1218" s="82" t="s">
        <v>8883</v>
      </c>
      <c r="B1218" s="46" t="s">
        <v>170</v>
      </c>
      <c r="C1218" s="46" t="s">
        <v>9280</v>
      </c>
    </row>
    <row r="1219" spans="1:3" ht="19.5">
      <c r="A1219" s="82" t="s">
        <v>11516</v>
      </c>
      <c r="B1219" s="46" t="s">
        <v>7</v>
      </c>
      <c r="C1219" s="46" t="s">
        <v>11519</v>
      </c>
    </row>
    <row r="1220" spans="1:3" ht="19.5">
      <c r="A1220" s="82" t="s">
        <v>9358</v>
      </c>
      <c r="B1220" s="46" t="s">
        <v>7205</v>
      </c>
      <c r="C1220" s="46" t="s">
        <v>1855</v>
      </c>
    </row>
    <row r="1221" spans="1:3" ht="19.5">
      <c r="A1221" s="82" t="s">
        <v>8400</v>
      </c>
      <c r="B1221" s="46" t="s">
        <v>7</v>
      </c>
      <c r="C1221" s="46" t="s">
        <v>1711</v>
      </c>
    </row>
    <row r="1222" spans="1:3" ht="19.5">
      <c r="A1222" s="80" t="s">
        <v>8884</v>
      </c>
      <c r="B1222" s="46" t="s">
        <v>170</v>
      </c>
      <c r="C1222" s="46" t="s">
        <v>1711</v>
      </c>
    </row>
    <row r="1223" spans="1:3" ht="19.5">
      <c r="A1223" s="82" t="s">
        <v>8686</v>
      </c>
      <c r="B1223" s="46" t="s">
        <v>7</v>
      </c>
      <c r="C1223" s="46" t="s">
        <v>10735</v>
      </c>
    </row>
    <row r="1224" spans="1:3" ht="19.5">
      <c r="A1224" s="82" t="s">
        <v>9484</v>
      </c>
      <c r="B1224" s="46" t="s">
        <v>7</v>
      </c>
      <c r="C1224" s="46" t="s">
        <v>3065</v>
      </c>
    </row>
    <row r="1225" spans="1:3" ht="19.5">
      <c r="A1225" s="82" t="s">
        <v>8885</v>
      </c>
      <c r="B1225" s="46" t="s">
        <v>170</v>
      </c>
      <c r="C1225" s="46" t="s">
        <v>9183</v>
      </c>
    </row>
    <row r="1226" spans="1:3" ht="19.5">
      <c r="A1226" s="82" t="s">
        <v>9938</v>
      </c>
      <c r="B1226" s="46" t="s">
        <v>227</v>
      </c>
      <c r="C1226" s="46" t="s">
        <v>9815</v>
      </c>
    </row>
    <row r="1227" spans="1:3" ht="19.5">
      <c r="A1227" s="82" t="s">
        <v>11201</v>
      </c>
      <c r="B1227" s="46" t="s">
        <v>7</v>
      </c>
      <c r="C1227" s="46" t="s">
        <v>8216</v>
      </c>
    </row>
    <row r="1228" spans="1:3" ht="19.5">
      <c r="A1228" s="80" t="s">
        <v>8687</v>
      </c>
      <c r="B1228" s="46" t="s">
        <v>7</v>
      </c>
      <c r="C1228" s="46" t="s">
        <v>1734</v>
      </c>
    </row>
    <row r="1229" spans="1:3" ht="19.5">
      <c r="A1229" s="82" t="s">
        <v>10857</v>
      </c>
      <c r="B1229" s="46" t="s">
        <v>7</v>
      </c>
      <c r="C1229" s="46" t="s">
        <v>9335</v>
      </c>
    </row>
    <row r="1230" spans="1:3" ht="19.5">
      <c r="A1230" s="82" t="s">
        <v>10858</v>
      </c>
      <c r="B1230" s="46" t="s">
        <v>7</v>
      </c>
      <c r="C1230" s="46" t="s">
        <v>9335</v>
      </c>
    </row>
    <row r="1231" spans="1:3" ht="19.5">
      <c r="A1231" s="82" t="s">
        <v>11337</v>
      </c>
      <c r="B1231" s="46" t="s">
        <v>227</v>
      </c>
      <c r="C1231" s="46" t="s">
        <v>3187</v>
      </c>
    </row>
    <row r="1232" spans="1:3" ht="19.5">
      <c r="A1232" s="82" t="s">
        <v>10339</v>
      </c>
      <c r="B1232" s="46" t="s">
        <v>7</v>
      </c>
      <c r="C1232" s="46" t="s">
        <v>5782</v>
      </c>
    </row>
    <row r="1233" spans="1:3" ht="19.5">
      <c r="A1233" s="82" t="s">
        <v>8688</v>
      </c>
      <c r="B1233" s="46" t="s">
        <v>7</v>
      </c>
      <c r="C1233" s="46" t="s">
        <v>3168</v>
      </c>
    </row>
    <row r="1234" spans="1:3" ht="19.5">
      <c r="A1234" s="82" t="s">
        <v>10403</v>
      </c>
      <c r="B1234" s="46" t="s">
        <v>170</v>
      </c>
      <c r="C1234" s="46" t="s">
        <v>9814</v>
      </c>
    </row>
    <row r="1235" spans="1:3" ht="19.5">
      <c r="A1235" s="81" t="s">
        <v>10221</v>
      </c>
      <c r="B1235" s="67" t="s">
        <v>170</v>
      </c>
      <c r="C1235" s="73" t="s">
        <v>11447</v>
      </c>
    </row>
    <row r="1236" spans="1:3" ht="19.5">
      <c r="A1236" s="82" t="s">
        <v>8886</v>
      </c>
      <c r="B1236" s="46" t="s">
        <v>170</v>
      </c>
      <c r="C1236" s="46" t="s">
        <v>9214</v>
      </c>
    </row>
    <row r="1237" spans="1:3" ht="19.5">
      <c r="A1237" s="82" t="s">
        <v>8753</v>
      </c>
      <c r="B1237" s="46" t="s">
        <v>718</v>
      </c>
      <c r="C1237" s="46" t="s">
        <v>3069</v>
      </c>
    </row>
    <row r="1238" spans="1:3" ht="19.5">
      <c r="A1238" s="83" t="s">
        <v>11008</v>
      </c>
      <c r="B1238" s="46" t="s">
        <v>7</v>
      </c>
      <c r="C1238" s="48" t="s">
        <v>11039</v>
      </c>
    </row>
    <row r="1239" spans="1:3" ht="19.5">
      <c r="A1239" s="82" t="s">
        <v>11213</v>
      </c>
      <c r="B1239" s="46" t="s">
        <v>7</v>
      </c>
      <c r="C1239" s="46" t="s">
        <v>4692</v>
      </c>
    </row>
    <row r="1240" spans="1:3" ht="19.5">
      <c r="A1240" s="82" t="s">
        <v>11333</v>
      </c>
      <c r="B1240" s="46" t="s">
        <v>7</v>
      </c>
      <c r="C1240" s="46" t="s">
        <v>9487</v>
      </c>
    </row>
    <row r="1241" spans="1:3" ht="19.5">
      <c r="A1241" s="82" t="s">
        <v>11607</v>
      </c>
      <c r="B1241" s="46" t="s">
        <v>7</v>
      </c>
      <c r="C1241" s="46" t="s">
        <v>11562</v>
      </c>
    </row>
    <row r="1242" spans="1:3" ht="19.5">
      <c r="A1242" s="82" t="s">
        <v>11130</v>
      </c>
      <c r="B1242" s="46" t="s">
        <v>170</v>
      </c>
      <c r="C1242" s="46" t="s">
        <v>9315</v>
      </c>
    </row>
    <row r="1243" spans="1:3" ht="19.5">
      <c r="A1243" s="82" t="s">
        <v>9359</v>
      </c>
      <c r="B1243" s="46" t="s">
        <v>227</v>
      </c>
      <c r="C1243" s="46" t="s">
        <v>1861</v>
      </c>
    </row>
    <row r="1244" spans="1:3" ht="19.5">
      <c r="A1244" s="80" t="s">
        <v>8689</v>
      </c>
      <c r="B1244" s="46" t="s">
        <v>170</v>
      </c>
      <c r="C1244" s="46" t="s">
        <v>10108</v>
      </c>
    </row>
    <row r="1245" spans="1:3" ht="19.5">
      <c r="A1245" s="82" t="s">
        <v>11133</v>
      </c>
      <c r="B1245" s="46" t="s">
        <v>718</v>
      </c>
      <c r="C1245" s="46" t="s">
        <v>3124</v>
      </c>
    </row>
    <row r="1246" spans="1:3" ht="19.5">
      <c r="A1246" s="82" t="s">
        <v>11134</v>
      </c>
      <c r="B1246" s="46" t="s">
        <v>718</v>
      </c>
      <c r="C1246" s="46" t="s">
        <v>3128</v>
      </c>
    </row>
    <row r="1247" spans="1:3" ht="19.5">
      <c r="A1247" s="82" t="s">
        <v>11335</v>
      </c>
      <c r="B1247" s="46" t="s">
        <v>718</v>
      </c>
      <c r="C1247" s="46" t="s">
        <v>3132</v>
      </c>
    </row>
    <row r="1248" spans="1:3" ht="19.5">
      <c r="A1248" s="82" t="s">
        <v>11331</v>
      </c>
      <c r="B1248" s="46" t="s">
        <v>718</v>
      </c>
      <c r="C1248" s="46" t="s">
        <v>3113</v>
      </c>
    </row>
    <row r="1249" spans="1:3" ht="19.5">
      <c r="A1249" s="82" t="s">
        <v>11334</v>
      </c>
      <c r="B1249" s="46" t="s">
        <v>718</v>
      </c>
      <c r="C1249" s="46" t="s">
        <v>3089</v>
      </c>
    </row>
    <row r="1250" spans="1:3" ht="19.5">
      <c r="A1250" s="82" t="s">
        <v>11330</v>
      </c>
      <c r="B1250" s="46" t="s">
        <v>718</v>
      </c>
      <c r="C1250" s="46" t="s">
        <v>3109</v>
      </c>
    </row>
    <row r="1251" spans="1:3" ht="19.5">
      <c r="A1251" s="82" t="s">
        <v>11332</v>
      </c>
      <c r="B1251" s="46" t="s">
        <v>718</v>
      </c>
      <c r="C1251" s="46" t="s">
        <v>3117</v>
      </c>
    </row>
    <row r="1252" spans="1:3" ht="19.5">
      <c r="A1252" s="82" t="s">
        <v>11326</v>
      </c>
      <c r="B1252" s="46" t="s">
        <v>718</v>
      </c>
      <c r="C1252" s="46" t="s">
        <v>3093</v>
      </c>
    </row>
    <row r="1253" spans="1:3" ht="19.5">
      <c r="A1253" s="82" t="s">
        <v>11329</v>
      </c>
      <c r="B1253" s="46" t="s">
        <v>718</v>
      </c>
      <c r="C1253" s="46" t="s">
        <v>3105</v>
      </c>
    </row>
    <row r="1254" spans="1:3" ht="19.5">
      <c r="A1254" s="82" t="s">
        <v>11327</v>
      </c>
      <c r="B1254" s="46" t="s">
        <v>718</v>
      </c>
      <c r="C1254" s="46" t="s">
        <v>3097</v>
      </c>
    </row>
    <row r="1255" spans="1:3" ht="19.5">
      <c r="A1255" s="82" t="s">
        <v>11328</v>
      </c>
      <c r="B1255" s="46" t="s">
        <v>718</v>
      </c>
      <c r="C1255" s="46" t="s">
        <v>3101</v>
      </c>
    </row>
    <row r="1256" spans="1:3" ht="19.5">
      <c r="A1256" s="82" t="s">
        <v>9019</v>
      </c>
      <c r="B1256" s="46" t="s">
        <v>245</v>
      </c>
      <c r="C1256" s="46" t="s">
        <v>1826</v>
      </c>
    </row>
    <row r="1257" spans="1:3" ht="19.5">
      <c r="A1257" s="82" t="s">
        <v>11138</v>
      </c>
      <c r="B1257" s="46" t="s">
        <v>245</v>
      </c>
      <c r="C1257" s="46" t="s">
        <v>3175</v>
      </c>
    </row>
    <row r="1258" spans="1:3" ht="19.5">
      <c r="A1258" s="82" t="s">
        <v>9356</v>
      </c>
      <c r="B1258" s="46" t="s">
        <v>7</v>
      </c>
      <c r="C1258" s="46" t="s">
        <v>3161</v>
      </c>
    </row>
    <row r="1259" spans="1:3" ht="19.5">
      <c r="A1259" s="82" t="s">
        <v>9356</v>
      </c>
      <c r="B1259" s="46" t="s">
        <v>245</v>
      </c>
      <c r="C1259" s="46" t="s">
        <v>1846</v>
      </c>
    </row>
    <row r="1260" spans="1:3" ht="19.5">
      <c r="A1260" s="82" t="s">
        <v>9089</v>
      </c>
      <c r="B1260" s="46" t="s">
        <v>227</v>
      </c>
      <c r="C1260" s="46" t="s">
        <v>1838</v>
      </c>
    </row>
    <row r="1261" spans="1:3" ht="19.5">
      <c r="A1261" s="82" t="s">
        <v>11217</v>
      </c>
      <c r="B1261" s="46" t="s">
        <v>245</v>
      </c>
      <c r="C1261" s="46" t="s">
        <v>4743</v>
      </c>
    </row>
    <row r="1262" spans="1:3" ht="19.5">
      <c r="A1262" s="82" t="s">
        <v>11139</v>
      </c>
      <c r="B1262" s="46" t="s">
        <v>170</v>
      </c>
      <c r="C1262" s="46" t="s">
        <v>9137</v>
      </c>
    </row>
    <row r="1263" spans="1:3" ht="19.5">
      <c r="A1263" s="82" t="s">
        <v>11131</v>
      </c>
      <c r="B1263" s="46" t="s">
        <v>170</v>
      </c>
      <c r="C1263" s="46" t="s">
        <v>10524</v>
      </c>
    </row>
    <row r="1264" spans="1:3" ht="19.5">
      <c r="A1264" s="82" t="s">
        <v>8401</v>
      </c>
      <c r="B1264" s="46" t="s">
        <v>7</v>
      </c>
      <c r="C1264" s="46" t="s">
        <v>3138</v>
      </c>
    </row>
    <row r="1265" spans="1:3" ht="19.5">
      <c r="A1265" s="80" t="s">
        <v>10404</v>
      </c>
      <c r="B1265" s="46" t="s">
        <v>245</v>
      </c>
      <c r="C1265" s="46" t="s">
        <v>1737</v>
      </c>
    </row>
    <row r="1266" spans="1:3" ht="19.5">
      <c r="A1266" s="82" t="s">
        <v>9489</v>
      </c>
      <c r="B1266" s="46" t="s">
        <v>7</v>
      </c>
      <c r="C1266" s="46" t="s">
        <v>3160</v>
      </c>
    </row>
    <row r="1267" spans="1:3" ht="19.5">
      <c r="A1267" s="82" t="s">
        <v>11137</v>
      </c>
      <c r="B1267" s="46" t="s">
        <v>170</v>
      </c>
      <c r="C1267" s="46" t="s">
        <v>10532</v>
      </c>
    </row>
    <row r="1268" spans="1:3" ht="19.5">
      <c r="A1268" s="82" t="s">
        <v>10348</v>
      </c>
      <c r="B1268" s="46" t="s">
        <v>7</v>
      </c>
      <c r="C1268" s="46" t="s">
        <v>5292</v>
      </c>
    </row>
    <row r="1269" spans="1:3" ht="19.5">
      <c r="A1269" s="82" t="s">
        <v>8402</v>
      </c>
      <c r="B1269" s="46" t="s">
        <v>7</v>
      </c>
      <c r="C1269" s="46" t="s">
        <v>3144</v>
      </c>
    </row>
    <row r="1270" spans="1:3" ht="19.5">
      <c r="A1270" s="82" t="s">
        <v>8887</v>
      </c>
      <c r="B1270" s="46" t="s">
        <v>170</v>
      </c>
      <c r="C1270" s="46" t="s">
        <v>9248</v>
      </c>
    </row>
    <row r="1271" spans="1:3" ht="19.5">
      <c r="A1271" s="82" t="s">
        <v>10106</v>
      </c>
      <c r="B1271" s="46" t="s">
        <v>341</v>
      </c>
      <c r="C1271" s="46" t="s">
        <v>342</v>
      </c>
    </row>
    <row r="1272" spans="1:3" ht="19.5">
      <c r="A1272" s="82" t="s">
        <v>8783</v>
      </c>
      <c r="B1272" s="46" t="s">
        <v>341</v>
      </c>
      <c r="C1272" s="46" t="s">
        <v>349</v>
      </c>
    </row>
    <row r="1273" spans="1:3" ht="19.5">
      <c r="A1273" s="82" t="s">
        <v>9108</v>
      </c>
      <c r="B1273" s="46" t="s">
        <v>7259</v>
      </c>
      <c r="C1273" s="46" t="s">
        <v>345</v>
      </c>
    </row>
    <row r="1274" spans="1:3" ht="19.5">
      <c r="A1274" s="81" t="s">
        <v>10264</v>
      </c>
      <c r="B1274" s="67" t="s">
        <v>170</v>
      </c>
      <c r="C1274" s="73" t="s">
        <v>10265</v>
      </c>
    </row>
    <row r="1275" spans="1:3" ht="19.5">
      <c r="A1275" s="82" t="s">
        <v>8690</v>
      </c>
      <c r="B1275" s="46" t="s">
        <v>170</v>
      </c>
      <c r="C1275" s="46" t="s">
        <v>353</v>
      </c>
    </row>
    <row r="1276" spans="1:3" ht="19.5">
      <c r="A1276" s="82" t="s">
        <v>8403</v>
      </c>
      <c r="B1276" s="46" t="s">
        <v>7</v>
      </c>
      <c r="C1276" s="46" t="s">
        <v>357</v>
      </c>
    </row>
    <row r="1277" spans="1:3" ht="19.5">
      <c r="A1277" s="82" t="s">
        <v>10274</v>
      </c>
      <c r="B1277" s="46" t="s">
        <v>170</v>
      </c>
      <c r="C1277" s="46" t="s">
        <v>4376</v>
      </c>
    </row>
    <row r="1278" spans="1:3" ht="19.5">
      <c r="A1278" s="82" t="s">
        <v>10972</v>
      </c>
      <c r="B1278" s="46" t="s">
        <v>245</v>
      </c>
      <c r="C1278" s="46" t="s">
        <v>7048</v>
      </c>
    </row>
    <row r="1279" spans="1:3" ht="19.5">
      <c r="A1279" s="82" t="s">
        <v>10971</v>
      </c>
      <c r="B1279" s="46" t="s">
        <v>341</v>
      </c>
      <c r="C1279" s="46" t="s">
        <v>7081</v>
      </c>
    </row>
    <row r="1280" spans="1:3" ht="19.5">
      <c r="A1280" s="82" t="s">
        <v>8691</v>
      </c>
      <c r="B1280" s="46" t="s">
        <v>7</v>
      </c>
      <c r="C1280" s="46" t="s">
        <v>361</v>
      </c>
    </row>
    <row r="1281" spans="1:3" ht="19.5">
      <c r="A1281" s="82" t="s">
        <v>8498</v>
      </c>
      <c r="B1281" s="46" t="s">
        <v>7</v>
      </c>
      <c r="C1281" s="46" t="s">
        <v>4793</v>
      </c>
    </row>
    <row r="1282" spans="1:3" ht="19.5">
      <c r="A1282" s="82" t="s">
        <v>8498</v>
      </c>
      <c r="B1282" s="46" t="s">
        <v>7</v>
      </c>
      <c r="C1282" s="46" t="s">
        <v>224</v>
      </c>
    </row>
    <row r="1283" spans="1:3" ht="19.5">
      <c r="A1283" s="82" t="s">
        <v>10643</v>
      </c>
      <c r="B1283" s="46" t="s">
        <v>7</v>
      </c>
      <c r="C1283" s="46" t="s">
        <v>814</v>
      </c>
    </row>
    <row r="1284" spans="1:3" ht="19.5">
      <c r="A1284" s="82" t="s">
        <v>11549</v>
      </c>
      <c r="B1284" s="46" t="s">
        <v>7</v>
      </c>
      <c r="C1284" s="46" t="s">
        <v>4882</v>
      </c>
    </row>
    <row r="1285" spans="1:3" ht="19.5">
      <c r="A1285" s="82" t="s">
        <v>10910</v>
      </c>
      <c r="B1285" s="46" t="s">
        <v>7</v>
      </c>
      <c r="C1285" s="46" t="s">
        <v>2865</v>
      </c>
    </row>
    <row r="1286" spans="1:3" ht="19.5">
      <c r="A1286" s="82" t="s">
        <v>10646</v>
      </c>
      <c r="B1286" s="46" t="s">
        <v>227</v>
      </c>
      <c r="C1286" s="46" t="s">
        <v>2189</v>
      </c>
    </row>
    <row r="1287" spans="1:3" ht="19.5">
      <c r="A1287" s="83" t="s">
        <v>11018</v>
      </c>
      <c r="B1287" s="46" t="s">
        <v>7</v>
      </c>
      <c r="C1287" s="48" t="s">
        <v>11042</v>
      </c>
    </row>
    <row r="1288" spans="1:3" ht="19.5">
      <c r="A1288" s="82" t="s">
        <v>10644</v>
      </c>
      <c r="B1288" s="46" t="s">
        <v>7</v>
      </c>
      <c r="C1288" s="46" t="s">
        <v>5351</v>
      </c>
    </row>
    <row r="1289" spans="1:3" ht="19.5">
      <c r="A1289" s="82" t="s">
        <v>10648</v>
      </c>
      <c r="B1289" s="46" t="s">
        <v>7</v>
      </c>
      <c r="C1289" s="46" t="s">
        <v>5376</v>
      </c>
    </row>
    <row r="1290" spans="1:3" ht="19.5">
      <c r="A1290" s="82" t="s">
        <v>10666</v>
      </c>
      <c r="B1290" s="46" t="s">
        <v>7</v>
      </c>
      <c r="C1290" s="46" t="s">
        <v>5449</v>
      </c>
    </row>
    <row r="1291" spans="1:3" ht="19.5">
      <c r="A1291" s="82" t="s">
        <v>10649</v>
      </c>
      <c r="B1291" s="46" t="s">
        <v>7</v>
      </c>
      <c r="C1291" s="46" t="s">
        <v>5388</v>
      </c>
    </row>
    <row r="1292" spans="1:3" ht="19.5">
      <c r="A1292" s="82" t="s">
        <v>8616</v>
      </c>
      <c r="B1292" s="46" t="s">
        <v>7</v>
      </c>
      <c r="C1292" s="46" t="s">
        <v>4839</v>
      </c>
    </row>
    <row r="1293" spans="1:3" ht="19.5">
      <c r="A1293" s="82" t="s">
        <v>8531</v>
      </c>
      <c r="B1293" s="46" t="s">
        <v>7</v>
      </c>
      <c r="C1293" s="46" t="s">
        <v>4835</v>
      </c>
    </row>
    <row r="1294" spans="1:3" ht="19.5">
      <c r="A1294" s="83" t="s">
        <v>11020</v>
      </c>
      <c r="B1294" s="46" t="s">
        <v>7</v>
      </c>
      <c r="C1294" s="48" t="s">
        <v>11042</v>
      </c>
    </row>
    <row r="1295" spans="1:3" ht="19.5">
      <c r="A1295" s="82" t="s">
        <v>11369</v>
      </c>
      <c r="B1295" s="46" t="s">
        <v>7</v>
      </c>
      <c r="C1295" s="46" t="s">
        <v>11431</v>
      </c>
    </row>
    <row r="1296" spans="1:3" ht="19.5">
      <c r="A1296" s="82" t="s">
        <v>8405</v>
      </c>
      <c r="B1296" s="46" t="s">
        <v>7</v>
      </c>
      <c r="C1296" s="46" t="s">
        <v>4758</v>
      </c>
    </row>
    <row r="1297" spans="1:3" ht="19.5">
      <c r="A1297" s="82" t="s">
        <v>9586</v>
      </c>
      <c r="B1297" s="46" t="s">
        <v>7</v>
      </c>
      <c r="C1297" s="46" t="s">
        <v>4827</v>
      </c>
    </row>
    <row r="1298" spans="1:3" ht="19.5">
      <c r="A1298" s="83" t="s">
        <v>11007</v>
      </c>
      <c r="B1298" s="46" t="s">
        <v>7</v>
      </c>
      <c r="C1298" s="48" t="s">
        <v>11029</v>
      </c>
    </row>
    <row r="1299" spans="1:3" ht="19.5">
      <c r="A1299" s="82" t="s">
        <v>8888</v>
      </c>
      <c r="B1299" s="46" t="s">
        <v>7</v>
      </c>
      <c r="C1299" s="46" t="s">
        <v>10455</v>
      </c>
    </row>
    <row r="1300" spans="1:3" ht="19.5">
      <c r="A1300" s="82" t="s">
        <v>9659</v>
      </c>
      <c r="B1300" s="46" t="s">
        <v>7</v>
      </c>
      <c r="C1300" s="46" t="s">
        <v>4807</v>
      </c>
    </row>
    <row r="1301" spans="1:3" ht="19.5">
      <c r="A1301" s="82" t="s">
        <v>8406</v>
      </c>
      <c r="B1301" s="46" t="s">
        <v>7</v>
      </c>
      <c r="C1301" s="46" t="s">
        <v>3704</v>
      </c>
    </row>
    <row r="1302" spans="1:3" ht="19.5">
      <c r="A1302" s="82" t="s">
        <v>11222</v>
      </c>
      <c r="B1302" s="46" t="s">
        <v>170</v>
      </c>
      <c r="C1302" s="46" t="s">
        <v>10607</v>
      </c>
    </row>
    <row r="1303" spans="1:3" ht="19.5">
      <c r="A1303" s="82" t="s">
        <v>10433</v>
      </c>
      <c r="B1303" s="46" t="s">
        <v>7</v>
      </c>
      <c r="C1303" s="46" t="s">
        <v>4831</v>
      </c>
    </row>
    <row r="1304" spans="1:3" ht="19.5">
      <c r="A1304" s="82" t="s">
        <v>8235</v>
      </c>
      <c r="B1304" s="46" t="s">
        <v>7</v>
      </c>
      <c r="C1304" s="46" t="s">
        <v>5007</v>
      </c>
    </row>
    <row r="1305" spans="1:3" ht="19.5">
      <c r="A1305" s="82" t="s">
        <v>8407</v>
      </c>
      <c r="B1305" s="46" t="s">
        <v>7</v>
      </c>
      <c r="C1305" s="46" t="s">
        <v>5279</v>
      </c>
    </row>
    <row r="1306" spans="1:3" ht="19.5">
      <c r="A1306" s="82" t="s">
        <v>8407</v>
      </c>
      <c r="B1306" s="46" t="s">
        <v>7</v>
      </c>
      <c r="C1306" s="46" t="s">
        <v>4847</v>
      </c>
    </row>
    <row r="1307" spans="1:3" ht="19.5">
      <c r="A1307" s="82" t="s">
        <v>9710</v>
      </c>
      <c r="B1307" s="46" t="s">
        <v>170</v>
      </c>
      <c r="C1307" s="46" t="s">
        <v>4851</v>
      </c>
    </row>
    <row r="1308" spans="1:3" ht="19.5">
      <c r="A1308" s="82" t="s">
        <v>11608</v>
      </c>
      <c r="B1308" s="46" t="s">
        <v>7</v>
      </c>
      <c r="C1308" s="46" t="s">
        <v>11565</v>
      </c>
    </row>
    <row r="1309" spans="1:3" ht="19.5">
      <c r="A1309" s="82" t="s">
        <v>8408</v>
      </c>
      <c r="B1309" s="46" t="s">
        <v>7</v>
      </c>
      <c r="C1309" s="46" t="s">
        <v>4843</v>
      </c>
    </row>
    <row r="1310" spans="1:3" ht="19.5">
      <c r="A1310" s="82" t="s">
        <v>11224</v>
      </c>
      <c r="B1310" s="46" t="s">
        <v>7</v>
      </c>
      <c r="C1310" s="46" t="s">
        <v>4855</v>
      </c>
    </row>
    <row r="1311" spans="1:3" ht="19.5">
      <c r="A1311" s="82" t="s">
        <v>10661</v>
      </c>
      <c r="B1311" s="46" t="s">
        <v>7205</v>
      </c>
      <c r="C1311" s="46" t="s">
        <v>399</v>
      </c>
    </row>
    <row r="1312" spans="1:3" ht="19.5">
      <c r="A1312" s="83" t="s">
        <v>11003</v>
      </c>
      <c r="B1312" s="46" t="s">
        <v>7</v>
      </c>
      <c r="C1312" s="48" t="s">
        <v>11029</v>
      </c>
    </row>
    <row r="1313" spans="1:3" ht="19.5">
      <c r="A1313" s="82" t="s">
        <v>10647</v>
      </c>
      <c r="B1313" s="46" t="s">
        <v>7</v>
      </c>
      <c r="C1313" s="46" t="s">
        <v>5368</v>
      </c>
    </row>
    <row r="1314" spans="1:3" ht="19.5">
      <c r="A1314" s="82" t="s">
        <v>8409</v>
      </c>
      <c r="B1314" s="46" t="s">
        <v>7</v>
      </c>
      <c r="C1314" s="46" t="s">
        <v>4859</v>
      </c>
    </row>
    <row r="1315" spans="1:3" ht="19.5">
      <c r="A1315" s="82" t="s">
        <v>8889</v>
      </c>
      <c r="B1315" s="46" t="s">
        <v>170</v>
      </c>
      <c r="C1315" s="46" t="s">
        <v>11463</v>
      </c>
    </row>
    <row r="1316" spans="1:3" ht="19.5">
      <c r="A1316" s="82" t="s">
        <v>8889</v>
      </c>
      <c r="B1316" s="46" t="s">
        <v>245</v>
      </c>
      <c r="C1316" s="46" t="s">
        <v>4863</v>
      </c>
    </row>
    <row r="1317" spans="1:3" ht="19.5">
      <c r="A1317" s="82" t="s">
        <v>8499</v>
      </c>
      <c r="B1317" s="46" t="s">
        <v>7</v>
      </c>
      <c r="C1317" s="46" t="s">
        <v>4879</v>
      </c>
    </row>
    <row r="1318" spans="1:3" ht="19.5">
      <c r="A1318" s="82" t="s">
        <v>8692</v>
      </c>
      <c r="B1318" s="46" t="s">
        <v>7</v>
      </c>
      <c r="C1318" s="46" t="s">
        <v>4875</v>
      </c>
    </row>
    <row r="1319" spans="1:3" ht="19.5">
      <c r="A1319" s="82" t="s">
        <v>8410</v>
      </c>
      <c r="B1319" s="46" t="s">
        <v>7</v>
      </c>
      <c r="C1319" s="46" t="s">
        <v>4820</v>
      </c>
    </row>
    <row r="1320" spans="1:3" ht="19.5">
      <c r="A1320" s="83" t="s">
        <v>10943</v>
      </c>
      <c r="B1320" s="46" t="s">
        <v>7</v>
      </c>
      <c r="C1320" s="48" t="s">
        <v>10941</v>
      </c>
    </row>
    <row r="1321" spans="1:3" ht="19.5">
      <c r="A1321" s="82" t="s">
        <v>8236</v>
      </c>
      <c r="B1321" s="46" t="s">
        <v>7</v>
      </c>
      <c r="C1321" s="46" t="s">
        <v>3053</v>
      </c>
    </row>
    <row r="1322" spans="1:3" ht="19.5">
      <c r="A1322" s="82" t="s">
        <v>8890</v>
      </c>
      <c r="B1322" s="46" t="s">
        <v>170</v>
      </c>
      <c r="C1322" s="46" t="s">
        <v>9145</v>
      </c>
    </row>
    <row r="1323" spans="1:3" ht="19.5">
      <c r="A1323" s="82" t="s">
        <v>8890</v>
      </c>
      <c r="B1323" s="46" t="s">
        <v>170</v>
      </c>
      <c r="C1323" s="46" t="s">
        <v>10601</v>
      </c>
    </row>
    <row r="1324" spans="1:3" ht="19.5">
      <c r="A1324" s="82" t="s">
        <v>10665</v>
      </c>
      <c r="B1324" s="46" t="s">
        <v>7</v>
      </c>
      <c r="C1324" s="46" t="s">
        <v>10664</v>
      </c>
    </row>
    <row r="1325" spans="1:3" ht="19.5">
      <c r="A1325" s="82" t="s">
        <v>8411</v>
      </c>
      <c r="B1325" s="46" t="s">
        <v>7</v>
      </c>
      <c r="C1325" s="46" t="s">
        <v>4951</v>
      </c>
    </row>
    <row r="1326" spans="1:3" ht="19.5">
      <c r="A1326" s="82" t="s">
        <v>8411</v>
      </c>
      <c r="B1326" s="46" t="s">
        <v>170</v>
      </c>
      <c r="C1326" s="46" t="s">
        <v>9321</v>
      </c>
    </row>
    <row r="1327" spans="1:3" ht="19.5">
      <c r="A1327" s="82" t="s">
        <v>8411</v>
      </c>
      <c r="B1327" s="46" t="s">
        <v>227</v>
      </c>
      <c r="C1327" s="46" t="s">
        <v>267</v>
      </c>
    </row>
    <row r="1328" spans="1:3" ht="19.5">
      <c r="A1328" s="82" t="s">
        <v>10659</v>
      </c>
      <c r="B1328" s="46" t="s">
        <v>7</v>
      </c>
      <c r="C1328" s="46" t="s">
        <v>5427</v>
      </c>
    </row>
    <row r="1329" spans="1:3" ht="19.5">
      <c r="A1329" s="82" t="s">
        <v>8412</v>
      </c>
      <c r="B1329" s="46" t="s">
        <v>7</v>
      </c>
      <c r="C1329" s="46" t="s">
        <v>632</v>
      </c>
    </row>
    <row r="1330" spans="1:3" ht="19.5">
      <c r="A1330" s="82" t="s">
        <v>8693</v>
      </c>
      <c r="B1330" s="46" t="s">
        <v>7</v>
      </c>
      <c r="C1330" s="46" t="s">
        <v>4969</v>
      </c>
    </row>
    <row r="1331" spans="1:3" ht="19.5">
      <c r="A1331" s="82" t="s">
        <v>8413</v>
      </c>
      <c r="B1331" s="46" t="s">
        <v>7</v>
      </c>
      <c r="C1331" s="46" t="s">
        <v>4965</v>
      </c>
    </row>
    <row r="1332" spans="1:3" ht="19.5">
      <c r="A1332" s="82" t="s">
        <v>9922</v>
      </c>
      <c r="B1332" s="46" t="s">
        <v>7</v>
      </c>
      <c r="C1332" s="46" t="s">
        <v>4961</v>
      </c>
    </row>
    <row r="1333" spans="1:3" ht="19.5">
      <c r="A1333" s="82" t="s">
        <v>8500</v>
      </c>
      <c r="B1333" s="46" t="s">
        <v>7</v>
      </c>
      <c r="C1333" s="46" t="s">
        <v>4955</v>
      </c>
    </row>
    <row r="1334" spans="1:3" ht="19.5">
      <c r="A1334" s="82" t="s">
        <v>10654</v>
      </c>
      <c r="B1334" s="46" t="s">
        <v>170</v>
      </c>
      <c r="C1334" s="46" t="s">
        <v>11470</v>
      </c>
    </row>
    <row r="1335" spans="1:3" ht="19.5">
      <c r="A1335" s="82" t="s">
        <v>9593</v>
      </c>
      <c r="B1335" s="46" t="s">
        <v>7</v>
      </c>
      <c r="C1335" s="46" t="s">
        <v>9594</v>
      </c>
    </row>
    <row r="1336" spans="1:3" ht="19.5">
      <c r="A1336" s="82" t="s">
        <v>11612</v>
      </c>
      <c r="B1336" s="46" t="s">
        <v>7</v>
      </c>
      <c r="C1336" s="46" t="s">
        <v>11567</v>
      </c>
    </row>
    <row r="1337" spans="1:3" ht="19.5">
      <c r="A1337" s="82" t="s">
        <v>11612</v>
      </c>
      <c r="B1337" s="46" t="s">
        <v>7</v>
      </c>
      <c r="C1337" s="46" t="s">
        <v>5392</v>
      </c>
    </row>
    <row r="1338" spans="1:3" ht="19.5">
      <c r="A1338" s="82" t="s">
        <v>11612</v>
      </c>
      <c r="B1338" s="46" t="s">
        <v>7</v>
      </c>
      <c r="C1338" s="46" t="s">
        <v>11568</v>
      </c>
    </row>
    <row r="1339" spans="1:3" ht="19.5">
      <c r="A1339" s="82" t="s">
        <v>9607</v>
      </c>
      <c r="B1339" s="46" t="s">
        <v>7</v>
      </c>
      <c r="C1339" s="46" t="s">
        <v>11078</v>
      </c>
    </row>
    <row r="1340" spans="1:3" ht="19.5">
      <c r="A1340" s="83" t="s">
        <v>9610</v>
      </c>
      <c r="B1340" s="48" t="s">
        <v>7</v>
      </c>
      <c r="C1340" s="48" t="s">
        <v>10929</v>
      </c>
    </row>
    <row r="1341" spans="1:3" ht="19.5">
      <c r="A1341" s="82" t="s">
        <v>11229</v>
      </c>
      <c r="B1341" s="46" t="s">
        <v>7</v>
      </c>
      <c r="C1341" s="46" t="s">
        <v>11551</v>
      </c>
    </row>
    <row r="1342" spans="1:3" ht="19.5">
      <c r="A1342" s="82" t="s">
        <v>10427</v>
      </c>
      <c r="B1342" s="46" t="s">
        <v>7</v>
      </c>
      <c r="C1342" s="46" t="s">
        <v>5380</v>
      </c>
    </row>
    <row r="1343" spans="1:3" ht="19.5">
      <c r="A1343" s="82" t="s">
        <v>10428</v>
      </c>
      <c r="B1343" s="46" t="s">
        <v>170</v>
      </c>
      <c r="C1343" s="46" t="s">
        <v>9228</v>
      </c>
    </row>
    <row r="1344" spans="1:3" ht="19.5">
      <c r="A1344" s="82" t="s">
        <v>11557</v>
      </c>
      <c r="B1344" s="46" t="s">
        <v>7</v>
      </c>
      <c r="C1344" s="46" t="s">
        <v>11556</v>
      </c>
    </row>
    <row r="1345" spans="1:3" ht="19.5">
      <c r="A1345" s="82" t="s">
        <v>8414</v>
      </c>
      <c r="B1345" s="46" t="s">
        <v>7</v>
      </c>
      <c r="C1345" s="46" t="s">
        <v>5117</v>
      </c>
    </row>
    <row r="1346" spans="1:3" ht="19.5">
      <c r="A1346" s="82" t="s">
        <v>8559</v>
      </c>
      <c r="B1346" s="46" t="s">
        <v>7</v>
      </c>
      <c r="C1346" s="46" t="s">
        <v>279</v>
      </c>
    </row>
    <row r="1347" spans="1:3" ht="19.5">
      <c r="A1347" s="82" t="s">
        <v>8891</v>
      </c>
      <c r="B1347" s="46" t="s">
        <v>170</v>
      </c>
      <c r="C1347" s="46" t="s">
        <v>9222</v>
      </c>
    </row>
    <row r="1348" spans="1:3" ht="19.5">
      <c r="A1348" s="82" t="s">
        <v>11227</v>
      </c>
      <c r="B1348" s="46" t="s">
        <v>7</v>
      </c>
      <c r="C1348" s="46" t="s">
        <v>5096</v>
      </c>
    </row>
    <row r="1349" spans="1:3" ht="19.5">
      <c r="A1349" s="82" t="s">
        <v>8288</v>
      </c>
      <c r="B1349" s="46" t="s">
        <v>7</v>
      </c>
      <c r="C1349" s="46" t="s">
        <v>2287</v>
      </c>
    </row>
    <row r="1350" spans="1:3" ht="19.5">
      <c r="A1350" s="82" t="s">
        <v>8288</v>
      </c>
      <c r="B1350" s="46" t="s">
        <v>7</v>
      </c>
      <c r="C1350" s="46" t="s">
        <v>5088</v>
      </c>
    </row>
    <row r="1351" spans="1:3" ht="19.5">
      <c r="A1351" s="82" t="s">
        <v>10891</v>
      </c>
      <c r="B1351" s="46" t="s">
        <v>245</v>
      </c>
      <c r="C1351" s="46" t="s">
        <v>10085</v>
      </c>
    </row>
    <row r="1352" spans="1:3" ht="19.5">
      <c r="A1352" s="82" t="s">
        <v>8237</v>
      </c>
      <c r="B1352" s="46" t="s">
        <v>7</v>
      </c>
      <c r="C1352" s="46" t="s">
        <v>5106</v>
      </c>
    </row>
    <row r="1353" spans="1:3" ht="19.5">
      <c r="A1353" s="82" t="s">
        <v>8962</v>
      </c>
      <c r="B1353" s="64" t="s">
        <v>7</v>
      </c>
      <c r="C1353" s="46" t="s">
        <v>9977</v>
      </c>
    </row>
    <row r="1354" spans="1:3" ht="19.5">
      <c r="A1354" s="82" t="s">
        <v>8617</v>
      </c>
      <c r="B1354" s="46" t="s">
        <v>7</v>
      </c>
      <c r="C1354" s="46" t="s">
        <v>10489</v>
      </c>
    </row>
    <row r="1355" spans="1:3" ht="19.5">
      <c r="A1355" s="82" t="s">
        <v>8532</v>
      </c>
      <c r="B1355" s="46" t="s">
        <v>245</v>
      </c>
      <c r="C1355" s="46" t="s">
        <v>5113</v>
      </c>
    </row>
    <row r="1356" spans="1:3" ht="19.5">
      <c r="A1356" s="82" t="s">
        <v>9613</v>
      </c>
      <c r="B1356" s="46" t="s">
        <v>7</v>
      </c>
      <c r="C1356" s="46" t="s">
        <v>5124</v>
      </c>
    </row>
    <row r="1357" spans="1:3" ht="19.5">
      <c r="A1357" s="82" t="s">
        <v>11344</v>
      </c>
      <c r="B1357" s="46" t="s">
        <v>170</v>
      </c>
      <c r="C1357" s="46" t="s">
        <v>9272</v>
      </c>
    </row>
    <row r="1358" spans="1:3" ht="19.5">
      <c r="A1358" s="82" t="s">
        <v>8501</v>
      </c>
      <c r="B1358" s="46" t="s">
        <v>7</v>
      </c>
      <c r="C1358" s="46" t="s">
        <v>5080</v>
      </c>
    </row>
    <row r="1359" spans="1:3" ht="19.5">
      <c r="A1359" s="82" t="s">
        <v>10884</v>
      </c>
      <c r="B1359" s="46" t="s">
        <v>7</v>
      </c>
      <c r="C1359" s="46" t="s">
        <v>10082</v>
      </c>
    </row>
    <row r="1360" spans="1:3" ht="19.5">
      <c r="A1360" s="82" t="s">
        <v>11226</v>
      </c>
      <c r="B1360" s="46" t="s">
        <v>7</v>
      </c>
      <c r="C1360" s="46" t="s">
        <v>5092</v>
      </c>
    </row>
    <row r="1361" spans="1:3" ht="19.5">
      <c r="A1361" s="82" t="s">
        <v>8502</v>
      </c>
      <c r="B1361" s="46" t="s">
        <v>7</v>
      </c>
      <c r="C1361" s="46" t="s">
        <v>5199</v>
      </c>
    </row>
    <row r="1362" spans="1:3" ht="19.5">
      <c r="A1362" s="82" t="s">
        <v>8502</v>
      </c>
      <c r="B1362" s="46" t="s">
        <v>170</v>
      </c>
      <c r="C1362" s="46" t="s">
        <v>10609</v>
      </c>
    </row>
    <row r="1363" spans="1:3" ht="19.5">
      <c r="A1363" s="82" t="s">
        <v>9020</v>
      </c>
      <c r="B1363" s="46" t="s">
        <v>245</v>
      </c>
      <c r="C1363" s="46" t="s">
        <v>5206</v>
      </c>
    </row>
    <row r="1364" spans="1:3" ht="19.5">
      <c r="A1364" s="82" t="s">
        <v>8533</v>
      </c>
      <c r="B1364" s="46" t="s">
        <v>7</v>
      </c>
      <c r="C1364" s="46" t="s">
        <v>5220</v>
      </c>
    </row>
    <row r="1365" spans="1:3" ht="19.5">
      <c r="A1365" s="82" t="s">
        <v>8534</v>
      </c>
      <c r="B1365" s="46" t="s">
        <v>7</v>
      </c>
      <c r="C1365" s="46" t="s">
        <v>5223</v>
      </c>
    </row>
    <row r="1366" spans="1:3" ht="19.5">
      <c r="A1366" s="82" t="s">
        <v>8892</v>
      </c>
      <c r="B1366" s="46" t="s">
        <v>170</v>
      </c>
      <c r="C1366" s="46" t="s">
        <v>11457</v>
      </c>
    </row>
    <row r="1367" spans="1:3" ht="19.5">
      <c r="A1367" s="82" t="s">
        <v>8694</v>
      </c>
      <c r="B1367" s="46" t="s">
        <v>7</v>
      </c>
      <c r="C1367" s="46" t="s">
        <v>10102</v>
      </c>
    </row>
    <row r="1368" spans="1:3" ht="19.5">
      <c r="A1368" s="82" t="s">
        <v>10365</v>
      </c>
      <c r="B1368" s="46" t="s">
        <v>7</v>
      </c>
      <c r="C1368" s="46" t="s">
        <v>4973</v>
      </c>
    </row>
    <row r="1369" spans="1:3" ht="19.5">
      <c r="A1369" s="82" t="s">
        <v>8695</v>
      </c>
      <c r="B1369" s="46" t="s">
        <v>7</v>
      </c>
      <c r="C1369" s="46" t="s">
        <v>5210</v>
      </c>
    </row>
    <row r="1370" spans="1:3" ht="19.5">
      <c r="A1370" s="82" t="s">
        <v>9615</v>
      </c>
      <c r="B1370" s="46" t="s">
        <v>170</v>
      </c>
      <c r="C1370" s="46" t="s">
        <v>10528</v>
      </c>
    </row>
    <row r="1371" spans="1:3" ht="19.5">
      <c r="A1371" s="82" t="s">
        <v>9090</v>
      </c>
      <c r="B1371" s="46" t="s">
        <v>227</v>
      </c>
      <c r="C1371" s="46" t="s">
        <v>5158</v>
      </c>
    </row>
    <row r="1372" spans="1:3" ht="19.5">
      <c r="A1372" s="82" t="s">
        <v>8415</v>
      </c>
      <c r="B1372" s="46" t="s">
        <v>7</v>
      </c>
      <c r="C1372" s="46" t="s">
        <v>5162</v>
      </c>
    </row>
    <row r="1373" spans="1:3" ht="19.5">
      <c r="A1373" s="82" t="s">
        <v>11277</v>
      </c>
      <c r="B1373" s="46" t="s">
        <v>7</v>
      </c>
      <c r="C1373" s="46" t="s">
        <v>10732</v>
      </c>
    </row>
    <row r="1374" spans="1:3" ht="19.5">
      <c r="A1374" s="82" t="s">
        <v>9617</v>
      </c>
      <c r="B1374" s="46" t="s">
        <v>245</v>
      </c>
      <c r="C1374" s="46" t="s">
        <v>5166</v>
      </c>
    </row>
    <row r="1375" spans="1:3" ht="19.5">
      <c r="A1375" s="82" t="s">
        <v>10855</v>
      </c>
      <c r="B1375" s="46" t="s">
        <v>170</v>
      </c>
      <c r="C1375" s="46" t="s">
        <v>10037</v>
      </c>
    </row>
    <row r="1376" spans="1:3" ht="19.5">
      <c r="A1376" s="82" t="s">
        <v>9924</v>
      </c>
      <c r="B1376" s="46" t="s">
        <v>7</v>
      </c>
      <c r="C1376" s="46" t="s">
        <v>5143</v>
      </c>
    </row>
    <row r="1377" spans="1:3" ht="19.5">
      <c r="A1377" s="82" t="s">
        <v>9923</v>
      </c>
      <c r="B1377" s="46" t="s">
        <v>170</v>
      </c>
      <c r="C1377" s="46" t="s">
        <v>5143</v>
      </c>
    </row>
    <row r="1378" spans="1:3" ht="19.5">
      <c r="A1378" s="82" t="s">
        <v>9021</v>
      </c>
      <c r="B1378" s="46" t="s">
        <v>245</v>
      </c>
      <c r="C1378" s="46" t="s">
        <v>10447</v>
      </c>
    </row>
    <row r="1379" spans="1:3" ht="19.5">
      <c r="A1379" s="82" t="s">
        <v>8893</v>
      </c>
      <c r="B1379" s="46" t="s">
        <v>170</v>
      </c>
      <c r="C1379" s="46" t="s">
        <v>7312</v>
      </c>
    </row>
    <row r="1380" spans="1:3" ht="19.5">
      <c r="A1380" s="82" t="s">
        <v>8893</v>
      </c>
      <c r="B1380" s="46" t="s">
        <v>170</v>
      </c>
      <c r="C1380" s="46" t="s">
        <v>9210</v>
      </c>
    </row>
    <row r="1381" spans="1:3" ht="19.5">
      <c r="A1381" s="82" t="s">
        <v>8894</v>
      </c>
      <c r="B1381" s="46" t="s">
        <v>170</v>
      </c>
      <c r="C1381" s="46" t="s">
        <v>10610</v>
      </c>
    </row>
    <row r="1382" spans="1:3" ht="19.5">
      <c r="A1382" s="82" t="s">
        <v>8289</v>
      </c>
      <c r="B1382" s="46" t="s">
        <v>7</v>
      </c>
      <c r="C1382" s="46" t="s">
        <v>8206</v>
      </c>
    </row>
    <row r="1383" spans="1:3" ht="19.5">
      <c r="A1383" s="82" t="s">
        <v>9022</v>
      </c>
      <c r="B1383" s="46" t="s">
        <v>245</v>
      </c>
      <c r="C1383" s="46" t="s">
        <v>1200</v>
      </c>
    </row>
    <row r="1384" spans="1:3" ht="19.5">
      <c r="A1384" s="80" t="s">
        <v>8897</v>
      </c>
      <c r="B1384" s="46" t="s">
        <v>170</v>
      </c>
      <c r="C1384" s="46" t="s">
        <v>10537</v>
      </c>
    </row>
    <row r="1385" spans="1:3" ht="19.5">
      <c r="A1385" s="82" t="s">
        <v>8416</v>
      </c>
      <c r="B1385" s="46" t="s">
        <v>7</v>
      </c>
      <c r="C1385" s="46" t="s">
        <v>5232</v>
      </c>
    </row>
    <row r="1386" spans="1:3" ht="19.5">
      <c r="A1386" s="80" t="s">
        <v>10923</v>
      </c>
      <c r="B1386" s="46" t="s">
        <v>7</v>
      </c>
      <c r="C1386" s="46" t="s">
        <v>10926</v>
      </c>
    </row>
    <row r="1387" spans="1:3" ht="19.5">
      <c r="A1387" s="82" t="s">
        <v>8898</v>
      </c>
      <c r="B1387" s="46" t="s">
        <v>170</v>
      </c>
      <c r="C1387" s="46" t="s">
        <v>9309</v>
      </c>
    </row>
    <row r="1388" spans="1:3" ht="19.5">
      <c r="A1388" s="82" t="s">
        <v>8417</v>
      </c>
      <c r="B1388" s="46" t="s">
        <v>7</v>
      </c>
      <c r="C1388" s="46" t="s">
        <v>10821</v>
      </c>
    </row>
    <row r="1389" spans="1:3" ht="19.5">
      <c r="A1389" s="82" t="s">
        <v>8418</v>
      </c>
      <c r="B1389" s="46" t="s">
        <v>7</v>
      </c>
      <c r="C1389" s="46" t="s">
        <v>5243</v>
      </c>
    </row>
    <row r="1390" spans="1:3" ht="19.5">
      <c r="A1390" s="82" t="s">
        <v>10432</v>
      </c>
      <c r="B1390" s="46" t="s">
        <v>7</v>
      </c>
      <c r="C1390" s="46" t="s">
        <v>5347</v>
      </c>
    </row>
    <row r="1391" spans="1:3" ht="19.5">
      <c r="A1391" s="82" t="s">
        <v>10432</v>
      </c>
      <c r="B1391" s="46" t="s">
        <v>7</v>
      </c>
      <c r="C1391" s="46" t="s">
        <v>10431</v>
      </c>
    </row>
    <row r="1392" spans="1:3" ht="19.5">
      <c r="A1392" s="82" t="s">
        <v>8641</v>
      </c>
      <c r="B1392" s="46" t="s">
        <v>7</v>
      </c>
      <c r="C1392" s="46" t="s">
        <v>10949</v>
      </c>
    </row>
    <row r="1393" spans="1:3" ht="19.5">
      <c r="A1393" s="82" t="s">
        <v>10981</v>
      </c>
      <c r="B1393" s="46" t="s">
        <v>7</v>
      </c>
      <c r="C1393" s="46" t="s">
        <v>10983</v>
      </c>
    </row>
    <row r="1394" spans="1:3" ht="19.5">
      <c r="A1394" s="82" t="s">
        <v>10364</v>
      </c>
      <c r="B1394" s="46" t="s">
        <v>7</v>
      </c>
      <c r="C1394" s="46" t="s">
        <v>4973</v>
      </c>
    </row>
    <row r="1395" spans="1:3" ht="19.5">
      <c r="A1395" s="82" t="s">
        <v>9023</v>
      </c>
      <c r="B1395" s="46" t="s">
        <v>245</v>
      </c>
      <c r="C1395" s="46" t="s">
        <v>5259</v>
      </c>
    </row>
    <row r="1396" spans="1:3" ht="19.5">
      <c r="A1396" s="82" t="s">
        <v>10729</v>
      </c>
      <c r="B1396" s="46" t="s">
        <v>170</v>
      </c>
      <c r="C1396" s="46" t="s">
        <v>9284</v>
      </c>
    </row>
    <row r="1397" spans="1:3" ht="19.5">
      <c r="A1397" s="82" t="s">
        <v>11611</v>
      </c>
      <c r="B1397" s="46" t="s">
        <v>7</v>
      </c>
      <c r="C1397" s="46" t="s">
        <v>4914</v>
      </c>
    </row>
    <row r="1398" spans="1:3" ht="19.5">
      <c r="A1398" s="82" t="s">
        <v>8419</v>
      </c>
      <c r="B1398" s="46" t="s">
        <v>7</v>
      </c>
      <c r="C1398" s="46" t="s">
        <v>5178</v>
      </c>
    </row>
    <row r="1399" spans="1:3" ht="19.5">
      <c r="A1399" s="82" t="s">
        <v>8786</v>
      </c>
      <c r="B1399" s="46" t="s">
        <v>170</v>
      </c>
      <c r="C1399" s="46" t="s">
        <v>11458</v>
      </c>
    </row>
    <row r="1400" spans="1:3" ht="19.5">
      <c r="A1400" s="82" t="s">
        <v>8420</v>
      </c>
      <c r="B1400" s="46" t="s">
        <v>7</v>
      </c>
      <c r="C1400" s="46" t="s">
        <v>5189</v>
      </c>
    </row>
    <row r="1401" spans="1:3" ht="19.5">
      <c r="A1401" s="82" t="s">
        <v>9621</v>
      </c>
      <c r="B1401" s="46" t="s">
        <v>170</v>
      </c>
      <c r="C1401" s="46" t="s">
        <v>9247</v>
      </c>
    </row>
    <row r="1402" spans="1:3" ht="19.5">
      <c r="A1402" s="82" t="s">
        <v>9618</v>
      </c>
      <c r="B1402" s="46" t="s">
        <v>7</v>
      </c>
      <c r="C1402" s="46" t="s">
        <v>4776</v>
      </c>
    </row>
    <row r="1403" spans="1:3" ht="19.5">
      <c r="A1403" s="82" t="s">
        <v>9618</v>
      </c>
      <c r="B1403" s="46" t="s">
        <v>170</v>
      </c>
      <c r="C1403" s="46" t="s">
        <v>9273</v>
      </c>
    </row>
    <row r="1404" spans="1:3" ht="19.5">
      <c r="A1404" s="82" t="s">
        <v>8535</v>
      </c>
      <c r="B1404" s="46" t="s">
        <v>7</v>
      </c>
      <c r="C1404" s="46" t="s">
        <v>5174</v>
      </c>
    </row>
    <row r="1405" spans="1:3" ht="19.5">
      <c r="A1405" s="82" t="s">
        <v>8696</v>
      </c>
      <c r="B1405" s="46" t="s">
        <v>7</v>
      </c>
      <c r="C1405" s="46" t="s">
        <v>5185</v>
      </c>
    </row>
    <row r="1406" spans="1:3" ht="19.5">
      <c r="A1406" s="83" t="s">
        <v>11038</v>
      </c>
      <c r="B1406" s="46" t="s">
        <v>7</v>
      </c>
      <c r="C1406" s="48" t="s">
        <v>11029</v>
      </c>
    </row>
    <row r="1407" spans="1:3" ht="19.5">
      <c r="A1407" s="82" t="s">
        <v>9614</v>
      </c>
      <c r="B1407" s="46" t="s">
        <v>7</v>
      </c>
      <c r="C1407" s="46" t="s">
        <v>5132</v>
      </c>
    </row>
    <row r="1408" spans="1:3" ht="19.5">
      <c r="A1408" s="82" t="s">
        <v>8895</v>
      </c>
      <c r="B1408" s="46" t="s">
        <v>170</v>
      </c>
      <c r="C1408" s="46" t="s">
        <v>9201</v>
      </c>
    </row>
    <row r="1409" spans="1:3" ht="19.5">
      <c r="A1409" s="82" t="s">
        <v>8896</v>
      </c>
      <c r="B1409" s="46" t="s">
        <v>170</v>
      </c>
      <c r="C1409" s="46" t="s">
        <v>9303</v>
      </c>
    </row>
    <row r="1410" spans="1:3" ht="19.5">
      <c r="A1410" s="82" t="s">
        <v>8290</v>
      </c>
      <c r="B1410" s="46" t="s">
        <v>7</v>
      </c>
      <c r="C1410" s="46" t="s">
        <v>4888</v>
      </c>
    </row>
    <row r="1411" spans="1:3" ht="19.5">
      <c r="A1411" s="82" t="s">
        <v>8290</v>
      </c>
      <c r="B1411" s="46" t="s">
        <v>7</v>
      </c>
      <c r="C1411" s="46" t="s">
        <v>4886</v>
      </c>
    </row>
    <row r="1412" spans="1:3" ht="19.5">
      <c r="A1412" s="82" t="s">
        <v>8582</v>
      </c>
      <c r="B1412" s="46" t="s">
        <v>7</v>
      </c>
      <c r="C1412" s="46" t="s">
        <v>4897</v>
      </c>
    </row>
    <row r="1413" spans="1:3" ht="19.5">
      <c r="A1413" s="82" t="s">
        <v>9091</v>
      </c>
      <c r="B1413" s="46" t="s">
        <v>227</v>
      </c>
      <c r="C1413" s="46" t="s">
        <v>4904</v>
      </c>
    </row>
    <row r="1414" spans="1:3" ht="19.5">
      <c r="A1414" s="82" t="s">
        <v>10656</v>
      </c>
      <c r="B1414" s="46" t="s">
        <v>7</v>
      </c>
      <c r="C1414" s="46" t="s">
        <v>10389</v>
      </c>
    </row>
    <row r="1415" spans="1:3" ht="19.5">
      <c r="A1415" s="82" t="s">
        <v>8899</v>
      </c>
      <c r="B1415" s="46" t="s">
        <v>170</v>
      </c>
      <c r="C1415" s="46" t="s">
        <v>4901</v>
      </c>
    </row>
    <row r="1416" spans="1:3" ht="19.5">
      <c r="A1416" s="82" t="s">
        <v>10650</v>
      </c>
      <c r="B1416" s="46" t="s">
        <v>7</v>
      </c>
      <c r="C1416" s="46" t="s">
        <v>5392</v>
      </c>
    </row>
    <row r="1417" spans="1:3" ht="19.5">
      <c r="A1417" s="82" t="s">
        <v>8563</v>
      </c>
      <c r="B1417" s="46" t="s">
        <v>7</v>
      </c>
      <c r="C1417" s="46" t="s">
        <v>4947</v>
      </c>
    </row>
    <row r="1418" spans="1:3" ht="19.5">
      <c r="A1418" s="82" t="s">
        <v>8563</v>
      </c>
      <c r="B1418" s="46" t="s">
        <v>7</v>
      </c>
      <c r="C1418" s="46" t="s">
        <v>4945</v>
      </c>
    </row>
    <row r="1419" spans="1:3" ht="19.5">
      <c r="A1419" s="82" t="s">
        <v>8563</v>
      </c>
      <c r="B1419" s="46" t="s">
        <v>7</v>
      </c>
      <c r="C1419" s="46" t="s">
        <v>4979</v>
      </c>
    </row>
    <row r="1420" spans="1:3" ht="19.5">
      <c r="A1420" s="82" t="s">
        <v>8560</v>
      </c>
      <c r="B1420" s="46" t="s">
        <v>7</v>
      </c>
      <c r="C1420" s="46" t="s">
        <v>4976</v>
      </c>
    </row>
    <row r="1421" spans="1:3" ht="19.5">
      <c r="A1421" s="82" t="s">
        <v>8560</v>
      </c>
      <c r="B1421" s="46" t="s">
        <v>7</v>
      </c>
      <c r="C1421" s="46" t="s">
        <v>5438</v>
      </c>
    </row>
    <row r="1422" spans="1:3" ht="19.5">
      <c r="A1422" s="82" t="s">
        <v>8560</v>
      </c>
      <c r="B1422" s="46" t="s">
        <v>7</v>
      </c>
      <c r="C1422" s="46" t="s">
        <v>11640</v>
      </c>
    </row>
    <row r="1423" spans="1:3" ht="19.5">
      <c r="A1423" s="82" t="s">
        <v>10756</v>
      </c>
      <c r="B1423" s="46" t="s">
        <v>7</v>
      </c>
      <c r="C1423" s="46" t="s">
        <v>4918</v>
      </c>
    </row>
    <row r="1424" spans="1:3" ht="19.5">
      <c r="A1424" s="82" t="s">
        <v>10756</v>
      </c>
      <c r="B1424" s="46" t="s">
        <v>7</v>
      </c>
      <c r="C1424" s="46" t="s">
        <v>10655</v>
      </c>
    </row>
    <row r="1425" spans="1:3" ht="19.5">
      <c r="A1425" s="82" t="s">
        <v>10388</v>
      </c>
      <c r="B1425" s="46" t="s">
        <v>7</v>
      </c>
      <c r="C1425" s="46" t="s">
        <v>3668</v>
      </c>
    </row>
    <row r="1426" spans="1:3" ht="19.5">
      <c r="A1426" s="82" t="s">
        <v>8618</v>
      </c>
      <c r="B1426" s="46" t="s">
        <v>7</v>
      </c>
      <c r="C1426" s="46" t="s">
        <v>10454</v>
      </c>
    </row>
    <row r="1427" spans="1:3" ht="19.5">
      <c r="A1427" s="82" t="s">
        <v>8618</v>
      </c>
      <c r="B1427" s="46" t="s">
        <v>7</v>
      </c>
      <c r="C1427" s="46" t="s">
        <v>435</v>
      </c>
    </row>
    <row r="1428" spans="1:3" ht="19.5">
      <c r="A1428" s="82" t="s">
        <v>8963</v>
      </c>
      <c r="B1428" s="64" t="s">
        <v>7</v>
      </c>
      <c r="C1428" s="46" t="s">
        <v>8192</v>
      </c>
    </row>
    <row r="1429" spans="1:3" ht="19.5">
      <c r="A1429" s="82" t="s">
        <v>8536</v>
      </c>
      <c r="B1429" s="46" t="s">
        <v>7</v>
      </c>
      <c r="C1429" s="46" t="s">
        <v>4990</v>
      </c>
    </row>
    <row r="1430" spans="1:3" ht="19.5">
      <c r="A1430" s="82" t="s">
        <v>8619</v>
      </c>
      <c r="B1430" s="46" t="s">
        <v>7</v>
      </c>
      <c r="C1430" s="46" t="s">
        <v>11077</v>
      </c>
    </row>
    <row r="1431" spans="1:3" ht="19.5">
      <c r="A1431" s="80" t="s">
        <v>10921</v>
      </c>
      <c r="B1431" s="46" t="s">
        <v>7</v>
      </c>
      <c r="C1431" s="46" t="s">
        <v>10922</v>
      </c>
    </row>
    <row r="1432" spans="1:3" ht="19.5">
      <c r="A1432" s="82" t="s">
        <v>8537</v>
      </c>
      <c r="B1432" s="46" t="s">
        <v>7</v>
      </c>
      <c r="C1432" s="46" t="s">
        <v>4986</v>
      </c>
    </row>
    <row r="1433" spans="1:3" ht="19.5">
      <c r="A1433" s="82" t="s">
        <v>8901</v>
      </c>
      <c r="B1433" s="46" t="s">
        <v>170</v>
      </c>
      <c r="C1433" s="46" t="s">
        <v>9140</v>
      </c>
    </row>
    <row r="1434" spans="1:3" ht="19.5">
      <c r="A1434" s="82" t="s">
        <v>8901</v>
      </c>
      <c r="B1434" s="46" t="s">
        <v>170</v>
      </c>
      <c r="C1434" s="46" t="s">
        <v>9235</v>
      </c>
    </row>
    <row r="1435" spans="1:3" ht="19.5">
      <c r="A1435" s="82" t="s">
        <v>8901</v>
      </c>
      <c r="B1435" s="46" t="s">
        <v>170</v>
      </c>
      <c r="C1435" s="46" t="s">
        <v>9287</v>
      </c>
    </row>
    <row r="1436" spans="1:3" ht="19.5">
      <c r="A1436" s="80" t="s">
        <v>11142</v>
      </c>
      <c r="B1436" s="46" t="s">
        <v>7</v>
      </c>
      <c r="C1436" s="46" t="s">
        <v>1491</v>
      </c>
    </row>
    <row r="1437" spans="1:3" ht="19.5">
      <c r="A1437" s="82" t="s">
        <v>8584</v>
      </c>
      <c r="B1437" s="46" t="s">
        <v>7</v>
      </c>
      <c r="C1437" s="46" t="s">
        <v>5022</v>
      </c>
    </row>
    <row r="1438" spans="1:3" ht="19.5">
      <c r="A1438" s="82" t="s">
        <v>10350</v>
      </c>
      <c r="B1438" s="46" t="s">
        <v>7</v>
      </c>
      <c r="C1438" s="46" t="s">
        <v>3220</v>
      </c>
    </row>
    <row r="1439" spans="1:3" ht="19.5">
      <c r="A1439" s="82" t="s">
        <v>10662</v>
      </c>
      <c r="B1439" s="46" t="s">
        <v>7</v>
      </c>
      <c r="C1439" s="46" t="s">
        <v>3218</v>
      </c>
    </row>
    <row r="1440" spans="1:3" ht="19.5">
      <c r="A1440" s="82" t="s">
        <v>10359</v>
      </c>
      <c r="B1440" s="46" t="s">
        <v>7</v>
      </c>
      <c r="C1440" s="46" t="s">
        <v>7312</v>
      </c>
    </row>
    <row r="1441" spans="1:3" ht="19.5">
      <c r="A1441" s="82" t="s">
        <v>10663</v>
      </c>
      <c r="B1441" s="46" t="s">
        <v>7</v>
      </c>
      <c r="C1441" s="46" t="s">
        <v>3467</v>
      </c>
    </row>
    <row r="1442" spans="1:3" ht="19.5">
      <c r="A1442" s="82" t="s">
        <v>9597</v>
      </c>
      <c r="B1442" s="46" t="s">
        <v>170</v>
      </c>
      <c r="C1442" s="46" t="s">
        <v>5029</v>
      </c>
    </row>
    <row r="1443" spans="1:3" ht="19.5">
      <c r="A1443" s="82" t="s">
        <v>11144</v>
      </c>
      <c r="B1443" s="46" t="s">
        <v>7</v>
      </c>
      <c r="C1443" s="46" t="s">
        <v>3231</v>
      </c>
    </row>
    <row r="1444" spans="1:3" ht="19.5">
      <c r="A1444" s="83" t="s">
        <v>11144</v>
      </c>
      <c r="B1444" s="46" t="s">
        <v>170</v>
      </c>
      <c r="C1444" s="46" t="s">
        <v>2647</v>
      </c>
    </row>
    <row r="1445" spans="1:3" ht="19.5">
      <c r="A1445" s="82" t="s">
        <v>11228</v>
      </c>
      <c r="B1445" s="46" t="s">
        <v>245</v>
      </c>
      <c r="C1445" s="46" t="s">
        <v>3355</v>
      </c>
    </row>
    <row r="1446" spans="1:3" ht="19.5">
      <c r="A1446" s="82" t="s">
        <v>11152</v>
      </c>
      <c r="B1446" s="46" t="s">
        <v>7</v>
      </c>
      <c r="C1446" s="46" t="s">
        <v>3342</v>
      </c>
    </row>
    <row r="1447" spans="1:3" ht="19.5">
      <c r="A1447" s="82" t="s">
        <v>8421</v>
      </c>
      <c r="B1447" s="46" t="s">
        <v>7</v>
      </c>
      <c r="C1447" s="46" t="s">
        <v>5060</v>
      </c>
    </row>
    <row r="1448" spans="1:3" ht="19.5">
      <c r="A1448" s="82" t="s">
        <v>11147</v>
      </c>
      <c r="B1448" s="46" t="s">
        <v>7</v>
      </c>
      <c r="C1448" s="46" t="s">
        <v>11074</v>
      </c>
    </row>
    <row r="1449" spans="1:3" ht="19.5">
      <c r="A1449" s="82" t="s">
        <v>8902</v>
      </c>
      <c r="B1449" s="46" t="s">
        <v>170</v>
      </c>
      <c r="C1449" s="46" t="s">
        <v>10519</v>
      </c>
    </row>
    <row r="1450" spans="1:3" ht="19.5">
      <c r="A1450" s="82" t="s">
        <v>8503</v>
      </c>
      <c r="B1450" s="46" t="s">
        <v>7</v>
      </c>
      <c r="C1450" s="46" t="s">
        <v>5033</v>
      </c>
    </row>
    <row r="1451" spans="1:3" ht="19.5">
      <c r="A1451" s="82" t="s">
        <v>8697</v>
      </c>
      <c r="B1451" s="46" t="s">
        <v>7</v>
      </c>
      <c r="C1451" s="46" t="s">
        <v>5037</v>
      </c>
    </row>
    <row r="1452" spans="1:3" ht="19.5">
      <c r="A1452" s="82" t="s">
        <v>10624</v>
      </c>
      <c r="B1452" s="46" t="s">
        <v>7</v>
      </c>
      <c r="C1452" s="46" t="s">
        <v>3255</v>
      </c>
    </row>
    <row r="1453" spans="1:3" ht="19.5">
      <c r="A1453" s="82" t="s">
        <v>10749</v>
      </c>
      <c r="B1453" s="46" t="s">
        <v>170</v>
      </c>
      <c r="C1453" s="46" t="s">
        <v>9225</v>
      </c>
    </row>
    <row r="1454" spans="1:3" ht="19.5">
      <c r="A1454" s="82" t="s">
        <v>9604</v>
      </c>
      <c r="B1454" s="46" t="s">
        <v>170</v>
      </c>
      <c r="C1454" s="46" t="s">
        <v>10517</v>
      </c>
    </row>
    <row r="1455" spans="1:3" ht="19.5">
      <c r="A1455" s="82" t="s">
        <v>10373</v>
      </c>
      <c r="B1455" s="46" t="s">
        <v>170</v>
      </c>
      <c r="C1455" s="46" t="s">
        <v>9264</v>
      </c>
    </row>
    <row r="1456" spans="1:3" ht="19.5">
      <c r="A1456" s="82" t="s">
        <v>10363</v>
      </c>
      <c r="B1456" s="46" t="s">
        <v>245</v>
      </c>
      <c r="C1456" s="46" t="s">
        <v>3355</v>
      </c>
    </row>
    <row r="1457" spans="1:3" ht="19.5">
      <c r="A1457" s="82" t="s">
        <v>9601</v>
      </c>
      <c r="B1457" s="46" t="s">
        <v>170</v>
      </c>
      <c r="C1457" s="46" t="s">
        <v>9271</v>
      </c>
    </row>
    <row r="1458" spans="1:3" ht="19.5">
      <c r="A1458" s="82" t="s">
        <v>10728</v>
      </c>
      <c r="B1458" s="46" t="s">
        <v>170</v>
      </c>
      <c r="C1458" s="46" t="s">
        <v>9270</v>
      </c>
    </row>
    <row r="1459" spans="1:3" ht="19.5">
      <c r="A1459" s="82" t="s">
        <v>8903</v>
      </c>
      <c r="B1459" s="46" t="s">
        <v>170</v>
      </c>
      <c r="C1459" s="46" t="s">
        <v>9266</v>
      </c>
    </row>
    <row r="1460" spans="1:3" ht="19.5">
      <c r="A1460" s="82" t="s">
        <v>8904</v>
      </c>
      <c r="B1460" s="46" t="s">
        <v>170</v>
      </c>
      <c r="C1460" s="46" t="s">
        <v>792</v>
      </c>
    </row>
    <row r="1461" spans="1:3" ht="19.5">
      <c r="A1461" s="82" t="s">
        <v>8904</v>
      </c>
      <c r="B1461" s="46" t="s">
        <v>170</v>
      </c>
      <c r="C1461" s="46" t="s">
        <v>9336</v>
      </c>
    </row>
    <row r="1462" spans="1:3" ht="19.5">
      <c r="A1462" s="82" t="s">
        <v>8422</v>
      </c>
      <c r="B1462" s="46" t="s">
        <v>7</v>
      </c>
      <c r="C1462" s="46" t="s">
        <v>4910</v>
      </c>
    </row>
    <row r="1463" spans="1:3" ht="19.5">
      <c r="A1463" s="82" t="s">
        <v>8422</v>
      </c>
      <c r="B1463" s="46" t="s">
        <v>7</v>
      </c>
      <c r="C1463" s="46" t="s">
        <v>4912</v>
      </c>
    </row>
    <row r="1464" spans="1:3" ht="19.5">
      <c r="A1464" s="82" t="s">
        <v>8905</v>
      </c>
      <c r="B1464" s="46" t="s">
        <v>170</v>
      </c>
      <c r="C1464" s="46" t="s">
        <v>8267</v>
      </c>
    </row>
    <row r="1465" spans="1:3" ht="19.5">
      <c r="A1465" s="82" t="s">
        <v>8239</v>
      </c>
      <c r="B1465" s="46" t="s">
        <v>7</v>
      </c>
      <c r="C1465" s="46" t="s">
        <v>4921</v>
      </c>
    </row>
    <row r="1466" spans="1:3" ht="19.5">
      <c r="A1466" s="82" t="s">
        <v>8538</v>
      </c>
      <c r="B1466" s="46" t="s">
        <v>7</v>
      </c>
      <c r="C1466" s="46" t="s">
        <v>4939</v>
      </c>
    </row>
    <row r="1467" spans="1:3" ht="19.5">
      <c r="A1467" s="82" t="s">
        <v>10652</v>
      </c>
      <c r="B1467" s="46" t="s">
        <v>7</v>
      </c>
      <c r="C1467" s="46" t="s">
        <v>5416</v>
      </c>
    </row>
    <row r="1468" spans="1:3" ht="19.5">
      <c r="A1468" s="82" t="s">
        <v>8906</v>
      </c>
      <c r="B1468" s="46" t="s">
        <v>170</v>
      </c>
      <c r="C1468" s="46" t="s">
        <v>4931</v>
      </c>
    </row>
    <row r="1469" spans="1:3" ht="19.5">
      <c r="A1469" s="83" t="s">
        <v>11408</v>
      </c>
      <c r="B1469" s="48" t="s">
        <v>7</v>
      </c>
      <c r="C1469" s="48" t="s">
        <v>11439</v>
      </c>
    </row>
    <row r="1470" spans="1:3" ht="19.5">
      <c r="A1470" s="82" t="s">
        <v>8291</v>
      </c>
      <c r="B1470" s="46" t="s">
        <v>7</v>
      </c>
      <c r="C1470" s="46" t="s">
        <v>4935</v>
      </c>
    </row>
    <row r="1471" spans="1:3" ht="19.5">
      <c r="A1471" s="82" t="s">
        <v>8698</v>
      </c>
      <c r="B1471" s="46" t="s">
        <v>7</v>
      </c>
      <c r="C1471" s="46" t="s">
        <v>8197</v>
      </c>
    </row>
    <row r="1472" spans="1:3" ht="19.5">
      <c r="A1472" s="82" t="s">
        <v>8907</v>
      </c>
      <c r="B1472" s="46" t="s">
        <v>170</v>
      </c>
      <c r="C1472" s="46" t="s">
        <v>2048</v>
      </c>
    </row>
    <row r="1473" spans="1:3" ht="19.5">
      <c r="A1473" s="82" t="s">
        <v>8292</v>
      </c>
      <c r="B1473" s="46" t="s">
        <v>7</v>
      </c>
      <c r="C1473" s="46" t="s">
        <v>8</v>
      </c>
    </row>
    <row r="1474" spans="1:3" ht="19.5">
      <c r="A1474" s="82" t="s">
        <v>10651</v>
      </c>
      <c r="B1474" s="46" t="s">
        <v>7</v>
      </c>
      <c r="C1474" s="46" t="s">
        <v>5409</v>
      </c>
    </row>
    <row r="1475" spans="1:3" ht="19.5">
      <c r="A1475" s="82" t="s">
        <v>8240</v>
      </c>
      <c r="B1475" s="46" t="s">
        <v>7</v>
      </c>
      <c r="C1475" s="46" t="s">
        <v>4893</v>
      </c>
    </row>
    <row r="1476" spans="1:3" ht="19.5">
      <c r="A1476" s="82" t="s">
        <v>10658</v>
      </c>
      <c r="B1476" s="46" t="s">
        <v>7</v>
      </c>
      <c r="C1476" s="46" t="s">
        <v>5420</v>
      </c>
    </row>
    <row r="1477" spans="1:3" ht="19.5">
      <c r="A1477" s="82" t="s">
        <v>8241</v>
      </c>
      <c r="B1477" s="46" t="s">
        <v>7</v>
      </c>
      <c r="C1477" s="46" t="s">
        <v>8219</v>
      </c>
    </row>
    <row r="1478" spans="1:3" ht="19.5">
      <c r="A1478" s="82" t="s">
        <v>10657</v>
      </c>
      <c r="B1478" s="46" t="s">
        <v>245</v>
      </c>
      <c r="C1478" s="46" t="s">
        <v>5405</v>
      </c>
    </row>
    <row r="1479" spans="1:3" ht="19.5">
      <c r="A1479" s="81" t="s">
        <v>10273</v>
      </c>
      <c r="B1479" s="67" t="s">
        <v>170</v>
      </c>
      <c r="C1479" s="73" t="s">
        <v>10271</v>
      </c>
    </row>
    <row r="1480" spans="1:3" ht="19.5">
      <c r="A1480" s="82" t="s">
        <v>8585</v>
      </c>
      <c r="B1480" s="46" t="s">
        <v>7</v>
      </c>
      <c r="C1480" s="46" t="s">
        <v>5072</v>
      </c>
    </row>
    <row r="1481" spans="1:3" ht="19.5">
      <c r="A1481" s="82" t="s">
        <v>8238</v>
      </c>
      <c r="B1481" s="46" t="s">
        <v>7</v>
      </c>
      <c r="C1481" s="46" t="s">
        <v>11579</v>
      </c>
    </row>
    <row r="1482" spans="1:3" ht="19.5">
      <c r="A1482" s="82" t="s">
        <v>8583</v>
      </c>
      <c r="B1482" s="46" t="s">
        <v>7</v>
      </c>
      <c r="C1482" s="46" t="s">
        <v>2254</v>
      </c>
    </row>
    <row r="1483" spans="1:3" ht="19.5">
      <c r="A1483" s="82" t="s">
        <v>8900</v>
      </c>
      <c r="B1483" s="46" t="s">
        <v>170</v>
      </c>
      <c r="C1483" s="46" t="s">
        <v>9201</v>
      </c>
    </row>
    <row r="1484" spans="1:3" ht="19.5">
      <c r="A1484" s="82" t="s">
        <v>8242</v>
      </c>
      <c r="B1484" s="46" t="s">
        <v>7</v>
      </c>
      <c r="C1484" s="46" t="s">
        <v>5870</v>
      </c>
    </row>
    <row r="1485" spans="1:3" ht="19.5">
      <c r="A1485" s="82" t="s">
        <v>8242</v>
      </c>
      <c r="B1485" s="46" t="s">
        <v>7</v>
      </c>
      <c r="C1485" s="46" t="s">
        <v>5347</v>
      </c>
    </row>
    <row r="1486" spans="1:3" ht="19.5">
      <c r="A1486" s="82" t="s">
        <v>9679</v>
      </c>
      <c r="B1486" s="46" t="s">
        <v>227</v>
      </c>
      <c r="C1486" s="46" t="s">
        <v>5872</v>
      </c>
    </row>
    <row r="1487" spans="1:3" ht="19.5">
      <c r="A1487" s="82" t="s">
        <v>9684</v>
      </c>
      <c r="B1487" s="46" t="s">
        <v>7</v>
      </c>
      <c r="C1487" s="46" t="s">
        <v>5902</v>
      </c>
    </row>
    <row r="1488" spans="1:3" ht="19.5">
      <c r="A1488" s="82" t="s">
        <v>11862</v>
      </c>
      <c r="B1488" s="46" t="s">
        <v>7</v>
      </c>
      <c r="C1488" s="46" t="s">
        <v>11502</v>
      </c>
    </row>
    <row r="1489" spans="1:3" ht="19.5">
      <c r="A1489" s="82" t="s">
        <v>11863</v>
      </c>
      <c r="B1489" s="46" t="s">
        <v>7</v>
      </c>
      <c r="C1489" s="46" t="s">
        <v>11502</v>
      </c>
    </row>
    <row r="1490" spans="1:3" ht="19.5">
      <c r="A1490" s="82" t="s">
        <v>9678</v>
      </c>
      <c r="B1490" s="46" t="s">
        <v>7</v>
      </c>
      <c r="C1490" s="46" t="s">
        <v>5867</v>
      </c>
    </row>
    <row r="1491" spans="1:3" ht="19.5">
      <c r="A1491" s="82" t="s">
        <v>9681</v>
      </c>
      <c r="B1491" s="46" t="s">
        <v>7</v>
      </c>
      <c r="C1491" s="46" t="s">
        <v>8220</v>
      </c>
    </row>
    <row r="1492" spans="1:3" ht="19.5">
      <c r="A1492" s="82" t="s">
        <v>11238</v>
      </c>
      <c r="B1492" s="46" t="s">
        <v>170</v>
      </c>
      <c r="C1492" s="46" t="s">
        <v>11471</v>
      </c>
    </row>
    <row r="1493" spans="1:3" ht="19.5">
      <c r="A1493" s="82" t="s">
        <v>8784</v>
      </c>
      <c r="B1493" s="46" t="s">
        <v>341</v>
      </c>
      <c r="C1493" s="46" t="s">
        <v>9682</v>
      </c>
    </row>
    <row r="1494" spans="1:3" ht="19.5">
      <c r="A1494" s="82" t="s">
        <v>10947</v>
      </c>
      <c r="B1494" s="46" t="s">
        <v>245</v>
      </c>
      <c r="C1494" s="46" t="s">
        <v>10946</v>
      </c>
    </row>
    <row r="1495" spans="1:3" ht="19.5">
      <c r="A1495" s="82" t="s">
        <v>9024</v>
      </c>
      <c r="B1495" s="46" t="s">
        <v>245</v>
      </c>
      <c r="C1495" s="46" t="s">
        <v>1121</v>
      </c>
    </row>
    <row r="1496" spans="1:3" ht="19.5">
      <c r="A1496" s="82" t="s">
        <v>8243</v>
      </c>
      <c r="B1496" s="46" t="s">
        <v>7</v>
      </c>
      <c r="C1496" s="46" t="s">
        <v>5890</v>
      </c>
    </row>
    <row r="1497" spans="1:3" ht="19.5">
      <c r="A1497" s="80" t="s">
        <v>8243</v>
      </c>
      <c r="B1497" s="46" t="s">
        <v>170</v>
      </c>
      <c r="C1497" s="46" t="s">
        <v>7740</v>
      </c>
    </row>
    <row r="1498" spans="1:3" ht="19.5">
      <c r="A1498" s="82" t="s">
        <v>9942</v>
      </c>
      <c r="B1498" s="46" t="s">
        <v>170</v>
      </c>
      <c r="C1498" s="46" t="s">
        <v>9148</v>
      </c>
    </row>
    <row r="1499" spans="1:3" ht="19.5">
      <c r="A1499" s="82" t="s">
        <v>9683</v>
      </c>
      <c r="B1499" s="46" t="s">
        <v>245</v>
      </c>
      <c r="C1499" s="46" t="s">
        <v>1121</v>
      </c>
    </row>
    <row r="1500" spans="1:3" ht="19.5">
      <c r="A1500" s="82" t="s">
        <v>11237</v>
      </c>
      <c r="B1500" s="46" t="s">
        <v>170</v>
      </c>
      <c r="C1500" s="46" t="s">
        <v>9154</v>
      </c>
    </row>
    <row r="1501" spans="1:3" ht="19.5">
      <c r="A1501" s="82" t="s">
        <v>9680</v>
      </c>
      <c r="B1501" s="46" t="s">
        <v>7</v>
      </c>
      <c r="C1501" s="46" t="s">
        <v>11646</v>
      </c>
    </row>
    <row r="1502" spans="1:3" ht="19.5">
      <c r="A1502" s="82" t="s">
        <v>9693</v>
      </c>
      <c r="B1502" s="46" t="s">
        <v>170</v>
      </c>
      <c r="C1502" s="46" t="s">
        <v>9334</v>
      </c>
    </row>
    <row r="1503" spans="1:3" ht="19.5">
      <c r="A1503" s="82" t="s">
        <v>9943</v>
      </c>
      <c r="B1503" s="46" t="s">
        <v>170</v>
      </c>
      <c r="C1503" s="46" t="s">
        <v>10522</v>
      </c>
    </row>
    <row r="1504" spans="1:3" ht="19.5">
      <c r="A1504" s="83" t="s">
        <v>11026</v>
      </c>
      <c r="B1504" s="46" t="s">
        <v>7</v>
      </c>
      <c r="C1504" s="67" t="s">
        <v>11024</v>
      </c>
    </row>
    <row r="1505" spans="1:3" ht="19.5">
      <c r="A1505" s="82" t="s">
        <v>10390</v>
      </c>
      <c r="B1505" s="46" t="s">
        <v>245</v>
      </c>
      <c r="C1505" s="46" t="s">
        <v>5894</v>
      </c>
    </row>
    <row r="1506" spans="1:3" ht="19.5">
      <c r="A1506" s="82" t="s">
        <v>9694</v>
      </c>
      <c r="B1506" s="46" t="s">
        <v>7</v>
      </c>
      <c r="C1506" s="46" t="s">
        <v>5993</v>
      </c>
    </row>
    <row r="1507" spans="1:3" ht="19.5">
      <c r="A1507" s="82" t="s">
        <v>9690</v>
      </c>
      <c r="B1507" s="46" t="s">
        <v>170</v>
      </c>
      <c r="C1507" s="46" t="s">
        <v>9205</v>
      </c>
    </row>
    <row r="1508" spans="1:3" ht="19.5">
      <c r="A1508" s="82" t="s">
        <v>9608</v>
      </c>
      <c r="B1508" s="46" t="s">
        <v>7</v>
      </c>
      <c r="C1508" s="46" t="s">
        <v>5076</v>
      </c>
    </row>
    <row r="1509" spans="1:3" ht="19.5">
      <c r="A1509" s="82" t="s">
        <v>11239</v>
      </c>
      <c r="B1509" s="46" t="s">
        <v>7</v>
      </c>
      <c r="C1509" s="46" t="s">
        <v>5917</v>
      </c>
    </row>
    <row r="1510" spans="1:3" ht="19.5">
      <c r="A1510" s="82" t="s">
        <v>10417</v>
      </c>
      <c r="B1510" s="46" t="s">
        <v>7</v>
      </c>
      <c r="C1510" s="46" t="s">
        <v>5022</v>
      </c>
    </row>
    <row r="1511" spans="1:3" ht="19.5">
      <c r="A1511" s="82" t="s">
        <v>11244</v>
      </c>
      <c r="B1511" s="46" t="s">
        <v>7</v>
      </c>
      <c r="C1511" s="46" t="s">
        <v>5844</v>
      </c>
    </row>
    <row r="1512" spans="1:3" ht="19.5">
      <c r="A1512" s="82" t="s">
        <v>9686</v>
      </c>
      <c r="B1512" s="46" t="s">
        <v>7</v>
      </c>
      <c r="C1512" s="46" t="s">
        <v>5022</v>
      </c>
    </row>
    <row r="1513" spans="1:3" ht="19.5">
      <c r="A1513" s="82" t="s">
        <v>9691</v>
      </c>
      <c r="B1513" s="46" t="s">
        <v>7</v>
      </c>
      <c r="C1513" s="46" t="s">
        <v>5965</v>
      </c>
    </row>
    <row r="1514" spans="1:3" ht="19.5">
      <c r="A1514" s="82" t="s">
        <v>8504</v>
      </c>
      <c r="B1514" s="46" t="s">
        <v>7</v>
      </c>
      <c r="C1514" s="46" t="s">
        <v>5955</v>
      </c>
    </row>
    <row r="1515" spans="1:3" ht="19.5">
      <c r="A1515" s="81" t="s">
        <v>10625</v>
      </c>
      <c r="B1515" s="48" t="s">
        <v>7</v>
      </c>
      <c r="C1515" s="73" t="s">
        <v>10563</v>
      </c>
    </row>
    <row r="1516" spans="1:3" ht="19.5">
      <c r="A1516" s="82" t="s">
        <v>9688</v>
      </c>
      <c r="B1516" s="46" t="s">
        <v>170</v>
      </c>
      <c r="C1516" s="46" t="s">
        <v>9335</v>
      </c>
    </row>
    <row r="1517" spans="1:3" ht="19.5">
      <c r="A1517" s="82" t="s">
        <v>11242</v>
      </c>
      <c r="B1517" s="46" t="s">
        <v>7</v>
      </c>
      <c r="C1517" s="46" t="s">
        <v>5942</v>
      </c>
    </row>
    <row r="1518" spans="1:3" ht="19.5">
      <c r="A1518" s="82" t="s">
        <v>11243</v>
      </c>
      <c r="B1518" s="46" t="s">
        <v>245</v>
      </c>
      <c r="C1518" s="46" t="s">
        <v>11241</v>
      </c>
    </row>
    <row r="1519" spans="1:3" ht="19.5">
      <c r="A1519" s="82" t="s">
        <v>9025</v>
      </c>
      <c r="B1519" s="46" t="s">
        <v>245</v>
      </c>
      <c r="C1519" s="46" t="s">
        <v>5925</v>
      </c>
    </row>
    <row r="1520" spans="1:3" ht="19.5">
      <c r="A1520" s="82" t="s">
        <v>9092</v>
      </c>
      <c r="B1520" s="46" t="s">
        <v>245</v>
      </c>
      <c r="C1520" s="46" t="s">
        <v>5929</v>
      </c>
    </row>
    <row r="1521" spans="1:3" ht="19.5">
      <c r="A1521" s="82" t="s">
        <v>9571</v>
      </c>
      <c r="B1521" s="46" t="s">
        <v>245</v>
      </c>
      <c r="C1521" s="74" t="s">
        <v>9990</v>
      </c>
    </row>
    <row r="1522" spans="1:3" ht="19.5">
      <c r="A1522" s="82" t="s">
        <v>11340</v>
      </c>
      <c r="B1522" s="46" t="s">
        <v>245</v>
      </c>
      <c r="C1522" s="46" t="s">
        <v>4125</v>
      </c>
    </row>
    <row r="1523" spans="1:3" ht="19.5">
      <c r="A1523" s="82" t="s">
        <v>9687</v>
      </c>
      <c r="B1523" s="46" t="s">
        <v>7</v>
      </c>
      <c r="C1523" s="46" t="s">
        <v>5921</v>
      </c>
    </row>
    <row r="1524" spans="1:3" ht="19.5">
      <c r="A1524" s="82" t="s">
        <v>9689</v>
      </c>
      <c r="B1524" s="46" t="s">
        <v>245</v>
      </c>
      <c r="C1524" s="46" t="s">
        <v>1474</v>
      </c>
    </row>
    <row r="1525" spans="1:3" ht="19.5">
      <c r="A1525" s="82" t="s">
        <v>8642</v>
      </c>
      <c r="B1525" s="46" t="s">
        <v>7</v>
      </c>
      <c r="C1525" s="46" t="s">
        <v>10460</v>
      </c>
    </row>
    <row r="1526" spans="1:3" ht="19.5">
      <c r="A1526" s="82" t="s">
        <v>8539</v>
      </c>
      <c r="B1526" s="46" t="s">
        <v>7</v>
      </c>
      <c r="C1526" s="46" t="s">
        <v>5174</v>
      </c>
    </row>
    <row r="1527" spans="1:3" ht="19.5">
      <c r="A1527" s="82" t="s">
        <v>10957</v>
      </c>
      <c r="B1527" s="46" t="s">
        <v>170</v>
      </c>
      <c r="C1527" s="46" t="s">
        <v>9203</v>
      </c>
    </row>
    <row r="1528" spans="1:3" ht="19.5">
      <c r="A1528" s="82" t="s">
        <v>11247</v>
      </c>
      <c r="B1528" s="46" t="s">
        <v>7</v>
      </c>
      <c r="C1528" s="46" t="s">
        <v>6005</v>
      </c>
    </row>
    <row r="1529" spans="1:3" ht="19.5">
      <c r="A1529" s="82" t="s">
        <v>9696</v>
      </c>
      <c r="B1529" s="46" t="s">
        <v>7</v>
      </c>
      <c r="C1529" s="46" t="s">
        <v>6019</v>
      </c>
    </row>
    <row r="1530" spans="1:3" ht="19.5">
      <c r="A1530" s="82" t="s">
        <v>11248</v>
      </c>
      <c r="B1530" s="46" t="s">
        <v>245</v>
      </c>
      <c r="C1530" s="46" t="s">
        <v>6022</v>
      </c>
    </row>
    <row r="1531" spans="1:3" ht="19.5">
      <c r="A1531" s="82" t="s">
        <v>11362</v>
      </c>
      <c r="B1531" s="46" t="s">
        <v>7</v>
      </c>
      <c r="C1531" s="46" t="s">
        <v>11363</v>
      </c>
    </row>
    <row r="1532" spans="1:3" ht="19.5">
      <c r="A1532" s="82" t="s">
        <v>8564</v>
      </c>
      <c r="B1532" s="46" t="s">
        <v>7</v>
      </c>
      <c r="C1532" s="46" t="s">
        <v>6013</v>
      </c>
    </row>
    <row r="1533" spans="1:3" ht="19.5">
      <c r="A1533" s="82" t="s">
        <v>8620</v>
      </c>
      <c r="B1533" s="46" t="s">
        <v>7</v>
      </c>
      <c r="C1533" s="46" t="s">
        <v>10451</v>
      </c>
    </row>
    <row r="1534" spans="1:3" ht="19.5">
      <c r="A1534" s="83" t="s">
        <v>11048</v>
      </c>
      <c r="B1534" s="46" t="s">
        <v>7</v>
      </c>
      <c r="C1534" s="48" t="s">
        <v>11049</v>
      </c>
    </row>
    <row r="1535" spans="1:3" ht="19.5">
      <c r="A1535" s="80" t="s">
        <v>8293</v>
      </c>
      <c r="B1535" s="46" t="s">
        <v>7</v>
      </c>
      <c r="C1535" s="46" t="s">
        <v>819</v>
      </c>
    </row>
    <row r="1536" spans="1:3" ht="19.5">
      <c r="A1536" s="82" t="s">
        <v>10159</v>
      </c>
      <c r="B1536" s="46" t="s">
        <v>7</v>
      </c>
      <c r="C1536" s="46" t="s">
        <v>10158</v>
      </c>
    </row>
    <row r="1537" spans="1:3" ht="19.5">
      <c r="A1537" s="82" t="s">
        <v>8787</v>
      </c>
      <c r="B1537" s="46" t="s">
        <v>170</v>
      </c>
      <c r="C1537" s="46" t="s">
        <v>9295</v>
      </c>
    </row>
    <row r="1538" spans="1:3" ht="19.5">
      <c r="A1538" s="82" t="s">
        <v>9475</v>
      </c>
      <c r="B1538" s="46" t="s">
        <v>170</v>
      </c>
      <c r="C1538" s="46" t="s">
        <v>9318</v>
      </c>
    </row>
    <row r="1539" spans="1:3" ht="19.5">
      <c r="A1539" s="83" t="s">
        <v>9692</v>
      </c>
      <c r="B1539" s="46" t="s">
        <v>170</v>
      </c>
      <c r="C1539" s="46" t="s">
        <v>9189</v>
      </c>
    </row>
    <row r="1540" spans="1:3" ht="19.5">
      <c r="A1540" s="82" t="s">
        <v>8586</v>
      </c>
      <c r="B1540" s="46" t="s">
        <v>7</v>
      </c>
      <c r="C1540" s="46" t="s">
        <v>6368</v>
      </c>
    </row>
    <row r="1541" spans="1:3" ht="19.5">
      <c r="A1541" s="82" t="s">
        <v>8586</v>
      </c>
      <c r="B1541" s="46" t="s">
        <v>7</v>
      </c>
      <c r="C1541" s="46" t="s">
        <v>10869</v>
      </c>
    </row>
    <row r="1542" spans="1:3" ht="19.5">
      <c r="A1542" s="82" t="s">
        <v>8297</v>
      </c>
      <c r="B1542" s="46" t="s">
        <v>7</v>
      </c>
      <c r="C1542" s="46" t="s">
        <v>6774</v>
      </c>
    </row>
    <row r="1543" spans="1:3" ht="19.5">
      <c r="A1543" s="82" t="s">
        <v>9756</v>
      </c>
      <c r="B1543" s="46" t="s">
        <v>170</v>
      </c>
      <c r="C1543" s="46" t="s">
        <v>11085</v>
      </c>
    </row>
    <row r="1544" spans="1:3" ht="19.5">
      <c r="A1544" s="82" t="s">
        <v>9748</v>
      </c>
      <c r="B1544" s="46" t="s">
        <v>7</v>
      </c>
      <c r="C1544" s="46" t="s">
        <v>6772</v>
      </c>
    </row>
    <row r="1545" spans="1:3" ht="19.5">
      <c r="A1545" s="82" t="s">
        <v>9757</v>
      </c>
      <c r="B1545" s="46" t="s">
        <v>7</v>
      </c>
      <c r="C1545" s="46" t="s">
        <v>6854</v>
      </c>
    </row>
    <row r="1546" spans="1:3" ht="19.5">
      <c r="A1546" s="81" t="s">
        <v>10166</v>
      </c>
      <c r="B1546" s="67" t="s">
        <v>7</v>
      </c>
      <c r="C1546" s="73" t="s">
        <v>10168</v>
      </c>
    </row>
    <row r="1547" spans="1:3" ht="19.5">
      <c r="A1547" s="82" t="s">
        <v>8540</v>
      </c>
      <c r="B1547" s="46" t="s">
        <v>7</v>
      </c>
      <c r="C1547" s="46" t="s">
        <v>6414</v>
      </c>
    </row>
    <row r="1548" spans="1:3" ht="19.5">
      <c r="A1548" s="82" t="s">
        <v>9728</v>
      </c>
      <c r="B1548" s="46" t="s">
        <v>7</v>
      </c>
      <c r="C1548" s="46" t="s">
        <v>9819</v>
      </c>
    </row>
    <row r="1549" spans="1:3" ht="19.5">
      <c r="A1549" s="82" t="s">
        <v>8432</v>
      </c>
      <c r="B1549" s="46" t="s">
        <v>7</v>
      </c>
      <c r="C1549" s="46" t="s">
        <v>6787</v>
      </c>
    </row>
    <row r="1550" spans="1:3" ht="19.5">
      <c r="A1550" s="82" t="s">
        <v>9969</v>
      </c>
      <c r="B1550" s="46" t="s">
        <v>7</v>
      </c>
      <c r="C1550" s="46" t="s">
        <v>6417</v>
      </c>
    </row>
    <row r="1551" spans="1:3" ht="19.5">
      <c r="A1551" s="82" t="s">
        <v>11517</v>
      </c>
      <c r="B1551" s="46" t="s">
        <v>7</v>
      </c>
      <c r="C1551" s="46" t="s">
        <v>11520</v>
      </c>
    </row>
    <row r="1552" spans="1:3" ht="19.5">
      <c r="A1552" s="82" t="s">
        <v>9727</v>
      </c>
      <c r="B1552" s="46" t="s">
        <v>170</v>
      </c>
      <c r="C1552" s="46" t="s">
        <v>9146</v>
      </c>
    </row>
    <row r="1553" spans="1:3" ht="19.5">
      <c r="A1553" s="82" t="s">
        <v>9727</v>
      </c>
      <c r="B1553" s="46" t="s">
        <v>170</v>
      </c>
      <c r="C1553" s="46" t="s">
        <v>9163</v>
      </c>
    </row>
    <row r="1554" spans="1:3" ht="19.5">
      <c r="A1554" s="81" t="s">
        <v>9760</v>
      </c>
      <c r="B1554" s="73" t="s">
        <v>7</v>
      </c>
      <c r="C1554" s="73" t="s">
        <v>10164</v>
      </c>
    </row>
    <row r="1555" spans="1:3" ht="19.5">
      <c r="A1555" s="82" t="s">
        <v>9760</v>
      </c>
      <c r="B1555" s="46" t="s">
        <v>170</v>
      </c>
      <c r="C1555" s="46" t="s">
        <v>10584</v>
      </c>
    </row>
    <row r="1556" spans="1:3" ht="19.5">
      <c r="A1556" s="82" t="s">
        <v>9760</v>
      </c>
      <c r="B1556" s="46" t="s">
        <v>170</v>
      </c>
      <c r="C1556" s="46" t="s">
        <v>9821</v>
      </c>
    </row>
    <row r="1557" spans="1:3" ht="19.5">
      <c r="A1557" s="82" t="s">
        <v>9031</v>
      </c>
      <c r="B1557" s="46" t="s">
        <v>245</v>
      </c>
      <c r="C1557" s="46" t="s">
        <v>6780</v>
      </c>
    </row>
    <row r="1558" spans="1:3" ht="19.5">
      <c r="A1558" s="82" t="s">
        <v>8699</v>
      </c>
      <c r="B1558" s="46" t="s">
        <v>7</v>
      </c>
      <c r="C1558" s="46" t="s">
        <v>6375</v>
      </c>
    </row>
    <row r="1559" spans="1:3" ht="19.5">
      <c r="A1559" s="82" t="s">
        <v>8643</v>
      </c>
      <c r="B1559" s="46" t="s">
        <v>7</v>
      </c>
      <c r="C1559" s="46" t="s">
        <v>6379</v>
      </c>
    </row>
    <row r="1560" spans="1:3" ht="19.5">
      <c r="A1560" s="82" t="s">
        <v>9958</v>
      </c>
      <c r="B1560" s="46" t="s">
        <v>7</v>
      </c>
      <c r="C1560" s="46" t="s">
        <v>4550</v>
      </c>
    </row>
    <row r="1561" spans="1:3" ht="19.5">
      <c r="A1561" s="82" t="s">
        <v>8433</v>
      </c>
      <c r="B1561" s="46" t="s">
        <v>7</v>
      </c>
      <c r="C1561" s="46" t="s">
        <v>6801</v>
      </c>
    </row>
    <row r="1562" spans="1:3" ht="19.5">
      <c r="A1562" s="82" t="s">
        <v>9759</v>
      </c>
      <c r="B1562" s="46" t="s">
        <v>170</v>
      </c>
      <c r="C1562" s="46" t="s">
        <v>9282</v>
      </c>
    </row>
    <row r="1563" spans="1:3" ht="19.5">
      <c r="A1563" s="82" t="s">
        <v>8908</v>
      </c>
      <c r="B1563" s="46" t="s">
        <v>170</v>
      </c>
      <c r="C1563" s="46" t="s">
        <v>9253</v>
      </c>
    </row>
    <row r="1564" spans="1:3" ht="19.5">
      <c r="A1564" s="82" t="s">
        <v>8914</v>
      </c>
      <c r="B1564" s="46" t="s">
        <v>170</v>
      </c>
      <c r="C1564" s="46" t="s">
        <v>11083</v>
      </c>
    </row>
    <row r="1565" spans="1:3" ht="19.5">
      <c r="A1565" s="82" t="s">
        <v>8914</v>
      </c>
      <c r="B1565" s="46" t="s">
        <v>170</v>
      </c>
      <c r="C1565" s="46" t="s">
        <v>9329</v>
      </c>
    </row>
    <row r="1566" spans="1:3" ht="19.5">
      <c r="A1566" s="82" t="s">
        <v>9026</v>
      </c>
      <c r="B1566" s="46" t="s">
        <v>245</v>
      </c>
      <c r="C1566" s="46" t="s">
        <v>6476</v>
      </c>
    </row>
    <row r="1567" spans="1:3" ht="19.5">
      <c r="A1567" s="82" t="s">
        <v>9032</v>
      </c>
      <c r="B1567" s="46" t="s">
        <v>245</v>
      </c>
      <c r="C1567" s="46" t="s">
        <v>6977</v>
      </c>
    </row>
    <row r="1568" spans="1:3" ht="19.5">
      <c r="A1568" s="82" t="s">
        <v>11256</v>
      </c>
      <c r="B1568" s="46" t="s">
        <v>7</v>
      </c>
      <c r="C1568" s="46" t="s">
        <v>6459</v>
      </c>
    </row>
    <row r="1569" spans="1:3" ht="19.5">
      <c r="A1569" s="81" t="s">
        <v>10227</v>
      </c>
      <c r="B1569" s="46" t="s">
        <v>245</v>
      </c>
      <c r="C1569" s="73" t="s">
        <v>10225</v>
      </c>
    </row>
    <row r="1570" spans="1:3" ht="19.5">
      <c r="A1570" s="82" t="s">
        <v>8423</v>
      </c>
      <c r="B1570" s="46" t="s">
        <v>245</v>
      </c>
      <c r="C1570" s="46" t="s">
        <v>6461</v>
      </c>
    </row>
    <row r="1571" spans="1:3" ht="19.5">
      <c r="A1571" s="82" t="s">
        <v>9027</v>
      </c>
      <c r="B1571" s="46" t="s">
        <v>245</v>
      </c>
      <c r="C1571" s="46" t="s">
        <v>9848</v>
      </c>
    </row>
    <row r="1572" spans="1:3" ht="19.5">
      <c r="A1572" s="82" t="s">
        <v>9826</v>
      </c>
      <c r="B1572" s="46" t="s">
        <v>7</v>
      </c>
      <c r="C1572" s="46" t="s">
        <v>6427</v>
      </c>
    </row>
    <row r="1573" spans="1:3" ht="19.5">
      <c r="A1573" s="82" t="s">
        <v>9876</v>
      </c>
      <c r="B1573" s="64" t="s">
        <v>7</v>
      </c>
      <c r="C1573" s="46" t="s">
        <v>10101</v>
      </c>
    </row>
    <row r="1574" spans="1:3" ht="19.5">
      <c r="A1574" s="82" t="s">
        <v>8424</v>
      </c>
      <c r="B1574" s="46" t="s">
        <v>7</v>
      </c>
      <c r="C1574" s="46" t="s">
        <v>6430</v>
      </c>
    </row>
    <row r="1575" spans="1:3" ht="19.5">
      <c r="A1575" s="82" t="s">
        <v>8425</v>
      </c>
      <c r="B1575" s="46" t="s">
        <v>7</v>
      </c>
      <c r="C1575" s="46" t="s">
        <v>6387</v>
      </c>
    </row>
    <row r="1576" spans="1:3" ht="19.5">
      <c r="A1576" s="82" t="s">
        <v>8425</v>
      </c>
      <c r="B1576" s="46" t="s">
        <v>7</v>
      </c>
      <c r="C1576" s="46" t="s">
        <v>6389</v>
      </c>
    </row>
    <row r="1577" spans="1:3" ht="19.5">
      <c r="A1577" s="82" t="s">
        <v>9033</v>
      </c>
      <c r="B1577" s="46" t="s">
        <v>245</v>
      </c>
      <c r="C1577" s="46" t="s">
        <v>6974</v>
      </c>
    </row>
    <row r="1578" spans="1:3" ht="19.5">
      <c r="A1578" s="82" t="s">
        <v>11296</v>
      </c>
      <c r="B1578" s="46" t="s">
        <v>7</v>
      </c>
      <c r="C1578" s="46" t="s">
        <v>2985</v>
      </c>
    </row>
    <row r="1579" spans="1:3" ht="19.5">
      <c r="A1579" s="82" t="s">
        <v>11393</v>
      </c>
      <c r="B1579" s="46" t="s">
        <v>7</v>
      </c>
      <c r="C1579" s="46" t="s">
        <v>6399</v>
      </c>
    </row>
    <row r="1580" spans="1:3" ht="19.5">
      <c r="A1580" s="82" t="s">
        <v>10950</v>
      </c>
      <c r="B1580" s="46" t="s">
        <v>7</v>
      </c>
      <c r="C1580" s="46" t="s">
        <v>6403</v>
      </c>
    </row>
    <row r="1581" spans="1:3" ht="19.5">
      <c r="A1581" s="82" t="s">
        <v>8587</v>
      </c>
      <c r="B1581" s="46" t="s">
        <v>7</v>
      </c>
      <c r="C1581" s="46" t="s">
        <v>3947</v>
      </c>
    </row>
    <row r="1582" spans="1:3" ht="19.5">
      <c r="A1582" s="82" t="s">
        <v>8588</v>
      </c>
      <c r="B1582" s="46" t="s">
        <v>7</v>
      </c>
      <c r="C1582" s="46" t="s">
        <v>6393</v>
      </c>
    </row>
    <row r="1583" spans="1:3" ht="19.5">
      <c r="A1583" s="82" t="s">
        <v>8717</v>
      </c>
      <c r="B1583" s="46" t="s">
        <v>7</v>
      </c>
      <c r="C1583" s="46" t="s">
        <v>3857</v>
      </c>
    </row>
    <row r="1584" spans="1:3" ht="19.5">
      <c r="A1584" s="82" t="s">
        <v>8964</v>
      </c>
      <c r="B1584" s="46" t="s">
        <v>245</v>
      </c>
      <c r="C1584" s="46" t="s">
        <v>8188</v>
      </c>
    </row>
    <row r="1585" spans="1:3" ht="19.5">
      <c r="A1585" s="82" t="s">
        <v>10137</v>
      </c>
      <c r="B1585" s="46" t="s">
        <v>170</v>
      </c>
      <c r="C1585" s="46" t="s">
        <v>10138</v>
      </c>
    </row>
    <row r="1586" spans="1:3" ht="19.5">
      <c r="A1586" s="82" t="s">
        <v>10412</v>
      </c>
      <c r="B1586" s="46" t="s">
        <v>245</v>
      </c>
      <c r="C1586" s="46" t="s">
        <v>6795</v>
      </c>
    </row>
    <row r="1587" spans="1:3" ht="19.5">
      <c r="A1587" s="82" t="s">
        <v>9758</v>
      </c>
      <c r="B1587" s="46" t="s">
        <v>7</v>
      </c>
      <c r="C1587" s="46" t="s">
        <v>6857</v>
      </c>
    </row>
    <row r="1588" spans="1:3" ht="19.5">
      <c r="A1588" s="82" t="s">
        <v>9093</v>
      </c>
      <c r="B1588" s="46" t="s">
        <v>227</v>
      </c>
      <c r="C1588" s="46" t="s">
        <v>6443</v>
      </c>
    </row>
    <row r="1589" spans="1:3" ht="19.5">
      <c r="A1589" s="82" t="s">
        <v>8718</v>
      </c>
      <c r="B1589" s="46" t="s">
        <v>245</v>
      </c>
      <c r="C1589" s="46" t="s">
        <v>6448</v>
      </c>
    </row>
    <row r="1590" spans="1:3" ht="19.5">
      <c r="A1590" s="82" t="s">
        <v>9934</v>
      </c>
      <c r="B1590" s="46" t="s">
        <v>7</v>
      </c>
      <c r="C1590" s="46" t="s">
        <v>6439</v>
      </c>
    </row>
    <row r="1591" spans="1:3" ht="19.5">
      <c r="A1591" s="81" t="s">
        <v>10283</v>
      </c>
      <c r="B1591" s="67" t="s">
        <v>170</v>
      </c>
      <c r="C1591" s="73" t="s">
        <v>11449</v>
      </c>
    </row>
    <row r="1592" spans="1:3" ht="19.5">
      <c r="A1592" s="81" t="s">
        <v>8644</v>
      </c>
      <c r="B1592" s="67" t="s">
        <v>7</v>
      </c>
      <c r="C1592" s="73" t="s">
        <v>10845</v>
      </c>
    </row>
    <row r="1593" spans="1:3" ht="19.5">
      <c r="A1593" s="82" t="s">
        <v>8542</v>
      </c>
      <c r="B1593" s="46" t="s">
        <v>7</v>
      </c>
      <c r="C1593" s="46" t="s">
        <v>6861</v>
      </c>
    </row>
    <row r="1594" spans="1:3" ht="19.5">
      <c r="A1594" s="82" t="s">
        <v>9946</v>
      </c>
      <c r="B1594" s="46" t="s">
        <v>170</v>
      </c>
      <c r="C1594" s="46" t="s">
        <v>9241</v>
      </c>
    </row>
    <row r="1595" spans="1:3" ht="19.5">
      <c r="A1595" s="82" t="s">
        <v>8565</v>
      </c>
      <c r="B1595" s="46" t="s">
        <v>245</v>
      </c>
      <c r="C1595" s="46" t="s">
        <v>7181</v>
      </c>
    </row>
    <row r="1596" spans="1:3" ht="19.5">
      <c r="A1596" s="82" t="s">
        <v>11535</v>
      </c>
      <c r="B1596" s="46" t="s">
        <v>7</v>
      </c>
      <c r="C1596" s="46" t="s">
        <v>11537</v>
      </c>
    </row>
    <row r="1597" spans="1:3" ht="19.5">
      <c r="A1597" s="82" t="s">
        <v>8543</v>
      </c>
      <c r="B1597" s="46" t="s">
        <v>245</v>
      </c>
      <c r="C1597" s="46" t="s">
        <v>6795</v>
      </c>
    </row>
    <row r="1598" spans="1:3" ht="19.5">
      <c r="A1598" s="82" t="s">
        <v>8543</v>
      </c>
      <c r="B1598" s="46" t="s">
        <v>7</v>
      </c>
      <c r="C1598" s="46" t="s">
        <v>11648</v>
      </c>
    </row>
    <row r="1599" spans="1:3" ht="19.5">
      <c r="A1599" s="82" t="s">
        <v>8543</v>
      </c>
      <c r="B1599" s="46" t="s">
        <v>7</v>
      </c>
      <c r="C1599" s="46" t="s">
        <v>11644</v>
      </c>
    </row>
    <row r="1600" spans="1:3" ht="19.5">
      <c r="A1600" s="82" t="s">
        <v>8244</v>
      </c>
      <c r="B1600" s="46" t="s">
        <v>7</v>
      </c>
      <c r="C1600" s="46" t="s">
        <v>6472</v>
      </c>
    </row>
    <row r="1601" spans="1:3" ht="19.5">
      <c r="A1601" s="82" t="s">
        <v>11491</v>
      </c>
      <c r="B1601" s="46" t="s">
        <v>7</v>
      </c>
      <c r="C1601" s="46" t="s">
        <v>11546</v>
      </c>
    </row>
    <row r="1602" spans="1:3" ht="19.5">
      <c r="A1602" s="82" t="s">
        <v>11492</v>
      </c>
      <c r="B1602" s="46" t="s">
        <v>7</v>
      </c>
      <c r="C1602" s="46" t="s">
        <v>11508</v>
      </c>
    </row>
    <row r="1603" spans="1:3" ht="19.5">
      <c r="A1603" s="83" t="s">
        <v>11025</v>
      </c>
      <c r="B1603" s="46" t="s">
        <v>7</v>
      </c>
      <c r="C1603" s="48" t="s">
        <v>11024</v>
      </c>
    </row>
    <row r="1604" spans="1:3" ht="19.5">
      <c r="A1604" s="82" t="s">
        <v>8915</v>
      </c>
      <c r="B1604" s="46" t="s">
        <v>170</v>
      </c>
      <c r="C1604" s="46" t="s">
        <v>9259</v>
      </c>
    </row>
    <row r="1605" spans="1:3" ht="19.5">
      <c r="A1605" s="82" t="s">
        <v>8915</v>
      </c>
      <c r="B1605" s="46" t="s">
        <v>7</v>
      </c>
      <c r="C1605" s="46" t="s">
        <v>7195</v>
      </c>
    </row>
    <row r="1606" spans="1:3" ht="19.5">
      <c r="A1606" s="82" t="s">
        <v>8909</v>
      </c>
      <c r="B1606" s="46" t="s">
        <v>170</v>
      </c>
      <c r="C1606" s="46" t="s">
        <v>9129</v>
      </c>
    </row>
    <row r="1607" spans="1:3" ht="19.5">
      <c r="A1607" s="82" t="s">
        <v>8700</v>
      </c>
      <c r="B1607" s="46" t="s">
        <v>7</v>
      </c>
      <c r="C1607" s="46" t="s">
        <v>6423</v>
      </c>
    </row>
    <row r="1608" spans="1:3" ht="19.5">
      <c r="A1608" s="82" t="s">
        <v>8434</v>
      </c>
      <c r="B1608" s="46" t="s">
        <v>7</v>
      </c>
      <c r="C1608" s="46" t="s">
        <v>323</v>
      </c>
    </row>
    <row r="1609" spans="1:3" ht="19.5">
      <c r="A1609" s="82" t="s">
        <v>8625</v>
      </c>
      <c r="B1609" s="46" t="s">
        <v>7</v>
      </c>
      <c r="C1609" s="46" t="s">
        <v>6576</v>
      </c>
    </row>
    <row r="1610" spans="1:3" ht="19.5">
      <c r="A1610" s="82" t="s">
        <v>8625</v>
      </c>
      <c r="B1610" s="46" t="s">
        <v>7</v>
      </c>
      <c r="C1610" s="46" t="s">
        <v>6971</v>
      </c>
    </row>
    <row r="1611" spans="1:3" ht="19.5">
      <c r="A1611" s="82" t="s">
        <v>8626</v>
      </c>
      <c r="B1611" s="46" t="s">
        <v>7</v>
      </c>
      <c r="C1611" s="46" t="s">
        <v>6777</v>
      </c>
    </row>
    <row r="1612" spans="1:3" ht="19.5">
      <c r="A1612" s="82" t="s">
        <v>9752</v>
      </c>
      <c r="B1612" s="46" t="s">
        <v>7</v>
      </c>
      <c r="C1612" s="46" t="s">
        <v>6817</v>
      </c>
    </row>
    <row r="1613" spans="1:3" ht="19.5">
      <c r="A1613" s="82" t="s">
        <v>8435</v>
      </c>
      <c r="B1613" s="46" t="s">
        <v>7</v>
      </c>
      <c r="C1613" s="46" t="s">
        <v>6845</v>
      </c>
    </row>
    <row r="1614" spans="1:3" ht="19.5">
      <c r="A1614" s="82" t="s">
        <v>8910</v>
      </c>
      <c r="B1614" s="46" t="s">
        <v>170</v>
      </c>
      <c r="C1614" s="46" t="s">
        <v>2651</v>
      </c>
    </row>
    <row r="1615" spans="1:3" ht="19.5">
      <c r="A1615" s="82" t="s">
        <v>8910</v>
      </c>
      <c r="B1615" s="46" t="s">
        <v>170</v>
      </c>
      <c r="C1615" s="46" t="s">
        <v>9189</v>
      </c>
    </row>
    <row r="1616" spans="1:3" ht="19.5">
      <c r="A1616" s="82" t="s">
        <v>8916</v>
      </c>
      <c r="B1616" s="46" t="s">
        <v>170</v>
      </c>
      <c r="C1616" s="46" t="s">
        <v>9824</v>
      </c>
    </row>
    <row r="1617" spans="1:3" ht="19.5">
      <c r="A1617" s="81" t="s">
        <v>10627</v>
      </c>
      <c r="B1617" s="48"/>
      <c r="C1617" s="73" t="s">
        <v>10555</v>
      </c>
    </row>
    <row r="1618" spans="1:3" ht="19.5">
      <c r="A1618" s="82" t="s">
        <v>8426</v>
      </c>
      <c r="B1618" s="46" t="s">
        <v>7</v>
      </c>
      <c r="C1618" s="46" t="s">
        <v>6410</v>
      </c>
    </row>
    <row r="1619" spans="1:3" ht="19.5">
      <c r="A1619" s="82" t="s">
        <v>10355</v>
      </c>
      <c r="B1619" s="46" t="s">
        <v>7</v>
      </c>
      <c r="C1619" s="46" t="s">
        <v>10356</v>
      </c>
    </row>
    <row r="1620" spans="1:3" ht="19.5">
      <c r="A1620" s="81" t="s">
        <v>10209</v>
      </c>
      <c r="B1620" s="73" t="s">
        <v>7</v>
      </c>
      <c r="C1620" s="73" t="s">
        <v>6216</v>
      </c>
    </row>
    <row r="1621" spans="1:3" ht="19.5">
      <c r="A1621" s="82" t="s">
        <v>9950</v>
      </c>
      <c r="B1621" s="46" t="s">
        <v>245</v>
      </c>
      <c r="C1621" s="46" t="s">
        <v>6650</v>
      </c>
    </row>
    <row r="1622" spans="1:3" ht="19.5">
      <c r="A1622" s="82" t="s">
        <v>9755</v>
      </c>
      <c r="B1622" s="46" t="s">
        <v>7</v>
      </c>
      <c r="C1622" s="46" t="s">
        <v>6835</v>
      </c>
    </row>
    <row r="1623" spans="1:3" ht="19.5">
      <c r="A1623" s="82" t="s">
        <v>8911</v>
      </c>
      <c r="B1623" s="46" t="s">
        <v>170</v>
      </c>
      <c r="C1623" s="46" t="s">
        <v>9825</v>
      </c>
    </row>
    <row r="1624" spans="1:3" ht="19.5">
      <c r="A1624" s="82" t="s">
        <v>9768</v>
      </c>
      <c r="B1624" s="46" t="s">
        <v>170</v>
      </c>
      <c r="C1624" s="85" t="s">
        <v>11663</v>
      </c>
    </row>
    <row r="1625" spans="1:3" ht="19.5">
      <c r="A1625" s="82" t="s">
        <v>9763</v>
      </c>
      <c r="B1625" s="46" t="s">
        <v>7</v>
      </c>
      <c r="C1625" s="46" t="s">
        <v>6908</v>
      </c>
    </row>
    <row r="1626" spans="1:3" ht="19.5">
      <c r="A1626" s="82" t="s">
        <v>10832</v>
      </c>
      <c r="B1626" s="46" t="s">
        <v>7</v>
      </c>
      <c r="C1626" s="46" t="s">
        <v>10833</v>
      </c>
    </row>
    <row r="1627" spans="1:3" ht="19.5">
      <c r="A1627" s="83" t="s">
        <v>11016</v>
      </c>
      <c r="B1627" s="46" t="s">
        <v>7</v>
      </c>
      <c r="C1627" s="48" t="s">
        <v>11043</v>
      </c>
    </row>
    <row r="1628" spans="1:3" ht="19.5">
      <c r="A1628" s="82" t="s">
        <v>11871</v>
      </c>
      <c r="B1628" s="46" t="s">
        <v>7</v>
      </c>
      <c r="C1628" s="46" t="s">
        <v>11576</v>
      </c>
    </row>
    <row r="1629" spans="1:3" ht="19.5">
      <c r="A1629" s="82" t="s">
        <v>9951</v>
      </c>
      <c r="B1629" s="46" t="s">
        <v>7</v>
      </c>
      <c r="C1629" s="46" t="s">
        <v>8221</v>
      </c>
    </row>
    <row r="1630" spans="1:3" ht="19.5">
      <c r="A1630" s="82" t="s">
        <v>8436</v>
      </c>
      <c r="B1630" s="46" t="s">
        <v>7</v>
      </c>
      <c r="C1630" s="46" t="s">
        <v>6937</v>
      </c>
    </row>
    <row r="1631" spans="1:3" ht="19.5">
      <c r="A1631" s="82" t="s">
        <v>11518</v>
      </c>
      <c r="B1631" s="46" t="s">
        <v>7</v>
      </c>
      <c r="C1631" s="46" t="s">
        <v>11507</v>
      </c>
    </row>
    <row r="1632" spans="1:3" ht="19.5">
      <c r="A1632" s="82" t="s">
        <v>8294</v>
      </c>
      <c r="B1632" s="46" t="s">
        <v>7</v>
      </c>
      <c r="C1632" s="46" t="s">
        <v>1364</v>
      </c>
    </row>
    <row r="1633" spans="1:3" ht="19.5">
      <c r="A1633" s="82" t="s">
        <v>8294</v>
      </c>
      <c r="B1633" s="46" t="s">
        <v>7</v>
      </c>
      <c r="C1633" s="46" t="s">
        <v>10384</v>
      </c>
    </row>
    <row r="1634" spans="1:3" ht="19.5">
      <c r="A1634" s="81" t="s">
        <v>10631</v>
      </c>
      <c r="B1634" s="48" t="s">
        <v>170</v>
      </c>
      <c r="C1634" s="73" t="s">
        <v>10562</v>
      </c>
    </row>
    <row r="1635" spans="1:3" ht="19.5">
      <c r="A1635" s="82" t="s">
        <v>11318</v>
      </c>
      <c r="B1635" s="46" t="s">
        <v>170</v>
      </c>
      <c r="C1635" s="46" t="s">
        <v>978</v>
      </c>
    </row>
    <row r="1636" spans="1:3" ht="19.5">
      <c r="A1636" s="82" t="s">
        <v>10896</v>
      </c>
      <c r="B1636" s="46" t="s">
        <v>170</v>
      </c>
      <c r="C1636" s="46" t="s">
        <v>10899</v>
      </c>
    </row>
    <row r="1637" spans="1:3" ht="19.5">
      <c r="A1637" s="82" t="s">
        <v>11271</v>
      </c>
      <c r="B1637" s="46" t="s">
        <v>245</v>
      </c>
      <c r="C1637" s="46" t="s">
        <v>6554</v>
      </c>
    </row>
    <row r="1638" spans="1:3" ht="19.5">
      <c r="A1638" s="82" t="s">
        <v>8912</v>
      </c>
      <c r="B1638" s="46" t="s">
        <v>170</v>
      </c>
      <c r="C1638" s="46" t="s">
        <v>2167</v>
      </c>
    </row>
    <row r="1639" spans="1:3" ht="19.5">
      <c r="A1639" s="82" t="s">
        <v>11267</v>
      </c>
      <c r="B1639" s="46" t="s">
        <v>170</v>
      </c>
      <c r="C1639" s="46" t="s">
        <v>9176</v>
      </c>
    </row>
    <row r="1640" spans="1:3" ht="19.5">
      <c r="A1640" s="82" t="s">
        <v>11268</v>
      </c>
      <c r="B1640" s="46" t="s">
        <v>7</v>
      </c>
      <c r="C1640" s="46" t="s">
        <v>11542</v>
      </c>
    </row>
    <row r="1641" spans="1:3" ht="19.5">
      <c r="A1641" s="82" t="s">
        <v>11317</v>
      </c>
      <c r="B1641" s="46" t="s">
        <v>170</v>
      </c>
      <c r="C1641" s="46" t="s">
        <v>9202</v>
      </c>
    </row>
    <row r="1642" spans="1:3" ht="19.5">
      <c r="A1642" s="82" t="s">
        <v>10239</v>
      </c>
      <c r="B1642" s="46" t="s">
        <v>7</v>
      </c>
      <c r="C1642" s="46" t="s">
        <v>6683</v>
      </c>
    </row>
    <row r="1643" spans="1:3" ht="19.5">
      <c r="A1643" s="82" t="s">
        <v>10240</v>
      </c>
      <c r="B1643" s="46" t="s">
        <v>7</v>
      </c>
      <c r="C1643" s="46" t="s">
        <v>6687</v>
      </c>
    </row>
    <row r="1644" spans="1:3" ht="19.5">
      <c r="A1644" s="82" t="s">
        <v>8295</v>
      </c>
      <c r="B1644" s="46" t="s">
        <v>7</v>
      </c>
      <c r="C1644" s="46" t="s">
        <v>7311</v>
      </c>
    </row>
    <row r="1645" spans="1:3" ht="19.5">
      <c r="A1645" s="82" t="s">
        <v>9738</v>
      </c>
      <c r="B1645" s="46" t="s">
        <v>7</v>
      </c>
      <c r="C1645" s="46" t="s">
        <v>6661</v>
      </c>
    </row>
    <row r="1646" spans="1:3" ht="19.5">
      <c r="A1646" s="83" t="s">
        <v>8245</v>
      </c>
      <c r="B1646" s="46" t="s">
        <v>7</v>
      </c>
      <c r="C1646" s="46" t="s">
        <v>10349</v>
      </c>
    </row>
    <row r="1647" spans="1:3" ht="19.5">
      <c r="A1647" s="83" t="s">
        <v>10935</v>
      </c>
      <c r="B1647" s="48" t="s">
        <v>7</v>
      </c>
      <c r="C1647" s="48" t="s">
        <v>10933</v>
      </c>
    </row>
    <row r="1648" spans="1:3" ht="19.5">
      <c r="A1648" s="82" t="s">
        <v>8427</v>
      </c>
      <c r="B1648" s="46" t="s">
        <v>7</v>
      </c>
      <c r="C1648" s="46" t="s">
        <v>6701</v>
      </c>
    </row>
    <row r="1649" spans="1:3" ht="19.5">
      <c r="A1649" s="82" t="s">
        <v>8589</v>
      </c>
      <c r="B1649" s="46" t="s">
        <v>7</v>
      </c>
      <c r="C1649" s="46" t="s">
        <v>6697</v>
      </c>
    </row>
    <row r="1650" spans="1:3" ht="19.5">
      <c r="A1650" s="82" t="s">
        <v>11506</v>
      </c>
      <c r="B1650" s="46" t="s">
        <v>7</v>
      </c>
      <c r="C1650" s="46" t="s">
        <v>11509</v>
      </c>
    </row>
    <row r="1651" spans="1:3" ht="19.5">
      <c r="A1651" s="82" t="s">
        <v>11505</v>
      </c>
      <c r="B1651" s="46" t="s">
        <v>7</v>
      </c>
      <c r="C1651" s="46" t="s">
        <v>11515</v>
      </c>
    </row>
    <row r="1652" spans="1:3" ht="19.5">
      <c r="A1652" s="82" t="s">
        <v>9028</v>
      </c>
      <c r="B1652" s="46" t="s">
        <v>245</v>
      </c>
      <c r="C1652" s="46" t="s">
        <v>6708</v>
      </c>
    </row>
    <row r="1653" spans="1:3" ht="19.5">
      <c r="A1653" s="82" t="s">
        <v>9741</v>
      </c>
      <c r="B1653" s="46" t="s">
        <v>7</v>
      </c>
      <c r="C1653" s="46" t="s">
        <v>11354</v>
      </c>
    </row>
    <row r="1654" spans="1:3" ht="19.5">
      <c r="A1654" s="82" t="s">
        <v>11395</v>
      </c>
      <c r="B1654" s="46" t="s">
        <v>7</v>
      </c>
      <c r="C1654" s="46" t="s">
        <v>11401</v>
      </c>
    </row>
    <row r="1655" spans="1:3" ht="19.5">
      <c r="A1655" s="83" t="s">
        <v>10988</v>
      </c>
      <c r="B1655" s="48" t="s">
        <v>7</v>
      </c>
      <c r="C1655" s="48" t="s">
        <v>10989</v>
      </c>
    </row>
    <row r="1656" spans="1:3" ht="19.5">
      <c r="A1656" s="82" t="s">
        <v>9953</v>
      </c>
      <c r="B1656" s="46" t="s">
        <v>170</v>
      </c>
      <c r="C1656" s="46" t="s">
        <v>9743</v>
      </c>
    </row>
    <row r="1657" spans="1:3" ht="19.5">
      <c r="A1657" s="82" t="s">
        <v>9952</v>
      </c>
      <c r="B1657" s="46" t="s">
        <v>7</v>
      </c>
      <c r="C1657" s="46" t="s">
        <v>6693</v>
      </c>
    </row>
    <row r="1658" spans="1:3" ht="19.5">
      <c r="A1658" s="82" t="s">
        <v>11316</v>
      </c>
      <c r="B1658" s="46" t="s">
        <v>7</v>
      </c>
      <c r="C1658" s="46" t="s">
        <v>6657</v>
      </c>
    </row>
    <row r="1659" spans="1:3" ht="19.5">
      <c r="A1659" s="84" t="s">
        <v>11870</v>
      </c>
      <c r="B1659" s="46" t="s">
        <v>7</v>
      </c>
      <c r="C1659" s="46" t="s">
        <v>11402</v>
      </c>
    </row>
    <row r="1660" spans="1:3" ht="19.5">
      <c r="A1660" s="82" t="s">
        <v>3194</v>
      </c>
      <c r="B1660" s="46" t="s">
        <v>245</v>
      </c>
      <c r="C1660" s="46" t="s">
        <v>6325</v>
      </c>
    </row>
    <row r="1661" spans="1:3" ht="19.5">
      <c r="A1661" s="82" t="s">
        <v>9827</v>
      </c>
      <c r="B1661" s="46" t="s">
        <v>7</v>
      </c>
      <c r="C1661" s="46" t="s">
        <v>6491</v>
      </c>
    </row>
    <row r="1662" spans="1:3" ht="19.5">
      <c r="A1662" s="82" t="s">
        <v>10882</v>
      </c>
      <c r="B1662" s="46" t="s">
        <v>7</v>
      </c>
      <c r="C1662" s="46" t="s">
        <v>10082</v>
      </c>
    </row>
    <row r="1663" spans="1:3" ht="19.5">
      <c r="A1663" s="82" t="s">
        <v>11273</v>
      </c>
      <c r="B1663" s="46" t="s">
        <v>170</v>
      </c>
      <c r="C1663" s="46" t="s">
        <v>9182</v>
      </c>
    </row>
    <row r="1664" spans="1:3" ht="19.5">
      <c r="A1664" s="82" t="s">
        <v>11269</v>
      </c>
      <c r="B1664" s="46" t="s">
        <v>245</v>
      </c>
      <c r="C1664" s="46" t="s">
        <v>3355</v>
      </c>
    </row>
    <row r="1665" spans="1:3" ht="19.5">
      <c r="A1665" s="81" t="s">
        <v>10205</v>
      </c>
      <c r="B1665" s="67" t="s">
        <v>170</v>
      </c>
      <c r="C1665" s="73" t="s">
        <v>11446</v>
      </c>
    </row>
    <row r="1666" spans="1:3" ht="19.5">
      <c r="A1666" s="82" t="s">
        <v>9947</v>
      </c>
      <c r="B1666" s="46" t="s">
        <v>7</v>
      </c>
      <c r="C1666" s="46" t="s">
        <v>3847</v>
      </c>
    </row>
    <row r="1667" spans="1:3" ht="19.5">
      <c r="A1667" s="82" t="s">
        <v>9947</v>
      </c>
      <c r="B1667" s="46" t="s">
        <v>7</v>
      </c>
      <c r="C1667" s="46" t="s">
        <v>8222</v>
      </c>
    </row>
    <row r="1668" spans="1:3" ht="19.5">
      <c r="A1668" s="82" t="s">
        <v>9761</v>
      </c>
      <c r="B1668" s="46" t="s">
        <v>245</v>
      </c>
      <c r="C1668" s="46" t="s">
        <v>6887</v>
      </c>
    </row>
    <row r="1669" spans="1:3" ht="19.5">
      <c r="A1669" s="82" t="s">
        <v>8541</v>
      </c>
      <c r="B1669" s="46" t="s">
        <v>7</v>
      </c>
      <c r="C1669" s="46" t="s">
        <v>6504</v>
      </c>
    </row>
    <row r="1670" spans="1:3" ht="19.5">
      <c r="A1670" s="82" t="s">
        <v>8246</v>
      </c>
      <c r="B1670" s="46" t="s">
        <v>7</v>
      </c>
      <c r="C1670" s="46" t="s">
        <v>6497</v>
      </c>
    </row>
    <row r="1671" spans="1:3" ht="19.5">
      <c r="A1671" s="82" t="s">
        <v>8506</v>
      </c>
      <c r="B1671" s="46" t="s">
        <v>7</v>
      </c>
      <c r="C1671" s="46" t="s">
        <v>11257</v>
      </c>
    </row>
    <row r="1672" spans="1:3" ht="19.5">
      <c r="A1672" s="82" t="s">
        <v>9762</v>
      </c>
      <c r="B1672" s="46" t="s">
        <v>7</v>
      </c>
      <c r="C1672" s="46" t="s">
        <v>6904</v>
      </c>
    </row>
    <row r="1673" spans="1:3" ht="19.5">
      <c r="A1673" s="81" t="s">
        <v>10291</v>
      </c>
      <c r="B1673" s="73" t="s">
        <v>7</v>
      </c>
      <c r="C1673" s="73" t="s">
        <v>10289</v>
      </c>
    </row>
    <row r="1674" spans="1:3" ht="19.5">
      <c r="A1674" s="82" t="s">
        <v>8437</v>
      </c>
      <c r="B1674" s="46" t="s">
        <v>7</v>
      </c>
      <c r="C1674" s="46" t="s">
        <v>6898</v>
      </c>
    </row>
    <row r="1675" spans="1:3" ht="19.5">
      <c r="A1675" s="82" t="s">
        <v>8438</v>
      </c>
      <c r="B1675" s="46" t="s">
        <v>7</v>
      </c>
      <c r="C1675" s="46" t="s">
        <v>6891</v>
      </c>
    </row>
    <row r="1676" spans="1:3" ht="19.5">
      <c r="A1676" s="95" t="s">
        <v>11872</v>
      </c>
      <c r="B1676" s="46" t="s">
        <v>718</v>
      </c>
      <c r="C1676" s="46" t="s">
        <v>6510</v>
      </c>
    </row>
    <row r="1677" spans="1:3" ht="19.5">
      <c r="A1677" s="82" t="s">
        <v>11266</v>
      </c>
      <c r="B1677" s="46" t="s">
        <v>718</v>
      </c>
      <c r="C1677" s="46" t="s">
        <v>6539</v>
      </c>
    </row>
    <row r="1678" spans="1:3" ht="19.5">
      <c r="A1678" s="82" t="s">
        <v>11262</v>
      </c>
      <c r="B1678" s="46" t="s">
        <v>718</v>
      </c>
      <c r="C1678" s="46" t="s">
        <v>6525</v>
      </c>
    </row>
    <row r="1679" spans="1:3" ht="19.5">
      <c r="A1679" s="82" t="s">
        <v>11263</v>
      </c>
      <c r="B1679" s="46" t="s">
        <v>718</v>
      </c>
      <c r="C1679" s="46" t="s">
        <v>6528</v>
      </c>
    </row>
    <row r="1680" spans="1:3" ht="19.5">
      <c r="A1680" s="82" t="s">
        <v>11264</v>
      </c>
      <c r="B1680" s="46" t="s">
        <v>718</v>
      </c>
      <c r="C1680" s="46" t="s">
        <v>6533</v>
      </c>
    </row>
    <row r="1681" spans="1:3" ht="19.5">
      <c r="A1681" s="82" t="s">
        <v>11265</v>
      </c>
      <c r="B1681" s="46" t="s">
        <v>718</v>
      </c>
      <c r="C1681" s="46" t="s">
        <v>6536</v>
      </c>
    </row>
    <row r="1682" spans="1:3" ht="19.5">
      <c r="A1682" s="82" t="s">
        <v>11259</v>
      </c>
      <c r="B1682" s="46" t="s">
        <v>718</v>
      </c>
      <c r="C1682" s="46" t="s">
        <v>6514</v>
      </c>
    </row>
    <row r="1683" spans="1:3" ht="19.5">
      <c r="A1683" s="84" t="s">
        <v>11873</v>
      </c>
      <c r="B1683" s="46" t="s">
        <v>718</v>
      </c>
      <c r="C1683" s="46" t="s">
        <v>1674</v>
      </c>
    </row>
    <row r="1684" spans="1:3" ht="19.5">
      <c r="A1684" s="82" t="s">
        <v>11260</v>
      </c>
      <c r="B1684" s="46" t="s">
        <v>718</v>
      </c>
      <c r="C1684" s="46" t="s">
        <v>6518</v>
      </c>
    </row>
    <row r="1685" spans="1:3" ht="19.5">
      <c r="A1685" s="82" t="s">
        <v>11261</v>
      </c>
      <c r="B1685" s="46" t="s">
        <v>718</v>
      </c>
      <c r="C1685" s="46" t="s">
        <v>6522</v>
      </c>
    </row>
    <row r="1686" spans="1:3" ht="19.5">
      <c r="A1686" s="83" t="s">
        <v>10938</v>
      </c>
      <c r="B1686" s="46" t="s">
        <v>170</v>
      </c>
      <c r="C1686" s="48" t="s">
        <v>10936</v>
      </c>
    </row>
    <row r="1687" spans="1:3" ht="19.5">
      <c r="A1687" s="82" t="s">
        <v>9788</v>
      </c>
      <c r="B1687" s="46" t="s">
        <v>7</v>
      </c>
      <c r="C1687" s="46" t="s">
        <v>3239</v>
      </c>
    </row>
    <row r="1688" spans="1:3" ht="19.5">
      <c r="A1688" s="82" t="s">
        <v>8439</v>
      </c>
      <c r="B1688" s="46" t="s">
        <v>7</v>
      </c>
      <c r="C1688" s="46" t="s">
        <v>6883</v>
      </c>
    </row>
    <row r="1689" spans="1:3" ht="19.5">
      <c r="A1689" s="82" t="s">
        <v>9764</v>
      </c>
      <c r="B1689" s="46" t="s">
        <v>170</v>
      </c>
      <c r="C1689" s="46" t="s">
        <v>9158</v>
      </c>
    </row>
    <row r="1690" spans="1:3" ht="19.5">
      <c r="A1690" s="82" t="s">
        <v>9764</v>
      </c>
      <c r="B1690" s="46" t="s">
        <v>170</v>
      </c>
      <c r="C1690" s="46" t="s">
        <v>9825</v>
      </c>
    </row>
    <row r="1691" spans="1:3" ht="19.5">
      <c r="A1691" s="82" t="s">
        <v>9764</v>
      </c>
      <c r="B1691" s="46" t="s">
        <v>170</v>
      </c>
      <c r="C1691" s="46" t="s">
        <v>9740</v>
      </c>
    </row>
    <row r="1692" spans="1:3" ht="19.5">
      <c r="A1692" s="82" t="s">
        <v>8507</v>
      </c>
      <c r="B1692" s="46" t="s">
        <v>7</v>
      </c>
      <c r="C1692" s="46" t="s">
        <v>6811</v>
      </c>
    </row>
    <row r="1693" spans="1:3" ht="19.5">
      <c r="A1693" s="82" t="s">
        <v>8507</v>
      </c>
      <c r="B1693" s="46" t="s">
        <v>227</v>
      </c>
      <c r="C1693" s="46" t="s">
        <v>6814</v>
      </c>
    </row>
    <row r="1694" spans="1:3" ht="19.5">
      <c r="A1694" s="82" t="s">
        <v>8507</v>
      </c>
      <c r="B1694" s="46" t="s">
        <v>7</v>
      </c>
      <c r="C1694" s="46" t="s">
        <v>8223</v>
      </c>
    </row>
    <row r="1695" spans="1:3" ht="19.5">
      <c r="A1695" s="82" t="s">
        <v>9770</v>
      </c>
      <c r="B1695" s="46" t="s">
        <v>7</v>
      </c>
      <c r="C1695" s="46" t="s">
        <v>6943</v>
      </c>
    </row>
    <row r="1696" spans="1:3" ht="19.5">
      <c r="A1696" s="82" t="s">
        <v>9790</v>
      </c>
      <c r="B1696" s="64" t="s">
        <v>7</v>
      </c>
      <c r="C1696" s="46" t="s">
        <v>7252</v>
      </c>
    </row>
    <row r="1697" spans="1:3" ht="19.5">
      <c r="A1697" s="82" t="s">
        <v>9769</v>
      </c>
      <c r="B1697" s="46" t="s">
        <v>170</v>
      </c>
      <c r="C1697" s="46" t="s">
        <v>9142</v>
      </c>
    </row>
    <row r="1698" spans="1:3" ht="19.5">
      <c r="A1698" s="82" t="s">
        <v>9771</v>
      </c>
      <c r="B1698" s="46" t="s">
        <v>7</v>
      </c>
      <c r="C1698" s="46" t="s">
        <v>6958</v>
      </c>
    </row>
    <row r="1699" spans="1:3" ht="19.5">
      <c r="A1699" s="82" t="s">
        <v>11230</v>
      </c>
      <c r="B1699" s="46" t="s">
        <v>7</v>
      </c>
      <c r="C1699" s="46" t="s">
        <v>5453</v>
      </c>
    </row>
    <row r="1700" spans="1:3" ht="19.5">
      <c r="A1700" s="82" t="s">
        <v>9029</v>
      </c>
      <c r="B1700" s="46" t="s">
        <v>245</v>
      </c>
      <c r="C1700" s="46" t="s">
        <v>6726</v>
      </c>
    </row>
    <row r="1701" spans="1:3" ht="19.5">
      <c r="A1701" s="82" t="s">
        <v>11319</v>
      </c>
      <c r="B1701" s="46" t="s">
        <v>245</v>
      </c>
      <c r="C1701" s="46" t="s">
        <v>6718</v>
      </c>
    </row>
    <row r="1702" spans="1:3" ht="19.5">
      <c r="A1702" s="82" t="s">
        <v>8440</v>
      </c>
      <c r="B1702" s="46" t="s">
        <v>7</v>
      </c>
      <c r="C1702" s="46" t="s">
        <v>6981</v>
      </c>
    </row>
    <row r="1703" spans="1:3" ht="19.5">
      <c r="A1703" s="82" t="s">
        <v>9954</v>
      </c>
      <c r="B1703" s="46" t="s">
        <v>7</v>
      </c>
      <c r="C1703" s="46" t="s">
        <v>3353</v>
      </c>
    </row>
    <row r="1704" spans="1:3" ht="19.5">
      <c r="A1704" s="82" t="s">
        <v>8621</v>
      </c>
      <c r="B1704" s="46" t="s">
        <v>7</v>
      </c>
      <c r="C1704" s="46" t="s">
        <v>6758</v>
      </c>
    </row>
    <row r="1705" spans="1:3" ht="19.5">
      <c r="A1705" s="82" t="s">
        <v>8965</v>
      </c>
      <c r="B1705" s="64" t="s">
        <v>7</v>
      </c>
      <c r="C1705" s="46" t="s">
        <v>7253</v>
      </c>
    </row>
    <row r="1706" spans="1:3" ht="19.5">
      <c r="A1706" s="82" t="s">
        <v>8590</v>
      </c>
      <c r="B1706" s="46" t="s">
        <v>7</v>
      </c>
      <c r="C1706" s="46" t="s">
        <v>6754</v>
      </c>
    </row>
    <row r="1707" spans="1:3" ht="19.5">
      <c r="A1707" s="82" t="s">
        <v>8917</v>
      </c>
      <c r="B1707" s="46" t="s">
        <v>170</v>
      </c>
      <c r="C1707" s="46" t="s">
        <v>9138</v>
      </c>
    </row>
    <row r="1708" spans="1:3" ht="19.5">
      <c r="A1708" s="82" t="s">
        <v>9745</v>
      </c>
      <c r="B1708" s="46" t="s">
        <v>7</v>
      </c>
      <c r="C1708" s="46" t="s">
        <v>6744</v>
      </c>
    </row>
    <row r="1709" spans="1:3" ht="19.5">
      <c r="A1709" s="82" t="s">
        <v>9745</v>
      </c>
      <c r="B1709" s="46" t="s">
        <v>7</v>
      </c>
      <c r="C1709" s="46" t="s">
        <v>10488</v>
      </c>
    </row>
    <row r="1710" spans="1:3" ht="19.5">
      <c r="A1710" s="82" t="s">
        <v>9791</v>
      </c>
      <c r="B1710" s="46" t="s">
        <v>245</v>
      </c>
      <c r="C1710" s="46" t="s">
        <v>7251</v>
      </c>
    </row>
    <row r="1711" spans="1:3" ht="19.5">
      <c r="A1711" s="81" t="s">
        <v>10633</v>
      </c>
      <c r="B1711" s="48" t="s">
        <v>7</v>
      </c>
      <c r="C1711" s="73" t="s">
        <v>11647</v>
      </c>
    </row>
    <row r="1712" spans="1:3" ht="19.5">
      <c r="A1712" s="82" t="s">
        <v>8918</v>
      </c>
      <c r="B1712" s="46" t="s">
        <v>170</v>
      </c>
      <c r="C1712" s="46" t="s">
        <v>9285</v>
      </c>
    </row>
    <row r="1713" spans="1:3" ht="19.5">
      <c r="A1713" s="82" t="s">
        <v>9955</v>
      </c>
      <c r="B1713" s="46" t="s">
        <v>245</v>
      </c>
      <c r="C1713" s="46" t="s">
        <v>6730</v>
      </c>
    </row>
    <row r="1714" spans="1:3" ht="19.5">
      <c r="A1714" s="81" t="s">
        <v>10169</v>
      </c>
      <c r="B1714" s="67" t="s">
        <v>7</v>
      </c>
      <c r="C1714" s="73" t="s">
        <v>10171</v>
      </c>
    </row>
    <row r="1715" spans="1:3" ht="19.5">
      <c r="A1715" s="82" t="s">
        <v>9094</v>
      </c>
      <c r="B1715" s="46" t="s">
        <v>227</v>
      </c>
      <c r="C1715" s="46" t="s">
        <v>6738</v>
      </c>
    </row>
    <row r="1716" spans="1:3" ht="19.5">
      <c r="A1716" s="82" t="s">
        <v>9744</v>
      </c>
      <c r="B1716" s="46" t="s">
        <v>170</v>
      </c>
      <c r="C1716" s="46" t="s">
        <v>9254</v>
      </c>
    </row>
    <row r="1717" spans="1:3" ht="19.5">
      <c r="A1717" s="82" t="s">
        <v>9030</v>
      </c>
      <c r="B1717" s="46" t="s">
        <v>245</v>
      </c>
      <c r="C1717" s="46" t="s">
        <v>2832</v>
      </c>
    </row>
    <row r="1718" spans="1:3" ht="19.5">
      <c r="A1718" s="82" t="s">
        <v>8428</v>
      </c>
      <c r="B1718" s="46" t="s">
        <v>7</v>
      </c>
      <c r="C1718" s="46" t="s">
        <v>6751</v>
      </c>
    </row>
    <row r="1719" spans="1:3" ht="19.5">
      <c r="A1719" s="82" t="s">
        <v>8919</v>
      </c>
      <c r="B1719" s="46" t="s">
        <v>170</v>
      </c>
      <c r="C1719" s="46" t="s">
        <v>10596</v>
      </c>
    </row>
    <row r="1720" spans="1:3" ht="19.5">
      <c r="A1720" s="82" t="s">
        <v>9956</v>
      </c>
      <c r="B1720" s="46" t="s">
        <v>7</v>
      </c>
      <c r="C1720" s="46" t="s">
        <v>6769</v>
      </c>
    </row>
    <row r="1721" spans="1:3" ht="19.5">
      <c r="A1721" s="82" t="s">
        <v>8429</v>
      </c>
      <c r="B1721" s="46" t="s">
        <v>7</v>
      </c>
      <c r="C1721" s="46" t="s">
        <v>2934</v>
      </c>
    </row>
    <row r="1722" spans="1:3" ht="19.5">
      <c r="A1722" s="82" t="s">
        <v>9936</v>
      </c>
      <c r="B1722" s="46" t="s">
        <v>7</v>
      </c>
      <c r="C1722" s="46" t="s">
        <v>6722</v>
      </c>
    </row>
    <row r="1723" spans="1:3" ht="19.5">
      <c r="A1723" s="82" t="s">
        <v>8296</v>
      </c>
      <c r="B1723" s="46" t="s">
        <v>170</v>
      </c>
      <c r="C1723" s="46" t="s">
        <v>9199</v>
      </c>
    </row>
    <row r="1724" spans="1:3" ht="19.5">
      <c r="A1724" s="82" t="s">
        <v>8296</v>
      </c>
      <c r="B1724" s="46" t="s">
        <v>7</v>
      </c>
      <c r="C1724" s="46" t="s">
        <v>6762</v>
      </c>
    </row>
    <row r="1725" spans="1:3" ht="19.5">
      <c r="A1725" s="81" t="s">
        <v>8296</v>
      </c>
      <c r="B1725" s="67" t="s">
        <v>170</v>
      </c>
      <c r="C1725" s="73" t="s">
        <v>10268</v>
      </c>
    </row>
    <row r="1726" spans="1:3" ht="19.5">
      <c r="A1726" s="82" t="s">
        <v>8296</v>
      </c>
      <c r="B1726" s="46" t="s">
        <v>245</v>
      </c>
      <c r="C1726" s="46" t="s">
        <v>6764</v>
      </c>
    </row>
    <row r="1727" spans="1:3" ht="19.5">
      <c r="A1727" s="82" t="s">
        <v>9772</v>
      </c>
      <c r="B1727" s="46" t="s">
        <v>170</v>
      </c>
      <c r="C1727" s="46" t="s">
        <v>9242</v>
      </c>
    </row>
    <row r="1728" spans="1:3" ht="19.5">
      <c r="A1728" s="82" t="s">
        <v>8780</v>
      </c>
      <c r="B1728" s="46" t="s">
        <v>341</v>
      </c>
      <c r="C1728" s="46" t="s">
        <v>6561</v>
      </c>
    </row>
    <row r="1729" spans="1:3" ht="19.5">
      <c r="A1729" s="82" t="s">
        <v>9765</v>
      </c>
      <c r="B1729" s="46" t="s">
        <v>170</v>
      </c>
      <c r="C1729" s="46" t="s">
        <v>9186</v>
      </c>
    </row>
    <row r="1730" spans="1:3" ht="19.5">
      <c r="A1730" s="82" t="s">
        <v>9754</v>
      </c>
      <c r="B1730" s="46" t="s">
        <v>7</v>
      </c>
      <c r="C1730" s="46" t="s">
        <v>6828</v>
      </c>
    </row>
    <row r="1731" spans="1:3" ht="19.5">
      <c r="A1731" s="82" t="s">
        <v>9957</v>
      </c>
      <c r="B1731" s="46" t="s">
        <v>7</v>
      </c>
      <c r="C1731" s="46" t="s">
        <v>6831</v>
      </c>
    </row>
    <row r="1732" spans="1:3" ht="19.5">
      <c r="A1732" s="82" t="s">
        <v>9750</v>
      </c>
      <c r="B1732" s="46" t="s">
        <v>7</v>
      </c>
      <c r="C1732" s="46" t="s">
        <v>6804</v>
      </c>
    </row>
    <row r="1733" spans="1:3" ht="19.5">
      <c r="A1733" s="82" t="s">
        <v>10296</v>
      </c>
      <c r="B1733" s="46" t="s">
        <v>245</v>
      </c>
      <c r="C1733" s="46" t="s">
        <v>6650</v>
      </c>
    </row>
    <row r="1734" spans="1:3" ht="19.5">
      <c r="A1734" s="82" t="s">
        <v>9766</v>
      </c>
      <c r="B1734" s="46" t="s">
        <v>7</v>
      </c>
      <c r="C1734" s="46" t="s">
        <v>10490</v>
      </c>
    </row>
    <row r="1735" spans="1:3" ht="19.5">
      <c r="A1735" s="82" t="s">
        <v>9948</v>
      </c>
      <c r="B1735" s="46" t="s">
        <v>7</v>
      </c>
      <c r="C1735" s="46" t="s">
        <v>6580</v>
      </c>
    </row>
    <row r="1736" spans="1:3" ht="19.5">
      <c r="A1736" s="82" t="s">
        <v>8754</v>
      </c>
      <c r="B1736" s="46" t="s">
        <v>718</v>
      </c>
      <c r="C1736" s="46" t="s">
        <v>2681</v>
      </c>
    </row>
    <row r="1737" spans="1:3" ht="19.5">
      <c r="A1737" s="82" t="s">
        <v>8755</v>
      </c>
      <c r="B1737" s="46" t="s">
        <v>718</v>
      </c>
      <c r="C1737" s="46" t="s">
        <v>6619</v>
      </c>
    </row>
    <row r="1738" spans="1:3" ht="19.5">
      <c r="A1738" s="82" t="s">
        <v>9735</v>
      </c>
      <c r="B1738" s="46" t="s">
        <v>718</v>
      </c>
      <c r="C1738" s="46" t="s">
        <v>10115</v>
      </c>
    </row>
    <row r="1739" spans="1:3" ht="19.5">
      <c r="A1739" s="81" t="s">
        <v>10201</v>
      </c>
      <c r="B1739" s="46" t="s">
        <v>7</v>
      </c>
      <c r="C1739" s="46" t="s">
        <v>6748</v>
      </c>
    </row>
    <row r="1740" spans="1:3" ht="19.5">
      <c r="A1740" s="82" t="s">
        <v>9733</v>
      </c>
      <c r="B1740" s="46" t="s">
        <v>718</v>
      </c>
      <c r="C1740" s="46" t="s">
        <v>6587</v>
      </c>
    </row>
    <row r="1741" spans="1:3" ht="19.5">
      <c r="A1741" s="82" t="s">
        <v>9734</v>
      </c>
      <c r="B1741" s="46" t="s">
        <v>718</v>
      </c>
      <c r="C1741" s="46" t="s">
        <v>10116</v>
      </c>
    </row>
    <row r="1742" spans="1:3" ht="19.5">
      <c r="A1742" s="82" t="s">
        <v>8756</v>
      </c>
      <c r="B1742" s="46" t="s">
        <v>718</v>
      </c>
      <c r="C1742" s="46" t="s">
        <v>6602</v>
      </c>
    </row>
    <row r="1743" spans="1:3" ht="19.5">
      <c r="A1743" s="82" t="s">
        <v>8757</v>
      </c>
      <c r="B1743" s="46" t="s">
        <v>718</v>
      </c>
      <c r="C1743" s="46" t="s">
        <v>6598</v>
      </c>
    </row>
    <row r="1744" spans="1:3" ht="19.5">
      <c r="A1744" s="82" t="s">
        <v>9737</v>
      </c>
      <c r="B1744" s="46" t="s">
        <v>718</v>
      </c>
      <c r="C1744" s="46" t="s">
        <v>6623</v>
      </c>
    </row>
    <row r="1745" spans="1:3" ht="19.5">
      <c r="A1745" s="82" t="s">
        <v>8758</v>
      </c>
      <c r="B1745" s="46" t="s">
        <v>718</v>
      </c>
      <c r="C1745" s="46" t="s">
        <v>11084</v>
      </c>
    </row>
    <row r="1746" spans="1:3" ht="19.5">
      <c r="A1746" s="82" t="s">
        <v>9736</v>
      </c>
      <c r="B1746" s="46" t="s">
        <v>718</v>
      </c>
      <c r="C1746" s="46" t="s">
        <v>6615</v>
      </c>
    </row>
    <row r="1747" spans="1:3" ht="19.5">
      <c r="A1747" s="82" t="s">
        <v>9935</v>
      </c>
      <c r="B1747" s="46" t="s">
        <v>718</v>
      </c>
      <c r="C1747" s="46" t="s">
        <v>6608</v>
      </c>
    </row>
    <row r="1748" spans="1:3" ht="19.5">
      <c r="A1748" s="82" t="s">
        <v>10766</v>
      </c>
      <c r="B1748" s="46" t="s">
        <v>718</v>
      </c>
      <c r="C1748" s="46" t="s">
        <v>6594</v>
      </c>
    </row>
    <row r="1749" spans="1:3" ht="19.5">
      <c r="A1749" s="82" t="s">
        <v>1752</v>
      </c>
      <c r="B1749" s="46" t="s">
        <v>7</v>
      </c>
      <c r="C1749" s="46" t="s">
        <v>6565</v>
      </c>
    </row>
    <row r="1750" spans="1:3" ht="19.5">
      <c r="A1750" s="82" t="s">
        <v>9767</v>
      </c>
      <c r="B1750" s="46" t="s">
        <v>7</v>
      </c>
      <c r="C1750" s="46" t="s">
        <v>6927</v>
      </c>
    </row>
    <row r="1751" spans="1:3" ht="19.5">
      <c r="A1751" s="81" t="s">
        <v>10181</v>
      </c>
      <c r="B1751" s="73" t="s">
        <v>7</v>
      </c>
      <c r="C1751" s="73" t="s">
        <v>10179</v>
      </c>
    </row>
    <row r="1752" spans="1:3" ht="19.5">
      <c r="A1752" s="82" t="s">
        <v>8622</v>
      </c>
      <c r="B1752" s="46" t="s">
        <v>7</v>
      </c>
      <c r="C1752" s="46" t="s">
        <v>6569</v>
      </c>
    </row>
    <row r="1753" spans="1:3" ht="19.5">
      <c r="A1753" s="81" t="s">
        <v>10224</v>
      </c>
      <c r="B1753" s="73"/>
      <c r="C1753" s="73" t="s">
        <v>10222</v>
      </c>
    </row>
    <row r="1754" spans="1:3" ht="19.5">
      <c r="A1754" s="82" t="s">
        <v>9789</v>
      </c>
      <c r="B1754" s="46" t="s">
        <v>170</v>
      </c>
      <c r="C1754" s="46" t="s">
        <v>11459</v>
      </c>
    </row>
    <row r="1755" spans="1:3" ht="19.5">
      <c r="A1755" s="82" t="s">
        <v>8623</v>
      </c>
      <c r="B1755" s="46" t="s">
        <v>7</v>
      </c>
      <c r="C1755" s="46" t="s">
        <v>10415</v>
      </c>
    </row>
    <row r="1756" spans="1:3" ht="19.5">
      <c r="A1756" s="82" t="s">
        <v>8430</v>
      </c>
      <c r="B1756" s="46" t="s">
        <v>7</v>
      </c>
      <c r="C1756" s="46" t="s">
        <v>6573</v>
      </c>
    </row>
    <row r="1757" spans="1:3" ht="19.5">
      <c r="A1757" s="82" t="s">
        <v>8627</v>
      </c>
      <c r="B1757" s="46" t="s">
        <v>7</v>
      </c>
      <c r="C1757" s="46" t="s">
        <v>6808</v>
      </c>
    </row>
    <row r="1758" spans="1:3" ht="19.5">
      <c r="A1758" s="82" t="s">
        <v>8431</v>
      </c>
      <c r="B1758" s="46" t="s">
        <v>7</v>
      </c>
      <c r="C1758" s="46" t="s">
        <v>6627</v>
      </c>
    </row>
    <row r="1759" spans="1:3" ht="19.5">
      <c r="A1759" s="82" t="s">
        <v>8431</v>
      </c>
      <c r="B1759" s="46" t="s">
        <v>7</v>
      </c>
      <c r="C1759" s="46" t="s">
        <v>3194</v>
      </c>
    </row>
    <row r="1760" spans="1:3" ht="19.5">
      <c r="A1760" s="82" t="s">
        <v>8441</v>
      </c>
      <c r="B1760" s="46" t="s">
        <v>7</v>
      </c>
      <c r="C1760" s="46" t="s">
        <v>6628</v>
      </c>
    </row>
    <row r="1761" spans="1:3" ht="19.5">
      <c r="A1761" s="83" t="s">
        <v>10939</v>
      </c>
      <c r="B1761" s="46" t="s">
        <v>170</v>
      </c>
      <c r="C1761" s="48" t="s">
        <v>10937</v>
      </c>
    </row>
    <row r="1762" spans="1:3" ht="19.5">
      <c r="A1762" s="82" t="s">
        <v>8913</v>
      </c>
      <c r="B1762" s="46" t="s">
        <v>170</v>
      </c>
      <c r="C1762" s="46" t="s">
        <v>9316</v>
      </c>
    </row>
    <row r="1763" spans="1:3" ht="19.5">
      <c r="A1763" s="81" t="s">
        <v>9949</v>
      </c>
      <c r="B1763" s="48" t="s">
        <v>170</v>
      </c>
      <c r="C1763" s="73" t="s">
        <v>10331</v>
      </c>
    </row>
    <row r="1764" spans="1:3" ht="19.5">
      <c r="A1764" s="82" t="s">
        <v>9949</v>
      </c>
      <c r="B1764" s="46" t="s">
        <v>170</v>
      </c>
      <c r="C1764" s="46" t="s">
        <v>11472</v>
      </c>
    </row>
    <row r="1765" spans="1:3" ht="19.5">
      <c r="A1765" s="82" t="s">
        <v>9949</v>
      </c>
      <c r="B1765" s="46" t="s">
        <v>7</v>
      </c>
      <c r="C1765" s="46" t="s">
        <v>5453</v>
      </c>
    </row>
    <row r="1766" spans="1:3" ht="19.5">
      <c r="A1766" s="82" t="s">
        <v>8247</v>
      </c>
      <c r="B1766" s="46" t="s">
        <v>7</v>
      </c>
      <c r="C1766" s="46" t="s">
        <v>3715</v>
      </c>
    </row>
    <row r="1767" spans="1:3" ht="19.5">
      <c r="A1767" s="81" t="s">
        <v>8247</v>
      </c>
      <c r="B1767" s="48" t="s">
        <v>7</v>
      </c>
      <c r="C1767" s="73" t="s">
        <v>10558</v>
      </c>
    </row>
    <row r="1768" spans="1:3" ht="19.5">
      <c r="A1768" s="82" t="s">
        <v>9894</v>
      </c>
      <c r="B1768" s="46" t="s">
        <v>7</v>
      </c>
      <c r="C1768" s="46" t="s">
        <v>3185</v>
      </c>
    </row>
    <row r="1769" spans="1:3" ht="19.5">
      <c r="A1769" s="82" t="s">
        <v>9894</v>
      </c>
      <c r="B1769" s="46" t="s">
        <v>227</v>
      </c>
      <c r="C1769" s="46" t="s">
        <v>3187</v>
      </c>
    </row>
    <row r="1770" spans="1:3" ht="19.5">
      <c r="A1770" s="82" t="s">
        <v>9894</v>
      </c>
      <c r="B1770" s="46" t="s">
        <v>7</v>
      </c>
      <c r="C1770" s="46" t="s">
        <v>3194</v>
      </c>
    </row>
    <row r="1771" spans="1:3" ht="19.5">
      <c r="A1771" s="82" t="s">
        <v>11141</v>
      </c>
      <c r="B1771" s="46" t="s">
        <v>245</v>
      </c>
      <c r="C1771" s="46" t="s">
        <v>3198</v>
      </c>
    </row>
    <row r="1772" spans="1:3" ht="19.5">
      <c r="A1772" s="82" t="s">
        <v>9525</v>
      </c>
      <c r="B1772" s="46" t="s">
        <v>170</v>
      </c>
      <c r="C1772" s="46" t="s">
        <v>3720</v>
      </c>
    </row>
    <row r="1773" spans="1:3" ht="19.5">
      <c r="A1773" s="82" t="s">
        <v>11338</v>
      </c>
      <c r="B1773" s="46" t="s">
        <v>170</v>
      </c>
      <c r="C1773" s="46" t="s">
        <v>9194</v>
      </c>
    </row>
    <row r="1774" spans="1:3" ht="19.5">
      <c r="A1774" s="82" t="s">
        <v>9895</v>
      </c>
      <c r="B1774" s="46" t="s">
        <v>170</v>
      </c>
      <c r="C1774" s="46" t="s">
        <v>3239</v>
      </c>
    </row>
    <row r="1775" spans="1:3" ht="19.5">
      <c r="A1775" s="82" t="s">
        <v>9524</v>
      </c>
      <c r="B1775" s="46" t="s">
        <v>7</v>
      </c>
      <c r="C1775" s="46" t="s">
        <v>11075</v>
      </c>
    </row>
    <row r="1776" spans="1:3" ht="19.5">
      <c r="A1776" s="82" t="s">
        <v>10878</v>
      </c>
      <c r="B1776" s="46" t="s">
        <v>7</v>
      </c>
      <c r="C1776" s="46" t="s">
        <v>10877</v>
      </c>
    </row>
    <row r="1777" spans="1:3" ht="19.5">
      <c r="A1777" s="82" t="s">
        <v>9095</v>
      </c>
      <c r="B1777" s="46" t="s">
        <v>7214</v>
      </c>
      <c r="C1777" s="46" t="s">
        <v>9829</v>
      </c>
    </row>
    <row r="1778" spans="1:3" ht="19.5">
      <c r="A1778" s="82" t="s">
        <v>8628</v>
      </c>
      <c r="B1778" s="46" t="s">
        <v>7</v>
      </c>
      <c r="C1778" s="46" t="s">
        <v>3733</v>
      </c>
    </row>
    <row r="1779" spans="1:3" ht="19.5">
      <c r="A1779" s="82" t="s">
        <v>10740</v>
      </c>
      <c r="B1779" s="46" t="s">
        <v>170</v>
      </c>
      <c r="C1779" s="46" t="s">
        <v>3486</v>
      </c>
    </row>
    <row r="1780" spans="1:3" ht="19.5">
      <c r="A1780" s="82" t="s">
        <v>11339</v>
      </c>
      <c r="B1780" s="46" t="s">
        <v>7</v>
      </c>
      <c r="C1780" s="46" t="s">
        <v>3210</v>
      </c>
    </row>
    <row r="1781" spans="1:3" ht="19.5">
      <c r="A1781" s="82" t="s">
        <v>9528</v>
      </c>
      <c r="B1781" s="46" t="s">
        <v>7</v>
      </c>
      <c r="C1781" s="46" t="s">
        <v>2658</v>
      </c>
    </row>
    <row r="1782" spans="1:3" ht="19.5">
      <c r="A1782" s="82" t="s">
        <v>10738</v>
      </c>
      <c r="B1782" s="46" t="s">
        <v>7</v>
      </c>
      <c r="C1782" s="46" t="s">
        <v>3510</v>
      </c>
    </row>
    <row r="1783" spans="1:3" ht="19.5">
      <c r="A1783" s="82" t="s">
        <v>10737</v>
      </c>
      <c r="B1783" s="46" t="s">
        <v>170</v>
      </c>
      <c r="C1783" s="46" t="s">
        <v>10581</v>
      </c>
    </row>
    <row r="1784" spans="1:3" ht="19.5">
      <c r="A1784" s="82" t="s">
        <v>8442</v>
      </c>
      <c r="B1784" s="46" t="s">
        <v>7</v>
      </c>
      <c r="C1784" s="46" t="s">
        <v>3809</v>
      </c>
    </row>
    <row r="1785" spans="1:3" ht="19.5">
      <c r="A1785" s="82" t="s">
        <v>8920</v>
      </c>
      <c r="B1785" s="46" t="s">
        <v>170</v>
      </c>
      <c r="C1785" s="46" t="s">
        <v>9246</v>
      </c>
    </row>
    <row r="1786" spans="1:3" ht="19.5">
      <c r="A1786" s="82" t="s">
        <v>8443</v>
      </c>
      <c r="B1786" s="46" t="s">
        <v>7</v>
      </c>
      <c r="C1786" s="46" t="s">
        <v>3779</v>
      </c>
    </row>
    <row r="1787" spans="1:3" ht="19.5">
      <c r="A1787" s="81" t="s">
        <v>10245</v>
      </c>
      <c r="B1787" s="73" t="s">
        <v>7</v>
      </c>
      <c r="C1787" s="73" t="s">
        <v>11638</v>
      </c>
    </row>
    <row r="1788" spans="1:3" ht="19.5">
      <c r="A1788" s="82" t="s">
        <v>9921</v>
      </c>
      <c r="B1788" s="46" t="s">
        <v>7</v>
      </c>
      <c r="C1788" s="46" t="s">
        <v>3500</v>
      </c>
    </row>
    <row r="1789" spans="1:3" ht="19.5">
      <c r="A1789" s="82" t="s">
        <v>9921</v>
      </c>
      <c r="B1789" s="46" t="s">
        <v>170</v>
      </c>
      <c r="C1789" s="46" t="s">
        <v>3830</v>
      </c>
    </row>
    <row r="1790" spans="1:3" ht="19.5">
      <c r="A1790" s="82" t="s">
        <v>10724</v>
      </c>
      <c r="B1790" s="46" t="s">
        <v>170</v>
      </c>
      <c r="C1790" s="46" t="s">
        <v>9187</v>
      </c>
    </row>
    <row r="1791" spans="1:3" ht="19.5">
      <c r="A1791" s="82" t="s">
        <v>10720</v>
      </c>
      <c r="B1791" s="46" t="s">
        <v>170</v>
      </c>
      <c r="C1791" s="46" t="s">
        <v>10719</v>
      </c>
    </row>
    <row r="1792" spans="1:3" ht="19.5">
      <c r="A1792" s="82" t="s">
        <v>10721</v>
      </c>
      <c r="B1792" s="46" t="s">
        <v>170</v>
      </c>
      <c r="C1792" s="46" t="s">
        <v>9252</v>
      </c>
    </row>
    <row r="1793" spans="1:3" ht="19.5">
      <c r="A1793" s="82" t="s">
        <v>10722</v>
      </c>
      <c r="B1793" s="46" t="s">
        <v>245</v>
      </c>
      <c r="C1793" s="46" t="s">
        <v>3494</v>
      </c>
    </row>
    <row r="1794" spans="1:3" ht="19.5">
      <c r="A1794" s="82" t="s">
        <v>10723</v>
      </c>
      <c r="B1794" s="46" t="s">
        <v>170</v>
      </c>
      <c r="C1794" s="46" t="s">
        <v>3494</v>
      </c>
    </row>
    <row r="1795" spans="1:3" ht="19.5">
      <c r="A1795" s="82" t="s">
        <v>9897</v>
      </c>
      <c r="B1795" s="46" t="s">
        <v>7</v>
      </c>
      <c r="C1795" s="46" t="s">
        <v>3220</v>
      </c>
    </row>
    <row r="1796" spans="1:3" ht="19.5">
      <c r="A1796" s="82" t="s">
        <v>9897</v>
      </c>
      <c r="B1796" s="46" t="s">
        <v>7</v>
      </c>
      <c r="C1796" s="46" t="s">
        <v>3218</v>
      </c>
    </row>
    <row r="1797" spans="1:3" ht="19.5">
      <c r="A1797" s="82" t="s">
        <v>9896</v>
      </c>
      <c r="B1797" s="46" t="s">
        <v>7</v>
      </c>
      <c r="C1797" s="46" t="s">
        <v>3214</v>
      </c>
    </row>
    <row r="1798" spans="1:3" ht="19.5">
      <c r="A1798" s="82" t="s">
        <v>8921</v>
      </c>
      <c r="B1798" s="46" t="s">
        <v>170</v>
      </c>
      <c r="C1798" s="46" t="s">
        <v>9269</v>
      </c>
    </row>
    <row r="1799" spans="1:3" ht="19.5">
      <c r="A1799" s="82" t="s">
        <v>11143</v>
      </c>
      <c r="B1799" s="46" t="s">
        <v>170</v>
      </c>
      <c r="C1799" s="46" t="s">
        <v>9304</v>
      </c>
    </row>
    <row r="1800" spans="1:3" ht="19.5">
      <c r="A1800" s="82" t="s">
        <v>8444</v>
      </c>
      <c r="B1800" s="46" t="s">
        <v>7</v>
      </c>
      <c r="C1800" s="46" t="s">
        <v>3749</v>
      </c>
    </row>
    <row r="1801" spans="1:3" ht="19.5">
      <c r="A1801" s="82" t="s">
        <v>11175</v>
      </c>
      <c r="B1801" s="46" t="s">
        <v>227</v>
      </c>
      <c r="C1801" s="46" t="s">
        <v>4069</v>
      </c>
    </row>
    <row r="1802" spans="1:3" ht="19.5">
      <c r="A1802" s="82" t="s">
        <v>11176</v>
      </c>
      <c r="B1802" s="46" t="s">
        <v>227</v>
      </c>
      <c r="C1802" s="46" t="s">
        <v>1613</v>
      </c>
    </row>
    <row r="1803" spans="1:3" ht="19.5">
      <c r="A1803" s="81" t="s">
        <v>10173</v>
      </c>
      <c r="B1803" s="67" t="s">
        <v>7</v>
      </c>
      <c r="C1803" s="73" t="s">
        <v>10172</v>
      </c>
    </row>
    <row r="1804" spans="1:3" ht="19.5">
      <c r="A1804" s="82" t="s">
        <v>8922</v>
      </c>
      <c r="B1804" s="46" t="s">
        <v>170</v>
      </c>
      <c r="C1804" s="46" t="s">
        <v>10608</v>
      </c>
    </row>
    <row r="1805" spans="1:3" ht="19.5">
      <c r="A1805" s="82" t="s">
        <v>9898</v>
      </c>
      <c r="B1805" s="46" t="s">
        <v>170</v>
      </c>
      <c r="C1805" s="46" t="s">
        <v>9493</v>
      </c>
    </row>
    <row r="1806" spans="1:3" ht="19.5">
      <c r="A1806" s="82" t="s">
        <v>9034</v>
      </c>
      <c r="B1806" s="46" t="s">
        <v>245</v>
      </c>
      <c r="C1806" s="46" t="s">
        <v>3765</v>
      </c>
    </row>
    <row r="1807" spans="1:3" ht="19.5">
      <c r="A1807" s="83" t="s">
        <v>11015</v>
      </c>
      <c r="B1807" s="46" t="s">
        <v>7</v>
      </c>
      <c r="C1807" s="48" t="s">
        <v>11089</v>
      </c>
    </row>
    <row r="1808" spans="1:3" ht="19.5">
      <c r="A1808" s="82" t="s">
        <v>9899</v>
      </c>
      <c r="B1808" s="46" t="s">
        <v>7</v>
      </c>
      <c r="C1808" s="46" t="s">
        <v>3239</v>
      </c>
    </row>
    <row r="1809" spans="1:3" ht="19.5">
      <c r="A1809" s="82" t="s">
        <v>9533</v>
      </c>
      <c r="B1809" s="46" t="s">
        <v>170</v>
      </c>
      <c r="C1809" s="46" t="s">
        <v>9167</v>
      </c>
    </row>
    <row r="1810" spans="1:3" ht="19.5">
      <c r="A1810" s="82" t="s">
        <v>10380</v>
      </c>
      <c r="B1810" s="46" t="s">
        <v>7</v>
      </c>
      <c r="C1810" s="46" t="s">
        <v>3787</v>
      </c>
    </row>
    <row r="1811" spans="1:3" ht="19.5">
      <c r="A1811" s="82" t="s">
        <v>11383</v>
      </c>
      <c r="B1811" s="46" t="s">
        <v>7</v>
      </c>
      <c r="C1811" s="46" t="s">
        <v>11384</v>
      </c>
    </row>
    <row r="1812" spans="1:3" ht="19.5">
      <c r="A1812" s="82" t="s">
        <v>8445</v>
      </c>
      <c r="B1812" s="46" t="s">
        <v>7</v>
      </c>
      <c r="C1812" s="46" t="s">
        <v>3791</v>
      </c>
    </row>
    <row r="1813" spans="1:3" ht="19.5">
      <c r="A1813" s="82" t="s">
        <v>9535</v>
      </c>
      <c r="B1813" s="46" t="s">
        <v>7</v>
      </c>
      <c r="C1813" s="46" t="s">
        <v>3799</v>
      </c>
    </row>
    <row r="1814" spans="1:3" ht="19.5">
      <c r="A1814" s="82" t="s">
        <v>11494</v>
      </c>
      <c r="B1814" s="46" t="s">
        <v>7</v>
      </c>
      <c r="C1814" s="46" t="s">
        <v>11495</v>
      </c>
    </row>
    <row r="1815" spans="1:3" ht="19.5">
      <c r="A1815" s="82" t="s">
        <v>10985</v>
      </c>
      <c r="B1815" s="46" t="s">
        <v>7</v>
      </c>
      <c r="C1815" s="46" t="s">
        <v>10986</v>
      </c>
    </row>
    <row r="1816" spans="1:3" ht="19.5">
      <c r="A1816" s="82" t="s">
        <v>9096</v>
      </c>
      <c r="B1816" s="46" t="s">
        <v>227</v>
      </c>
      <c r="C1816" s="46" t="s">
        <v>3795</v>
      </c>
    </row>
    <row r="1817" spans="1:3" ht="19.5">
      <c r="A1817" s="82" t="s">
        <v>8923</v>
      </c>
      <c r="B1817" s="46" t="s">
        <v>170</v>
      </c>
      <c r="C1817" s="46" t="s">
        <v>9263</v>
      </c>
    </row>
    <row r="1818" spans="1:3" ht="19.5">
      <c r="A1818" s="82" t="s">
        <v>8923</v>
      </c>
      <c r="B1818" s="46" t="s">
        <v>170</v>
      </c>
      <c r="C1818" s="46" t="s">
        <v>9276</v>
      </c>
    </row>
    <row r="1819" spans="1:3" ht="19.5">
      <c r="A1819" s="82" t="s">
        <v>9536</v>
      </c>
      <c r="B1819" s="46" t="s">
        <v>7</v>
      </c>
      <c r="C1819" s="46" t="s">
        <v>10823</v>
      </c>
    </row>
    <row r="1820" spans="1:3" ht="19.5">
      <c r="A1820" s="82" t="s">
        <v>10147</v>
      </c>
      <c r="B1820" s="46" t="s">
        <v>7</v>
      </c>
      <c r="C1820" s="46" t="s">
        <v>3251</v>
      </c>
    </row>
    <row r="1821" spans="1:3" ht="19.5">
      <c r="A1821" s="81" t="s">
        <v>10218</v>
      </c>
      <c r="B1821" s="46" t="s">
        <v>7</v>
      </c>
      <c r="C1821" s="46" t="s">
        <v>10220</v>
      </c>
    </row>
    <row r="1822" spans="1:3" ht="19.5">
      <c r="A1822" s="82" t="s">
        <v>11145</v>
      </c>
      <c r="B1822" s="46" t="s">
        <v>7</v>
      </c>
      <c r="C1822" s="46" t="s">
        <v>3298</v>
      </c>
    </row>
    <row r="1823" spans="1:3" ht="19.5">
      <c r="A1823" s="82" t="s">
        <v>10874</v>
      </c>
      <c r="B1823" s="46" t="s">
        <v>7</v>
      </c>
      <c r="C1823" s="46" t="s">
        <v>10875</v>
      </c>
    </row>
    <row r="1824" spans="1:3" ht="19.5">
      <c r="A1824" s="82" t="s">
        <v>9529</v>
      </c>
      <c r="B1824" s="46" t="s">
        <v>7</v>
      </c>
      <c r="C1824" s="46" t="s">
        <v>3757</v>
      </c>
    </row>
    <row r="1825" spans="1:3" ht="19.5">
      <c r="A1825" s="82" t="s">
        <v>9530</v>
      </c>
      <c r="B1825" s="46" t="s">
        <v>170</v>
      </c>
      <c r="C1825" s="46" t="s">
        <v>1517</v>
      </c>
    </row>
    <row r="1826" spans="1:3" ht="19.5">
      <c r="A1826" s="83" t="s">
        <v>10997</v>
      </c>
      <c r="B1826" s="46" t="s">
        <v>7</v>
      </c>
      <c r="C1826" s="67" t="s">
        <v>11024</v>
      </c>
    </row>
    <row r="1827" spans="1:3" ht="19.5">
      <c r="A1827" s="82" t="s">
        <v>8248</v>
      </c>
      <c r="B1827" s="46" t="s">
        <v>7</v>
      </c>
      <c r="C1827" s="46" t="s">
        <v>3879</v>
      </c>
    </row>
    <row r="1828" spans="1:3" ht="19.5">
      <c r="A1828" s="81" t="s">
        <v>8248</v>
      </c>
      <c r="B1828" s="67" t="s">
        <v>7</v>
      </c>
      <c r="C1828" s="73" t="s">
        <v>11641</v>
      </c>
    </row>
    <row r="1829" spans="1:3" ht="19.5">
      <c r="A1829" s="82" t="s">
        <v>8924</v>
      </c>
      <c r="B1829" s="46" t="s">
        <v>170</v>
      </c>
      <c r="C1829" s="46" t="s">
        <v>4339</v>
      </c>
    </row>
    <row r="1830" spans="1:3" ht="19.5">
      <c r="A1830" s="82" t="s">
        <v>8924</v>
      </c>
      <c r="B1830" s="46" t="s">
        <v>170</v>
      </c>
      <c r="C1830" s="46" t="s">
        <v>9221</v>
      </c>
    </row>
    <row r="1831" spans="1:3" ht="19.5">
      <c r="A1831" s="82" t="s">
        <v>8924</v>
      </c>
      <c r="B1831" s="46" t="s">
        <v>170</v>
      </c>
      <c r="C1831" s="46" t="s">
        <v>10362</v>
      </c>
    </row>
    <row r="1832" spans="1:3" ht="19.5">
      <c r="A1832" s="80" t="s">
        <v>8924</v>
      </c>
      <c r="B1832" s="46" t="s">
        <v>170</v>
      </c>
      <c r="C1832" s="46" t="s">
        <v>8202</v>
      </c>
    </row>
    <row r="1833" spans="1:3" ht="19.5">
      <c r="A1833" s="82" t="s">
        <v>10739</v>
      </c>
      <c r="B1833" s="46" t="s">
        <v>7</v>
      </c>
      <c r="C1833" s="46" t="s">
        <v>3247</v>
      </c>
    </row>
    <row r="1834" spans="1:3" ht="19.5">
      <c r="A1834" s="82" t="s">
        <v>9534</v>
      </c>
      <c r="B1834" s="46" t="s">
        <v>7</v>
      </c>
      <c r="C1834" s="46" t="s">
        <v>9845</v>
      </c>
    </row>
    <row r="1835" spans="1:3" ht="19.5">
      <c r="A1835" s="82" t="s">
        <v>9904</v>
      </c>
      <c r="B1835" s="46" t="s">
        <v>7</v>
      </c>
      <c r="C1835" s="46" t="s">
        <v>4921</v>
      </c>
    </row>
    <row r="1836" spans="1:3" ht="19.5">
      <c r="A1836" s="82" t="s">
        <v>9904</v>
      </c>
      <c r="B1836" s="46" t="s">
        <v>7</v>
      </c>
      <c r="C1836" s="46" t="s">
        <v>10094</v>
      </c>
    </row>
    <row r="1837" spans="1:3" ht="19.5">
      <c r="A1837" s="82" t="s">
        <v>2209</v>
      </c>
      <c r="B1837" s="46" t="s">
        <v>7</v>
      </c>
      <c r="C1837" s="46" t="s">
        <v>10863</v>
      </c>
    </row>
    <row r="1838" spans="1:3" ht="19.5">
      <c r="A1838" s="82" t="s">
        <v>9906</v>
      </c>
      <c r="B1838" s="46" t="s">
        <v>7</v>
      </c>
      <c r="C1838" s="46" t="s">
        <v>3639</v>
      </c>
    </row>
    <row r="1839" spans="1:3" ht="19.5">
      <c r="A1839" s="83" t="s">
        <v>11002</v>
      </c>
      <c r="B1839" s="46" t="s">
        <v>7</v>
      </c>
      <c r="C1839" s="48" t="s">
        <v>11029</v>
      </c>
    </row>
    <row r="1840" spans="1:3" ht="19.5">
      <c r="A1840" s="82" t="s">
        <v>9874</v>
      </c>
      <c r="B1840" s="46" t="s">
        <v>7</v>
      </c>
      <c r="C1840" s="46" t="s">
        <v>3911</v>
      </c>
    </row>
    <row r="1841" spans="1:3" ht="19.5">
      <c r="A1841" s="82" t="s">
        <v>8446</v>
      </c>
      <c r="B1841" s="46" t="s">
        <v>7</v>
      </c>
      <c r="C1841" s="46" t="s">
        <v>3915</v>
      </c>
    </row>
    <row r="1842" spans="1:3" ht="19.5">
      <c r="A1842" s="82" t="s">
        <v>10916</v>
      </c>
      <c r="B1842" s="46" t="s">
        <v>7</v>
      </c>
      <c r="C1842" s="46" t="s">
        <v>10917</v>
      </c>
    </row>
    <row r="1843" spans="1:3" ht="19.5">
      <c r="A1843" s="82" t="s">
        <v>8447</v>
      </c>
      <c r="B1843" s="46" t="s">
        <v>170</v>
      </c>
      <c r="C1843" s="46" t="s">
        <v>9173</v>
      </c>
    </row>
    <row r="1844" spans="1:3" ht="19.5">
      <c r="A1844" s="82" t="s">
        <v>8447</v>
      </c>
      <c r="B1844" s="46" t="s">
        <v>7</v>
      </c>
      <c r="C1844" s="46" t="s">
        <v>3904</v>
      </c>
    </row>
    <row r="1845" spans="1:3" ht="19.5">
      <c r="A1845" s="82" t="s">
        <v>9905</v>
      </c>
      <c r="B1845" s="46" t="s">
        <v>7</v>
      </c>
      <c r="C1845" s="46" t="s">
        <v>3311</v>
      </c>
    </row>
    <row r="1846" spans="1:3" ht="19.5">
      <c r="A1846" s="82" t="s">
        <v>9385</v>
      </c>
      <c r="B1846" s="46" t="s">
        <v>170</v>
      </c>
      <c r="C1846" s="46" t="s">
        <v>2055</v>
      </c>
    </row>
    <row r="1847" spans="1:3" ht="19.5">
      <c r="A1847" s="82" t="s">
        <v>11483</v>
      </c>
      <c r="B1847" s="46" t="s">
        <v>7</v>
      </c>
      <c r="C1847" s="46" t="s">
        <v>11435</v>
      </c>
    </row>
    <row r="1848" spans="1:3" ht="19.5">
      <c r="A1848" s="82" t="s">
        <v>11169</v>
      </c>
      <c r="B1848" s="46" t="s">
        <v>170</v>
      </c>
      <c r="C1848" s="46" t="s">
        <v>9991</v>
      </c>
    </row>
    <row r="1849" spans="1:3" ht="19.5">
      <c r="A1849" s="82" t="s">
        <v>8629</v>
      </c>
      <c r="B1849" s="46" t="s">
        <v>7</v>
      </c>
      <c r="C1849" s="46" t="s">
        <v>3923</v>
      </c>
    </row>
    <row r="1850" spans="1:3" ht="19.5">
      <c r="A1850" s="82" t="s">
        <v>8591</v>
      </c>
      <c r="B1850" s="46" t="s">
        <v>7</v>
      </c>
      <c r="C1850" s="46" t="s">
        <v>3901</v>
      </c>
    </row>
    <row r="1851" spans="1:3" ht="19.5">
      <c r="A1851" s="82" t="s">
        <v>11485</v>
      </c>
      <c r="B1851" s="46" t="s">
        <v>7</v>
      </c>
      <c r="C1851" s="46" t="s">
        <v>11484</v>
      </c>
    </row>
    <row r="1852" spans="1:3" ht="19.5">
      <c r="A1852" s="82" t="s">
        <v>11874</v>
      </c>
      <c r="B1852" s="46" t="s">
        <v>170</v>
      </c>
      <c r="C1852" s="46" t="s">
        <v>9191</v>
      </c>
    </row>
    <row r="1853" spans="1:3" ht="19.5">
      <c r="A1853" s="82" t="s">
        <v>9907</v>
      </c>
      <c r="B1853" s="46" t="s">
        <v>170</v>
      </c>
      <c r="C1853" s="46" t="s">
        <v>9169</v>
      </c>
    </row>
    <row r="1854" spans="1:3" ht="19.5">
      <c r="A1854" s="82" t="s">
        <v>8701</v>
      </c>
      <c r="B1854" s="46" t="s">
        <v>7</v>
      </c>
      <c r="C1854" s="46" t="s">
        <v>10734</v>
      </c>
    </row>
    <row r="1855" spans="1:3" ht="19.5">
      <c r="A1855" s="82" t="s">
        <v>11146</v>
      </c>
      <c r="B1855" s="46" t="s">
        <v>7</v>
      </c>
      <c r="C1855" s="46" t="s">
        <v>3304</v>
      </c>
    </row>
    <row r="1856" spans="1:3" ht="19.5">
      <c r="A1856" s="82" t="s">
        <v>8448</v>
      </c>
      <c r="B1856" s="46" t="s">
        <v>227</v>
      </c>
      <c r="C1856" s="46" t="s">
        <v>1173</v>
      </c>
    </row>
    <row r="1857" spans="1:3" ht="19.5">
      <c r="A1857" s="82" t="s">
        <v>8448</v>
      </c>
      <c r="B1857" s="46" t="s">
        <v>7</v>
      </c>
      <c r="C1857" s="46" t="s">
        <v>3987</v>
      </c>
    </row>
    <row r="1858" spans="1:3" ht="19.5">
      <c r="A1858" s="82" t="s">
        <v>8448</v>
      </c>
      <c r="B1858" s="46" t="s">
        <v>245</v>
      </c>
      <c r="C1858" s="46" t="s">
        <v>246</v>
      </c>
    </row>
    <row r="1859" spans="1:3" ht="19.5">
      <c r="A1859" s="82" t="s">
        <v>8702</v>
      </c>
      <c r="B1859" s="46" t="s">
        <v>7</v>
      </c>
      <c r="C1859" s="46" t="s">
        <v>3983</v>
      </c>
    </row>
    <row r="1860" spans="1:3" ht="19.5">
      <c r="A1860" s="82" t="s">
        <v>9913</v>
      </c>
      <c r="B1860" s="46" t="s">
        <v>7</v>
      </c>
      <c r="C1860" s="46" t="s">
        <v>3359</v>
      </c>
    </row>
    <row r="1861" spans="1:3" ht="19.5">
      <c r="A1861" s="82" t="s">
        <v>9913</v>
      </c>
      <c r="B1861" s="46" t="s">
        <v>7</v>
      </c>
      <c r="C1861" s="46" t="s">
        <v>865</v>
      </c>
    </row>
    <row r="1862" spans="1:3" ht="19.5">
      <c r="A1862" s="82" t="s">
        <v>11240</v>
      </c>
      <c r="B1862" s="46" t="s">
        <v>227</v>
      </c>
      <c r="C1862" s="46" t="s">
        <v>1548</v>
      </c>
    </row>
    <row r="1863" spans="1:3" ht="19.5">
      <c r="A1863" s="82" t="s">
        <v>10879</v>
      </c>
      <c r="B1863" s="46" t="s">
        <v>7</v>
      </c>
      <c r="C1863" s="46" t="s">
        <v>10880</v>
      </c>
    </row>
    <row r="1864" spans="1:3" ht="19.5">
      <c r="A1864" s="80" t="s">
        <v>10150</v>
      </c>
      <c r="B1864" s="46" t="s">
        <v>7</v>
      </c>
      <c r="C1864" s="46" t="s">
        <v>314</v>
      </c>
    </row>
    <row r="1865" spans="1:3" ht="19.5">
      <c r="A1865" s="82" t="s">
        <v>9035</v>
      </c>
      <c r="B1865" s="46" t="s">
        <v>245</v>
      </c>
      <c r="C1865" s="46" t="s">
        <v>3999</v>
      </c>
    </row>
    <row r="1866" spans="1:3" ht="19.5">
      <c r="A1866" s="82" t="s">
        <v>9036</v>
      </c>
      <c r="B1866" s="46" t="s">
        <v>227</v>
      </c>
      <c r="C1866" s="46" t="s">
        <v>2875</v>
      </c>
    </row>
    <row r="1867" spans="1:3" ht="19.5">
      <c r="A1867" s="82" t="s">
        <v>9036</v>
      </c>
      <c r="B1867" s="46" t="s">
        <v>245</v>
      </c>
      <c r="C1867" s="46" t="s">
        <v>3995</v>
      </c>
    </row>
    <row r="1868" spans="1:3" ht="19.5">
      <c r="A1868" s="82" t="s">
        <v>8449</v>
      </c>
      <c r="B1868" s="46" t="s">
        <v>170</v>
      </c>
      <c r="C1868" s="46" t="s">
        <v>9189</v>
      </c>
    </row>
    <row r="1869" spans="1:3" ht="19.5">
      <c r="A1869" s="82" t="s">
        <v>8449</v>
      </c>
      <c r="B1869" s="46" t="s">
        <v>170</v>
      </c>
      <c r="C1869" s="46" t="s">
        <v>9197</v>
      </c>
    </row>
    <row r="1870" spans="1:3" ht="19.5">
      <c r="A1870" s="82" t="s">
        <v>8449</v>
      </c>
      <c r="B1870" s="46" t="s">
        <v>7</v>
      </c>
      <c r="C1870" s="46" t="s">
        <v>3656</v>
      </c>
    </row>
    <row r="1871" spans="1:3" ht="19.5">
      <c r="A1871" s="82" t="s">
        <v>8449</v>
      </c>
      <c r="B1871" s="46" t="s">
        <v>170</v>
      </c>
      <c r="C1871" s="46" t="s">
        <v>4034</v>
      </c>
    </row>
    <row r="1872" spans="1:3" ht="19.5">
      <c r="A1872" s="82" t="s">
        <v>8592</v>
      </c>
      <c r="B1872" s="46" t="s">
        <v>7</v>
      </c>
      <c r="C1872" s="46" t="s">
        <v>3463</v>
      </c>
    </row>
    <row r="1873" spans="1:3" ht="19.5">
      <c r="A1873" s="82" t="s">
        <v>8592</v>
      </c>
      <c r="B1873" s="46" t="s">
        <v>7</v>
      </c>
      <c r="C1873" s="46" t="s">
        <v>10017</v>
      </c>
    </row>
    <row r="1874" spans="1:3" ht="19.5">
      <c r="A1874" s="82" t="s">
        <v>10372</v>
      </c>
      <c r="B1874" s="46" t="s">
        <v>227</v>
      </c>
      <c r="C1874" s="46" t="s">
        <v>653</v>
      </c>
    </row>
    <row r="1875" spans="1:3" ht="19.5">
      <c r="A1875" s="82" t="s">
        <v>10445</v>
      </c>
      <c r="B1875" s="46" t="s">
        <v>7</v>
      </c>
      <c r="C1875" s="46" t="s">
        <v>5770</v>
      </c>
    </row>
    <row r="1876" spans="1:3" ht="19.5">
      <c r="A1876" s="82" t="s">
        <v>9037</v>
      </c>
      <c r="B1876" s="46" t="s">
        <v>245</v>
      </c>
      <c r="C1876" s="46" t="s">
        <v>4075</v>
      </c>
    </row>
    <row r="1877" spans="1:3" ht="19.5">
      <c r="A1877" s="82" t="s">
        <v>8925</v>
      </c>
      <c r="B1877" s="46" t="s">
        <v>170</v>
      </c>
      <c r="C1877" s="46" t="s">
        <v>9164</v>
      </c>
    </row>
    <row r="1878" spans="1:3" ht="19.5">
      <c r="A1878" s="80" t="s">
        <v>8630</v>
      </c>
      <c r="B1878" s="46" t="s">
        <v>7</v>
      </c>
      <c r="C1878" s="46" t="s">
        <v>942</v>
      </c>
    </row>
    <row r="1879" spans="1:3" ht="19.5">
      <c r="A1879" s="82" t="s">
        <v>9915</v>
      </c>
      <c r="B1879" s="46" t="s">
        <v>245</v>
      </c>
      <c r="C1879" s="46" t="s">
        <v>3370</v>
      </c>
    </row>
    <row r="1880" spans="1:3" ht="19.5">
      <c r="A1880" s="82" t="s">
        <v>8593</v>
      </c>
      <c r="B1880" s="46" t="s">
        <v>7</v>
      </c>
      <c r="C1880" s="46" t="s">
        <v>4005</v>
      </c>
    </row>
    <row r="1881" spans="1:3" ht="19.5">
      <c r="A1881" s="82" t="s">
        <v>8926</v>
      </c>
      <c r="B1881" s="46" t="s">
        <v>170</v>
      </c>
      <c r="C1881" s="46" t="s">
        <v>10507</v>
      </c>
    </row>
    <row r="1882" spans="1:3" ht="19.5">
      <c r="A1882" s="82" t="s">
        <v>8508</v>
      </c>
      <c r="B1882" s="46" t="s">
        <v>7</v>
      </c>
      <c r="C1882" s="46" t="s">
        <v>4020</v>
      </c>
    </row>
    <row r="1883" spans="1:3" ht="19.5">
      <c r="A1883" s="82" t="s">
        <v>8703</v>
      </c>
      <c r="B1883" s="46" t="s">
        <v>245</v>
      </c>
      <c r="C1883" s="46" t="s">
        <v>4024</v>
      </c>
    </row>
    <row r="1884" spans="1:3" ht="19.5">
      <c r="A1884" s="82" t="s">
        <v>8703</v>
      </c>
      <c r="B1884" s="46" t="s">
        <v>7</v>
      </c>
      <c r="C1884" s="46" t="s">
        <v>9539</v>
      </c>
    </row>
    <row r="1885" spans="1:3" ht="19.5">
      <c r="A1885" s="82" t="s">
        <v>11258</v>
      </c>
      <c r="B1885" s="46" t="s">
        <v>7</v>
      </c>
      <c r="C1885" s="46" t="s">
        <v>6500</v>
      </c>
    </row>
    <row r="1886" spans="1:3" ht="19.5">
      <c r="A1886" s="82" t="s">
        <v>8594</v>
      </c>
      <c r="B1886" s="46" t="s">
        <v>7</v>
      </c>
      <c r="C1886" s="46" t="s">
        <v>10129</v>
      </c>
    </row>
    <row r="1887" spans="1:3" ht="19.5">
      <c r="A1887" s="82" t="s">
        <v>8631</v>
      </c>
      <c r="B1887" s="46" t="s">
        <v>7</v>
      </c>
      <c r="C1887" s="46" t="s">
        <v>4016</v>
      </c>
    </row>
    <row r="1888" spans="1:3" ht="19.5">
      <c r="A1888" s="82" t="s">
        <v>11199</v>
      </c>
      <c r="B1888" s="46" t="s">
        <v>7</v>
      </c>
      <c r="C1888" s="46" t="s">
        <v>9988</v>
      </c>
    </row>
    <row r="1889" spans="1:3" ht="19.5">
      <c r="A1889" s="82" t="s">
        <v>9914</v>
      </c>
      <c r="B1889" s="46" t="s">
        <v>245</v>
      </c>
      <c r="C1889" s="46" t="s">
        <v>3362</v>
      </c>
    </row>
    <row r="1890" spans="1:3" ht="19.5">
      <c r="A1890" s="82" t="s">
        <v>9478</v>
      </c>
      <c r="B1890" s="46" t="s">
        <v>7</v>
      </c>
      <c r="C1890" s="46" t="s">
        <v>11283</v>
      </c>
    </row>
    <row r="1891" spans="1:3" ht="19.5">
      <c r="A1891" s="82" t="s">
        <v>9542</v>
      </c>
      <c r="B1891" s="46" t="s">
        <v>7</v>
      </c>
      <c r="C1891" s="46" t="s">
        <v>4038</v>
      </c>
    </row>
    <row r="1892" spans="1:3" ht="19.5">
      <c r="A1892" s="81" t="s">
        <v>9542</v>
      </c>
      <c r="B1892" s="73" t="s">
        <v>7</v>
      </c>
      <c r="C1892" s="73" t="s">
        <v>10238</v>
      </c>
    </row>
    <row r="1893" spans="1:3" ht="19.5">
      <c r="A1893" s="82" t="s">
        <v>8450</v>
      </c>
      <c r="B1893" s="46" t="s">
        <v>7</v>
      </c>
      <c r="C1893" s="46" t="s">
        <v>4042</v>
      </c>
    </row>
    <row r="1894" spans="1:3" ht="19.5">
      <c r="A1894" s="82" t="s">
        <v>11114</v>
      </c>
      <c r="B1894" s="46" t="s">
        <v>7</v>
      </c>
      <c r="C1894" s="46" t="s">
        <v>4050</v>
      </c>
    </row>
    <row r="1895" spans="1:3" ht="19.5">
      <c r="A1895" s="82" t="s">
        <v>11411</v>
      </c>
      <c r="B1895" s="46" t="s">
        <v>7</v>
      </c>
      <c r="C1895" s="46" t="s">
        <v>9976</v>
      </c>
    </row>
    <row r="1896" spans="1:3" ht="19.5">
      <c r="A1896" s="82" t="s">
        <v>9543</v>
      </c>
      <c r="B1896" s="46" t="s">
        <v>7</v>
      </c>
      <c r="C1896" s="46" t="s">
        <v>4044</v>
      </c>
    </row>
    <row r="1897" spans="1:3" ht="19.5">
      <c r="A1897" s="82" t="s">
        <v>8927</v>
      </c>
      <c r="B1897" s="46" t="s">
        <v>170</v>
      </c>
      <c r="C1897" s="46" t="s">
        <v>10510</v>
      </c>
    </row>
    <row r="1898" spans="1:3" ht="19.5">
      <c r="A1898" s="81" t="s">
        <v>10626</v>
      </c>
      <c r="B1898" s="46" t="s">
        <v>7</v>
      </c>
      <c r="C1898" s="73" t="s">
        <v>10560</v>
      </c>
    </row>
    <row r="1899" spans="1:3" ht="19.5">
      <c r="A1899" s="82" t="s">
        <v>10416</v>
      </c>
      <c r="B1899" s="46" t="s">
        <v>7</v>
      </c>
      <c r="C1899" s="46" t="s">
        <v>3987</v>
      </c>
    </row>
    <row r="1900" spans="1:3" ht="19.5">
      <c r="A1900" s="82" t="s">
        <v>8928</v>
      </c>
      <c r="B1900" s="46" t="s">
        <v>170</v>
      </c>
      <c r="C1900" s="46" t="s">
        <v>9123</v>
      </c>
    </row>
    <row r="1901" spans="1:3" ht="19.5">
      <c r="A1901" s="82" t="s">
        <v>8928</v>
      </c>
      <c r="B1901" s="46" t="s">
        <v>170</v>
      </c>
      <c r="C1901" s="46" t="s">
        <v>9189</v>
      </c>
    </row>
    <row r="1902" spans="1:3" ht="19.5">
      <c r="A1902" s="81" t="s">
        <v>10435</v>
      </c>
      <c r="B1902" s="48" t="s">
        <v>170</v>
      </c>
      <c r="C1902" s="73" t="s">
        <v>3486</v>
      </c>
    </row>
    <row r="1903" spans="1:3" ht="19.5">
      <c r="A1903" s="82" t="s">
        <v>11155</v>
      </c>
      <c r="B1903" s="46" t="s">
        <v>7</v>
      </c>
      <c r="C1903" s="46" t="s">
        <v>3366</v>
      </c>
    </row>
    <row r="1904" spans="1:3" ht="19.5">
      <c r="A1904" s="82" t="s">
        <v>11148</v>
      </c>
      <c r="B1904" s="46" t="s">
        <v>245</v>
      </c>
      <c r="C1904" s="46" t="s">
        <v>3315</v>
      </c>
    </row>
    <row r="1905" spans="1:3" ht="19.5">
      <c r="A1905" s="82" t="s">
        <v>11149</v>
      </c>
      <c r="B1905" s="46" t="s">
        <v>227</v>
      </c>
      <c r="C1905" s="46" t="s">
        <v>3319</v>
      </c>
    </row>
    <row r="1906" spans="1:3" ht="19.5">
      <c r="A1906" s="82" t="s">
        <v>8929</v>
      </c>
      <c r="B1906" s="46" t="s">
        <v>170</v>
      </c>
      <c r="C1906" s="46" t="s">
        <v>9161</v>
      </c>
    </row>
    <row r="1907" spans="1:3" ht="19.5">
      <c r="A1907" s="82" t="s">
        <v>10887</v>
      </c>
      <c r="B1907" s="46" t="s">
        <v>170</v>
      </c>
      <c r="C1907" s="46" t="s">
        <v>11474</v>
      </c>
    </row>
    <row r="1908" spans="1:3" ht="19.5">
      <c r="A1908" s="82" t="s">
        <v>8298</v>
      </c>
      <c r="B1908" s="46" t="s">
        <v>7</v>
      </c>
      <c r="C1908" s="46" t="s">
        <v>4151</v>
      </c>
    </row>
    <row r="1909" spans="1:3" ht="19.5">
      <c r="A1909" s="82" t="s">
        <v>9038</v>
      </c>
      <c r="B1909" s="46" t="s">
        <v>245</v>
      </c>
      <c r="C1909" s="46" t="s">
        <v>4155</v>
      </c>
    </row>
    <row r="1910" spans="1:3" ht="19.5">
      <c r="A1910" s="82" t="s">
        <v>10892</v>
      </c>
      <c r="B1910" s="46" t="s">
        <v>7</v>
      </c>
      <c r="C1910" s="46" t="s">
        <v>8230</v>
      </c>
    </row>
    <row r="1911" spans="1:3" ht="19.5">
      <c r="A1911" s="82" t="s">
        <v>10893</v>
      </c>
      <c r="B1911" s="46" t="s">
        <v>170</v>
      </c>
      <c r="C1911" s="46" t="s">
        <v>10899</v>
      </c>
    </row>
    <row r="1912" spans="1:3" ht="19.5">
      <c r="A1912" s="82" t="s">
        <v>8451</v>
      </c>
      <c r="B1912" s="46" t="s">
        <v>7</v>
      </c>
      <c r="C1912" s="46" t="s">
        <v>4145</v>
      </c>
    </row>
    <row r="1913" spans="1:3" ht="19.5">
      <c r="A1913" s="82" t="s">
        <v>8249</v>
      </c>
      <c r="B1913" s="46" t="s">
        <v>245</v>
      </c>
      <c r="C1913" s="46" t="s">
        <v>10407</v>
      </c>
    </row>
    <row r="1914" spans="1:3" ht="19.5">
      <c r="A1914" s="82" t="s">
        <v>11150</v>
      </c>
      <c r="B1914" s="46" t="s">
        <v>170</v>
      </c>
      <c r="C1914" s="46" t="s">
        <v>10600</v>
      </c>
    </row>
    <row r="1915" spans="1:3" ht="19.5">
      <c r="A1915" s="82" t="s">
        <v>9916</v>
      </c>
      <c r="B1915" s="46" t="s">
        <v>7</v>
      </c>
      <c r="C1915" s="46" t="s">
        <v>11157</v>
      </c>
    </row>
    <row r="1916" spans="1:3" ht="19.5">
      <c r="A1916" s="82" t="s">
        <v>9916</v>
      </c>
      <c r="B1916" s="46" t="s">
        <v>718</v>
      </c>
      <c r="C1916" s="46" t="s">
        <v>3374</v>
      </c>
    </row>
    <row r="1917" spans="1:3" ht="19.5">
      <c r="A1917" s="82" t="s">
        <v>9546</v>
      </c>
      <c r="B1917" s="46" t="s">
        <v>7</v>
      </c>
      <c r="C1917" s="46" t="s">
        <v>4083</v>
      </c>
    </row>
    <row r="1918" spans="1:3" ht="19.5">
      <c r="A1918" s="82" t="s">
        <v>10889</v>
      </c>
      <c r="B1918" s="46" t="s">
        <v>7</v>
      </c>
      <c r="C1918" s="46" t="s">
        <v>4090</v>
      </c>
    </row>
    <row r="1919" spans="1:3" ht="19.5">
      <c r="A1919" s="82" t="s">
        <v>10730</v>
      </c>
      <c r="B1919" s="46" t="s">
        <v>170</v>
      </c>
      <c r="C1919" s="46" t="s">
        <v>9213</v>
      </c>
    </row>
    <row r="1920" spans="1:3" ht="19.5">
      <c r="A1920" s="82" t="s">
        <v>8299</v>
      </c>
      <c r="B1920" s="46" t="s">
        <v>7</v>
      </c>
      <c r="C1920" s="46" t="s">
        <v>419</v>
      </c>
    </row>
    <row r="1921" spans="1:3" ht="19.5">
      <c r="A1921" s="82" t="s">
        <v>10927</v>
      </c>
      <c r="B1921" s="46" t="s">
        <v>7</v>
      </c>
      <c r="C1921" s="46" t="s">
        <v>10928</v>
      </c>
    </row>
    <row r="1922" spans="1:3" ht="19.5">
      <c r="A1922" s="82" t="s">
        <v>8930</v>
      </c>
      <c r="B1922" s="46" t="s">
        <v>170</v>
      </c>
      <c r="C1922" s="46" t="s">
        <v>10515</v>
      </c>
    </row>
    <row r="1923" spans="1:3" ht="19.5">
      <c r="A1923" s="82" t="s">
        <v>11158</v>
      </c>
      <c r="B1923" s="46" t="s">
        <v>7</v>
      </c>
      <c r="C1923" s="46" t="s">
        <v>3386</v>
      </c>
    </row>
    <row r="1924" spans="1:3" ht="19.5">
      <c r="A1924" s="82" t="s">
        <v>10931</v>
      </c>
      <c r="B1924" s="48" t="s">
        <v>7</v>
      </c>
      <c r="C1924" s="48" t="s">
        <v>10930</v>
      </c>
    </row>
    <row r="1925" spans="1:3" ht="19.5">
      <c r="A1925" s="82" t="s">
        <v>9917</v>
      </c>
      <c r="B1925" s="46" t="s">
        <v>7</v>
      </c>
      <c r="C1925" s="46" t="s">
        <v>3382</v>
      </c>
    </row>
    <row r="1926" spans="1:3" ht="19.5">
      <c r="A1926" s="82" t="s">
        <v>10881</v>
      </c>
      <c r="B1926" s="46" t="s">
        <v>7</v>
      </c>
      <c r="C1926" s="46" t="s">
        <v>10880</v>
      </c>
    </row>
    <row r="1927" spans="1:3" ht="19.5">
      <c r="A1927" s="82" t="s">
        <v>8931</v>
      </c>
      <c r="B1927" s="46" t="s">
        <v>170</v>
      </c>
      <c r="C1927" s="46" t="s">
        <v>4103</v>
      </c>
    </row>
    <row r="1928" spans="1:3" ht="19.5">
      <c r="A1928" s="82" t="s">
        <v>8452</v>
      </c>
      <c r="B1928" s="46" t="s">
        <v>7</v>
      </c>
      <c r="C1928" s="46" t="s">
        <v>4169</v>
      </c>
    </row>
    <row r="1929" spans="1:3" ht="19.5">
      <c r="A1929" s="82" t="s">
        <v>8452</v>
      </c>
      <c r="B1929" s="46" t="s">
        <v>7</v>
      </c>
      <c r="C1929" s="46" t="s">
        <v>2100</v>
      </c>
    </row>
    <row r="1930" spans="1:3" ht="19.5">
      <c r="A1930" s="82" t="s">
        <v>9556</v>
      </c>
      <c r="B1930" s="46" t="s">
        <v>7205</v>
      </c>
      <c r="C1930" s="46" t="s">
        <v>4170</v>
      </c>
    </row>
    <row r="1931" spans="1:3" ht="19.5">
      <c r="A1931" s="82" t="s">
        <v>9555</v>
      </c>
      <c r="B1931" s="46" t="s">
        <v>7</v>
      </c>
      <c r="C1931" s="46" t="s">
        <v>4167</v>
      </c>
    </row>
    <row r="1932" spans="1:3" ht="19.5">
      <c r="A1932" s="82" t="s">
        <v>11161</v>
      </c>
      <c r="B1932" s="46" t="s">
        <v>7</v>
      </c>
      <c r="C1932" s="46" t="s">
        <v>4191</v>
      </c>
    </row>
    <row r="1933" spans="1:3" ht="19.5">
      <c r="A1933" s="82" t="s">
        <v>8932</v>
      </c>
      <c r="B1933" s="46" t="s">
        <v>7</v>
      </c>
      <c r="C1933" s="46" t="s">
        <v>4202</v>
      </c>
    </row>
    <row r="1934" spans="1:3" ht="19.5">
      <c r="A1934" s="81" t="s">
        <v>10190</v>
      </c>
      <c r="B1934" s="67" t="s">
        <v>7</v>
      </c>
      <c r="C1934" s="73" t="s">
        <v>10188</v>
      </c>
    </row>
    <row r="1935" spans="1:3" ht="19.5">
      <c r="A1935" s="82" t="s">
        <v>10864</v>
      </c>
      <c r="B1935" s="46" t="s">
        <v>7</v>
      </c>
      <c r="C1935" s="46" t="s">
        <v>10064</v>
      </c>
    </row>
    <row r="1936" spans="1:3" ht="19.5">
      <c r="A1936" s="82" t="s">
        <v>9554</v>
      </c>
      <c r="B1936" s="46" t="s">
        <v>170</v>
      </c>
      <c r="C1936" s="46" t="s">
        <v>9147</v>
      </c>
    </row>
    <row r="1937" spans="1:3" ht="19.5">
      <c r="A1937" s="82" t="s">
        <v>11162</v>
      </c>
      <c r="B1937" s="46" t="s">
        <v>245</v>
      </c>
      <c r="C1937" s="46" t="s">
        <v>4125</v>
      </c>
    </row>
    <row r="1938" spans="1:3" ht="19.5">
      <c r="A1938" s="82" t="s">
        <v>8453</v>
      </c>
      <c r="B1938" s="46" t="s">
        <v>7</v>
      </c>
      <c r="C1938" s="46" t="s">
        <v>5827</v>
      </c>
    </row>
    <row r="1939" spans="1:3" ht="19.5">
      <c r="A1939" s="82" t="s">
        <v>8453</v>
      </c>
      <c r="B1939" s="46" t="s">
        <v>7</v>
      </c>
      <c r="C1939" s="46" t="s">
        <v>4176</v>
      </c>
    </row>
    <row r="1940" spans="1:3" ht="19.5">
      <c r="A1940" s="82" t="s">
        <v>8453</v>
      </c>
      <c r="B1940" s="46" t="s">
        <v>7</v>
      </c>
      <c r="C1940" s="46" t="s">
        <v>1364</v>
      </c>
    </row>
    <row r="1941" spans="1:3" ht="19.5">
      <c r="A1941" s="82" t="s">
        <v>8544</v>
      </c>
      <c r="B1941" s="46" t="s">
        <v>7</v>
      </c>
      <c r="C1941" s="46" t="s">
        <v>4182</v>
      </c>
    </row>
    <row r="1942" spans="1:3" ht="19.5">
      <c r="A1942" s="82" t="s">
        <v>9920</v>
      </c>
      <c r="B1942" s="46" t="s">
        <v>7</v>
      </c>
      <c r="C1942" s="46" t="s">
        <v>10357</v>
      </c>
    </row>
    <row r="1943" spans="1:3" ht="19.5">
      <c r="A1943" s="82" t="s">
        <v>8454</v>
      </c>
      <c r="B1943" s="46" t="s">
        <v>7</v>
      </c>
      <c r="C1943" s="46" t="s">
        <v>4176</v>
      </c>
    </row>
    <row r="1944" spans="1:3" ht="19.5">
      <c r="A1944" s="82" t="s">
        <v>8933</v>
      </c>
      <c r="B1944" s="46" t="s">
        <v>170</v>
      </c>
      <c r="C1944" s="46" t="s">
        <v>4184</v>
      </c>
    </row>
    <row r="1945" spans="1:3" ht="19.5">
      <c r="A1945" s="82" t="s">
        <v>9558</v>
      </c>
      <c r="B1945" s="46" t="s">
        <v>7</v>
      </c>
      <c r="C1945" s="46" t="s">
        <v>4195</v>
      </c>
    </row>
    <row r="1946" spans="1:3" ht="19.5">
      <c r="A1946" s="82" t="s">
        <v>9559</v>
      </c>
      <c r="B1946" s="64" t="s">
        <v>7</v>
      </c>
      <c r="C1946" s="46" t="s">
        <v>9992</v>
      </c>
    </row>
    <row r="1947" spans="1:3" ht="19.5">
      <c r="A1947" s="82" t="s">
        <v>8455</v>
      </c>
      <c r="B1947" s="46" t="s">
        <v>7</v>
      </c>
      <c r="C1947" s="46" t="s">
        <v>10446</v>
      </c>
    </row>
    <row r="1948" spans="1:3" ht="19.5">
      <c r="A1948" s="82" t="s">
        <v>8455</v>
      </c>
      <c r="B1948" s="46" t="s">
        <v>7</v>
      </c>
      <c r="C1948" s="46" t="s">
        <v>4171</v>
      </c>
    </row>
    <row r="1949" spans="1:3" ht="19.5">
      <c r="A1949" s="82" t="s">
        <v>10376</v>
      </c>
      <c r="B1949" s="46" t="s">
        <v>7</v>
      </c>
      <c r="C1949" s="46" t="s">
        <v>10375</v>
      </c>
    </row>
    <row r="1950" spans="1:3" ht="19.5">
      <c r="A1950" s="82" t="s">
        <v>11159</v>
      </c>
      <c r="B1950" s="46" t="s">
        <v>170</v>
      </c>
      <c r="C1950" s="46" t="s">
        <v>9192</v>
      </c>
    </row>
    <row r="1951" spans="1:3" ht="19.5">
      <c r="A1951" s="81" t="s">
        <v>10310</v>
      </c>
      <c r="B1951" s="48"/>
      <c r="C1951" s="73" t="s">
        <v>10328</v>
      </c>
    </row>
    <row r="1952" spans="1:3" ht="19.5">
      <c r="A1952" s="82" t="s">
        <v>9375</v>
      </c>
      <c r="B1952" s="46" t="s">
        <v>245</v>
      </c>
      <c r="C1952" s="46" t="s">
        <v>1991</v>
      </c>
    </row>
    <row r="1953" spans="1:3" ht="19.5">
      <c r="A1953" s="82" t="s">
        <v>9551</v>
      </c>
      <c r="B1953" s="46" t="s">
        <v>7205</v>
      </c>
      <c r="C1953" s="46" t="s">
        <v>4110</v>
      </c>
    </row>
    <row r="1954" spans="1:3" ht="19.5">
      <c r="A1954" s="82" t="s">
        <v>9547</v>
      </c>
      <c r="B1954" s="46" t="s">
        <v>245</v>
      </c>
      <c r="C1954" s="46" t="s">
        <v>9549</v>
      </c>
    </row>
    <row r="1955" spans="1:3" ht="19.5">
      <c r="A1955" s="82" t="s">
        <v>8719</v>
      </c>
      <c r="B1955" s="46" t="s">
        <v>170</v>
      </c>
      <c r="C1955" s="46" t="s">
        <v>9231</v>
      </c>
    </row>
    <row r="1956" spans="1:3" ht="19.5">
      <c r="A1956" s="82" t="s">
        <v>8719</v>
      </c>
      <c r="B1956" s="46" t="s">
        <v>7</v>
      </c>
      <c r="C1956" s="46" t="s">
        <v>9552</v>
      </c>
    </row>
    <row r="1957" spans="1:3" ht="19.5">
      <c r="A1957" s="82" t="s">
        <v>8719</v>
      </c>
      <c r="B1957" s="46" t="s">
        <v>170</v>
      </c>
      <c r="C1957" s="46" t="s">
        <v>9318</v>
      </c>
    </row>
    <row r="1958" spans="1:3" ht="19.5">
      <c r="A1958" s="82" t="s">
        <v>9550</v>
      </c>
      <c r="B1958" s="46" t="s">
        <v>170</v>
      </c>
      <c r="C1958" s="46" t="s">
        <v>4107</v>
      </c>
    </row>
    <row r="1959" spans="1:3" ht="19.5">
      <c r="A1959" s="82" t="s">
        <v>9039</v>
      </c>
      <c r="B1959" s="46" t="s">
        <v>245</v>
      </c>
      <c r="C1959" s="46" t="s">
        <v>4116</v>
      </c>
    </row>
    <row r="1960" spans="1:3" ht="19.5">
      <c r="A1960" s="82" t="s">
        <v>9918</v>
      </c>
      <c r="B1960" s="46" t="s">
        <v>170</v>
      </c>
      <c r="C1960" s="46" t="s">
        <v>10523</v>
      </c>
    </row>
    <row r="1961" spans="1:3" ht="19.5">
      <c r="A1961" s="82" t="s">
        <v>9553</v>
      </c>
      <c r="B1961" s="46" t="s">
        <v>245</v>
      </c>
      <c r="C1961" s="46" t="s">
        <v>4121</v>
      </c>
    </row>
    <row r="1962" spans="1:3" ht="19.5">
      <c r="A1962" s="82" t="s">
        <v>8934</v>
      </c>
      <c r="B1962" s="46" t="s">
        <v>170</v>
      </c>
      <c r="C1962" s="46" t="s">
        <v>9162</v>
      </c>
    </row>
    <row r="1963" spans="1:3" ht="19.5">
      <c r="A1963" s="82" t="s">
        <v>11341</v>
      </c>
      <c r="B1963" s="46" t="s">
        <v>170</v>
      </c>
      <c r="C1963" s="46" t="s">
        <v>5838</v>
      </c>
    </row>
    <row r="1964" spans="1:3" ht="19.5">
      <c r="A1964" s="82" t="s">
        <v>9040</v>
      </c>
      <c r="B1964" s="46" t="s">
        <v>245</v>
      </c>
      <c r="C1964" s="46" t="s">
        <v>4139</v>
      </c>
    </row>
    <row r="1965" spans="1:3" ht="19.5">
      <c r="A1965" s="82" t="s">
        <v>9919</v>
      </c>
      <c r="B1965" s="46" t="s">
        <v>170</v>
      </c>
      <c r="C1965" s="46" t="s">
        <v>11160</v>
      </c>
    </row>
    <row r="1966" spans="1:3" ht="19.5">
      <c r="A1966" s="82" t="s">
        <v>9919</v>
      </c>
      <c r="B1966" s="46" t="s">
        <v>170</v>
      </c>
      <c r="C1966" s="46" t="s">
        <v>9837</v>
      </c>
    </row>
    <row r="1967" spans="1:3" ht="19.5">
      <c r="A1967" s="82" t="s">
        <v>8774</v>
      </c>
      <c r="B1967" s="46" t="s">
        <v>7205</v>
      </c>
      <c r="C1967" s="46" t="s">
        <v>3843</v>
      </c>
    </row>
    <row r="1968" spans="1:3" ht="19.5">
      <c r="A1968" s="82" t="s">
        <v>10743</v>
      </c>
      <c r="B1968" s="46" t="s">
        <v>7</v>
      </c>
      <c r="C1968" s="46" t="s">
        <v>234</v>
      </c>
    </row>
    <row r="1969" spans="1:3" ht="19.5">
      <c r="A1969" s="82" t="s">
        <v>10746</v>
      </c>
      <c r="B1969" s="46" t="s">
        <v>7</v>
      </c>
      <c r="C1969" s="46" t="s">
        <v>11345</v>
      </c>
    </row>
    <row r="1970" spans="1:3" ht="19.5">
      <c r="A1970" s="82" t="s">
        <v>10748</v>
      </c>
      <c r="B1970" s="46" t="s">
        <v>170</v>
      </c>
      <c r="C1970" s="46" t="s">
        <v>9322</v>
      </c>
    </row>
    <row r="1971" spans="1:3" ht="19.5">
      <c r="A1971" s="82" t="s">
        <v>8935</v>
      </c>
      <c r="B1971" s="46" t="s">
        <v>170</v>
      </c>
      <c r="C1971" s="46" t="s">
        <v>9226</v>
      </c>
    </row>
    <row r="1972" spans="1:3" ht="19.5">
      <c r="A1972" s="82" t="s">
        <v>8935</v>
      </c>
      <c r="B1972" s="46" t="s">
        <v>170</v>
      </c>
      <c r="C1972" s="46" t="s">
        <v>9278</v>
      </c>
    </row>
    <row r="1973" spans="1:3" ht="19.5">
      <c r="A1973" s="82" t="s">
        <v>10745</v>
      </c>
      <c r="B1973" s="46" t="s">
        <v>245</v>
      </c>
      <c r="C1973" s="46" t="s">
        <v>2234</v>
      </c>
    </row>
    <row r="1974" spans="1:3" ht="19.5">
      <c r="A1974" s="82" t="s">
        <v>9097</v>
      </c>
      <c r="B1974" s="46" t="s">
        <v>227</v>
      </c>
      <c r="C1974" s="46" t="s">
        <v>1707</v>
      </c>
    </row>
    <row r="1975" spans="1:3" ht="19.5">
      <c r="A1975" s="82" t="s">
        <v>9900</v>
      </c>
      <c r="B1975" s="46" t="s">
        <v>7</v>
      </c>
      <c r="C1975" s="46" t="s">
        <v>3259</v>
      </c>
    </row>
    <row r="1976" spans="1:3" ht="19.5">
      <c r="A1976" s="82" t="s">
        <v>9494</v>
      </c>
      <c r="B1976" s="46" t="s">
        <v>7</v>
      </c>
      <c r="C1976" s="46" t="s">
        <v>3263</v>
      </c>
    </row>
    <row r="1977" spans="1:3" ht="19.5">
      <c r="A1977" s="82" t="s">
        <v>9098</v>
      </c>
      <c r="B1977" s="46" t="s">
        <v>227</v>
      </c>
      <c r="C1977" s="46" t="s">
        <v>3838</v>
      </c>
    </row>
    <row r="1978" spans="1:3" ht="19.5">
      <c r="A1978" s="82" t="s">
        <v>9041</v>
      </c>
      <c r="B1978" s="46" t="s">
        <v>245</v>
      </c>
      <c r="C1978" s="46" t="s">
        <v>3834</v>
      </c>
    </row>
    <row r="1979" spans="1:3" ht="19.5">
      <c r="A1979" s="82" t="s">
        <v>9042</v>
      </c>
      <c r="B1979" s="46" t="s">
        <v>245</v>
      </c>
      <c r="C1979" s="46" t="s">
        <v>3834</v>
      </c>
    </row>
    <row r="1980" spans="1:3" ht="19.5">
      <c r="A1980" s="82" t="s">
        <v>9538</v>
      </c>
      <c r="B1980" s="46" t="s">
        <v>170</v>
      </c>
      <c r="C1980" s="46" t="s">
        <v>3830</v>
      </c>
    </row>
    <row r="1981" spans="1:3" ht="19.5">
      <c r="A1981" s="82" t="s">
        <v>10741</v>
      </c>
      <c r="B1981" s="46" t="s">
        <v>7</v>
      </c>
      <c r="C1981" s="46" t="s">
        <v>3522</v>
      </c>
    </row>
    <row r="1982" spans="1:3" ht="19.5">
      <c r="A1982" s="82" t="s">
        <v>10744</v>
      </c>
      <c r="B1982" s="46" t="s">
        <v>7</v>
      </c>
      <c r="C1982" s="46" t="s">
        <v>3534</v>
      </c>
    </row>
    <row r="1983" spans="1:3" ht="19.5">
      <c r="A1983" s="82" t="s">
        <v>11412</v>
      </c>
      <c r="B1983" s="46" t="s">
        <v>7</v>
      </c>
      <c r="C1983" s="46" t="s">
        <v>3879</v>
      </c>
    </row>
    <row r="1984" spans="1:3" ht="19.5">
      <c r="A1984" s="82" t="s">
        <v>10742</v>
      </c>
      <c r="B1984" s="46" t="s">
        <v>7</v>
      </c>
      <c r="C1984" s="46" t="s">
        <v>3526</v>
      </c>
    </row>
    <row r="1985" spans="1:3" ht="19.5">
      <c r="A1985" s="82" t="s">
        <v>10747</v>
      </c>
      <c r="B1985" s="46" t="s">
        <v>170</v>
      </c>
      <c r="C1985" s="46" t="s">
        <v>9514</v>
      </c>
    </row>
    <row r="1986" spans="1:3" ht="19.5">
      <c r="A1986" s="82" t="s">
        <v>8595</v>
      </c>
      <c r="B1986" s="46" t="s">
        <v>170</v>
      </c>
      <c r="C1986" s="46" t="s">
        <v>9238</v>
      </c>
    </row>
    <row r="1987" spans="1:3" ht="19.5">
      <c r="A1987" s="82" t="s">
        <v>8595</v>
      </c>
      <c r="B1987" s="46" t="s">
        <v>7</v>
      </c>
      <c r="C1987" s="46" t="s">
        <v>3927</v>
      </c>
    </row>
    <row r="1988" spans="1:3" ht="19.5">
      <c r="A1988" s="82" t="s">
        <v>8250</v>
      </c>
      <c r="B1988" s="46" t="s">
        <v>7</v>
      </c>
      <c r="C1988" s="46" t="s">
        <v>3053</v>
      </c>
    </row>
    <row r="1989" spans="1:3" ht="19.5">
      <c r="A1989" s="82" t="s">
        <v>9928</v>
      </c>
      <c r="B1989" s="46" t="s">
        <v>170</v>
      </c>
      <c r="C1989" s="46" t="s">
        <v>9141</v>
      </c>
    </row>
    <row r="1990" spans="1:3" ht="19.5">
      <c r="A1990" s="82" t="s">
        <v>9928</v>
      </c>
      <c r="B1990" s="46" t="s">
        <v>7</v>
      </c>
      <c r="C1990" s="46" t="s">
        <v>3353</v>
      </c>
    </row>
    <row r="1991" spans="1:3" ht="19.5">
      <c r="A1991" s="82" t="s">
        <v>11353</v>
      </c>
      <c r="B1991" s="46" t="s">
        <v>7</v>
      </c>
      <c r="C1991" s="46" t="s">
        <v>3933</v>
      </c>
    </row>
    <row r="1992" spans="1:3" ht="19.5">
      <c r="A1992" s="82" t="s">
        <v>8769</v>
      </c>
      <c r="B1992" s="46" t="s">
        <v>7214</v>
      </c>
      <c r="C1992" s="46" t="s">
        <v>3936</v>
      </c>
    </row>
    <row r="1993" spans="1:3" ht="19.5">
      <c r="A1993" s="82" t="s">
        <v>9043</v>
      </c>
      <c r="B1993" s="46" t="s">
        <v>245</v>
      </c>
      <c r="C1993" s="46" t="s">
        <v>3940</v>
      </c>
    </row>
    <row r="1994" spans="1:3" ht="19.5">
      <c r="A1994" s="82" t="s">
        <v>9909</v>
      </c>
      <c r="B1994" s="46" t="s">
        <v>7</v>
      </c>
      <c r="C1994" s="46" t="s">
        <v>1097</v>
      </c>
    </row>
    <row r="1995" spans="1:3" ht="19.5">
      <c r="A1995" s="82" t="s">
        <v>9962</v>
      </c>
      <c r="B1995" s="46" t="s">
        <v>7</v>
      </c>
      <c r="C1995" s="46" t="s">
        <v>6643</v>
      </c>
    </row>
    <row r="1996" spans="1:3" ht="19.5">
      <c r="A1996" s="82" t="s">
        <v>9908</v>
      </c>
      <c r="B1996" s="46" t="s">
        <v>7</v>
      </c>
      <c r="C1996" s="46" t="s">
        <v>3327</v>
      </c>
    </row>
    <row r="1997" spans="1:3" ht="19.5">
      <c r="A1997" s="82" t="s">
        <v>11415</v>
      </c>
      <c r="B1997" s="46" t="s">
        <v>7</v>
      </c>
      <c r="C1997" s="46" t="s">
        <v>11422</v>
      </c>
    </row>
    <row r="1998" spans="1:3" ht="19.5">
      <c r="A1998" s="82" t="s">
        <v>11441</v>
      </c>
      <c r="B1998" s="46" t="s">
        <v>7</v>
      </c>
      <c r="C1998" s="46" t="s">
        <v>11442</v>
      </c>
    </row>
    <row r="1999" spans="1:3" ht="19.5">
      <c r="A1999" s="82" t="s">
        <v>11440</v>
      </c>
      <c r="B1999" s="46" t="s">
        <v>7</v>
      </c>
      <c r="C1999" s="46" t="s">
        <v>11423</v>
      </c>
    </row>
    <row r="2000" spans="1:3" ht="19.5">
      <c r="A2000" s="82" t="s">
        <v>8251</v>
      </c>
      <c r="B2000" s="46" t="s">
        <v>7</v>
      </c>
      <c r="C2000" s="46" t="s">
        <v>555</v>
      </c>
    </row>
    <row r="2001" spans="1:3" ht="19.5">
      <c r="A2001" s="82" t="s">
        <v>11153</v>
      </c>
      <c r="B2001" s="46" t="s">
        <v>245</v>
      </c>
      <c r="C2001" s="46" t="s">
        <v>3344</v>
      </c>
    </row>
    <row r="2002" spans="1:3" ht="19.5">
      <c r="A2002" s="82" t="s">
        <v>11195</v>
      </c>
      <c r="B2002" s="46" t="s">
        <v>7</v>
      </c>
      <c r="C2002" s="46" t="s">
        <v>4524</v>
      </c>
    </row>
    <row r="2003" spans="1:3" ht="19.5">
      <c r="A2003" s="82" t="s">
        <v>8252</v>
      </c>
      <c r="B2003" s="46" t="s">
        <v>7</v>
      </c>
      <c r="C2003" s="46" t="s">
        <v>3969</v>
      </c>
    </row>
    <row r="2004" spans="1:3" ht="19.5">
      <c r="A2004" s="82" t="s">
        <v>9911</v>
      </c>
      <c r="B2004" s="46" t="s">
        <v>7</v>
      </c>
      <c r="C2004" s="46" t="s">
        <v>3342</v>
      </c>
    </row>
    <row r="2005" spans="1:3" ht="19.5">
      <c r="A2005" s="82" t="s">
        <v>8788</v>
      </c>
      <c r="B2005" s="46" t="s">
        <v>170</v>
      </c>
      <c r="C2005" s="46" t="s">
        <v>9308</v>
      </c>
    </row>
    <row r="2006" spans="1:3" ht="19.5">
      <c r="A2006" s="82" t="s">
        <v>8759</v>
      </c>
      <c r="B2006" s="46" t="s">
        <v>718</v>
      </c>
      <c r="C2006" s="46" t="s">
        <v>1541</v>
      </c>
    </row>
    <row r="2007" spans="1:3" ht="19.5">
      <c r="A2007" s="82" t="s">
        <v>9044</v>
      </c>
      <c r="B2007" s="46" t="s">
        <v>245</v>
      </c>
      <c r="C2007" s="46" t="s">
        <v>3951</v>
      </c>
    </row>
    <row r="2008" spans="1:3" ht="19.5">
      <c r="A2008" s="82" t="s">
        <v>8596</v>
      </c>
      <c r="B2008" s="46" t="s">
        <v>7</v>
      </c>
      <c r="C2008" s="46" t="s">
        <v>3947</v>
      </c>
    </row>
    <row r="2009" spans="1:3" ht="19.5">
      <c r="A2009" s="82" t="s">
        <v>10409</v>
      </c>
      <c r="B2009" s="46" t="s">
        <v>7</v>
      </c>
      <c r="C2009" s="46" t="s">
        <v>10410</v>
      </c>
    </row>
    <row r="2010" spans="1:3" ht="19.5">
      <c r="A2010" s="83" t="s">
        <v>10425</v>
      </c>
      <c r="B2010" s="46" t="s">
        <v>7</v>
      </c>
      <c r="C2010" s="46" t="s">
        <v>2170</v>
      </c>
    </row>
    <row r="2011" spans="1:3" ht="19.5">
      <c r="A2011" s="82" t="s">
        <v>9910</v>
      </c>
      <c r="B2011" s="46" t="s">
        <v>170</v>
      </c>
      <c r="C2011" s="46" t="s">
        <v>11451</v>
      </c>
    </row>
    <row r="2012" spans="1:3" ht="19.5">
      <c r="A2012" s="82" t="s">
        <v>11184</v>
      </c>
      <c r="B2012" s="46" t="s">
        <v>7</v>
      </c>
      <c r="C2012" s="46" t="s">
        <v>11185</v>
      </c>
    </row>
    <row r="2013" spans="1:3" ht="19.5">
      <c r="A2013" s="82" t="s">
        <v>9516</v>
      </c>
      <c r="B2013" s="46" t="s">
        <v>7</v>
      </c>
      <c r="C2013" s="46" t="s">
        <v>3613</v>
      </c>
    </row>
    <row r="2014" spans="1:3" ht="19.5">
      <c r="A2014" s="82" t="s">
        <v>11151</v>
      </c>
      <c r="B2014" s="46" t="s">
        <v>170</v>
      </c>
      <c r="C2014" s="46" t="s">
        <v>10525</v>
      </c>
    </row>
    <row r="2015" spans="1:3" ht="19.5">
      <c r="A2015" s="82" t="s">
        <v>11197</v>
      </c>
      <c r="B2015" s="46" t="s">
        <v>227</v>
      </c>
      <c r="C2015" s="46" t="s">
        <v>4531</v>
      </c>
    </row>
    <row r="2016" spans="1:3" ht="19.5">
      <c r="A2016" s="82" t="s">
        <v>8597</v>
      </c>
      <c r="B2016" s="46" t="s">
        <v>7</v>
      </c>
      <c r="C2016" s="46" t="s">
        <v>3973</v>
      </c>
    </row>
    <row r="2017" spans="1:3" ht="19.5">
      <c r="A2017" s="82" t="s">
        <v>8936</v>
      </c>
      <c r="B2017" s="46" t="s">
        <v>170</v>
      </c>
      <c r="C2017" s="46" t="s">
        <v>9288</v>
      </c>
    </row>
    <row r="2018" spans="1:3" ht="19.5">
      <c r="A2018" s="82" t="s">
        <v>8936</v>
      </c>
      <c r="B2018" s="46" t="s">
        <v>245</v>
      </c>
      <c r="C2018" s="46" t="s">
        <v>3494</v>
      </c>
    </row>
    <row r="2019" spans="1:3" ht="19.5">
      <c r="A2019" s="82" t="s">
        <v>11194</v>
      </c>
      <c r="B2019" s="46" t="s">
        <v>7</v>
      </c>
      <c r="C2019" s="46" t="s">
        <v>10613</v>
      </c>
    </row>
    <row r="2020" spans="1:3" ht="19.5">
      <c r="A2020" s="82" t="s">
        <v>8456</v>
      </c>
      <c r="B2020" s="46" t="s">
        <v>7</v>
      </c>
      <c r="C2020" s="46" t="s">
        <v>3959</v>
      </c>
    </row>
    <row r="2021" spans="1:3" ht="19.5">
      <c r="A2021" s="82" t="s">
        <v>8457</v>
      </c>
      <c r="B2021" s="46" t="s">
        <v>7</v>
      </c>
      <c r="C2021" s="46" t="s">
        <v>3963</v>
      </c>
    </row>
    <row r="2022" spans="1:3" ht="19.5">
      <c r="A2022" s="82" t="s">
        <v>8937</v>
      </c>
      <c r="B2022" s="46" t="s">
        <v>170</v>
      </c>
      <c r="C2022" s="46" t="s">
        <v>9175</v>
      </c>
    </row>
    <row r="2023" spans="1:3" ht="19.5">
      <c r="A2023" s="82" t="s">
        <v>11575</v>
      </c>
      <c r="B2023" s="46" t="s">
        <v>170</v>
      </c>
      <c r="C2023" s="46" t="s">
        <v>11574</v>
      </c>
    </row>
    <row r="2024" spans="1:3" ht="19.5">
      <c r="A2024" s="82" t="s">
        <v>9516</v>
      </c>
      <c r="B2024" s="46" t="s">
        <v>170</v>
      </c>
      <c r="C2024" s="46" t="s">
        <v>9198</v>
      </c>
    </row>
    <row r="2025" spans="1:3" ht="19.5">
      <c r="A2025" s="82" t="s">
        <v>8300</v>
      </c>
      <c r="B2025" s="46" t="s">
        <v>7</v>
      </c>
      <c r="C2025" s="46" t="s">
        <v>1869</v>
      </c>
    </row>
    <row r="2026" spans="1:3" ht="19.5">
      <c r="A2026" s="82" t="s">
        <v>8300</v>
      </c>
      <c r="B2026" s="46" t="s">
        <v>7</v>
      </c>
      <c r="C2026" s="46" t="s">
        <v>1867</v>
      </c>
    </row>
    <row r="2027" spans="1:3" ht="19.5">
      <c r="A2027" s="82" t="s">
        <v>8300</v>
      </c>
      <c r="B2027" s="46" t="s">
        <v>7</v>
      </c>
      <c r="C2027" s="46" t="s">
        <v>1871</v>
      </c>
    </row>
    <row r="2028" spans="1:3" ht="19.5">
      <c r="A2028" s="82" t="s">
        <v>8256</v>
      </c>
      <c r="B2028" s="46" t="s">
        <v>7</v>
      </c>
      <c r="C2028" s="46" t="s">
        <v>2240</v>
      </c>
    </row>
    <row r="2029" spans="1:3" ht="19.5">
      <c r="A2029" s="82" t="s">
        <v>8256</v>
      </c>
      <c r="B2029" s="46" t="s">
        <v>7</v>
      </c>
      <c r="C2029" s="46" t="s">
        <v>2204</v>
      </c>
    </row>
    <row r="2030" spans="1:3" ht="19.5">
      <c r="A2030" s="82" t="s">
        <v>8256</v>
      </c>
      <c r="B2030" s="46" t="s">
        <v>7</v>
      </c>
      <c r="C2030" s="46" t="s">
        <v>9452</v>
      </c>
    </row>
    <row r="2031" spans="1:3" ht="19.5">
      <c r="A2031" s="82" t="s">
        <v>10340</v>
      </c>
      <c r="B2031" s="46" t="s">
        <v>245</v>
      </c>
      <c r="C2031" s="46" t="s">
        <v>10341</v>
      </c>
    </row>
    <row r="2032" spans="1:3" ht="19.5">
      <c r="A2032" s="82" t="s">
        <v>9409</v>
      </c>
      <c r="B2032" s="46" t="s">
        <v>7</v>
      </c>
      <c r="C2032" s="46" t="s">
        <v>2250</v>
      </c>
    </row>
    <row r="2033" spans="1:3" ht="19.5">
      <c r="A2033" s="82" t="s">
        <v>8257</v>
      </c>
      <c r="B2033" s="46" t="s">
        <v>7</v>
      </c>
      <c r="C2033" s="46" t="s">
        <v>10114</v>
      </c>
    </row>
    <row r="2034" spans="1:3" ht="19.5">
      <c r="A2034" s="82" t="s">
        <v>10162</v>
      </c>
      <c r="B2034" s="46" t="s">
        <v>7</v>
      </c>
      <c r="C2034" s="46" t="s">
        <v>11555</v>
      </c>
    </row>
    <row r="2035" spans="1:3" ht="19.5">
      <c r="A2035" s="82" t="s">
        <v>8472</v>
      </c>
      <c r="B2035" s="46" t="s">
        <v>7</v>
      </c>
      <c r="C2035" s="46" t="s">
        <v>2221</v>
      </c>
    </row>
    <row r="2036" spans="1:3" ht="19.5">
      <c r="A2036" s="82" t="s">
        <v>11628</v>
      </c>
      <c r="B2036" s="46" t="s">
        <v>7</v>
      </c>
      <c r="C2036" s="46" t="s">
        <v>11625</v>
      </c>
    </row>
    <row r="2037" spans="1:3" ht="19.5">
      <c r="A2037" s="82" t="s">
        <v>8938</v>
      </c>
      <c r="B2037" s="46" t="s">
        <v>170</v>
      </c>
      <c r="C2037" s="46" t="s">
        <v>9179</v>
      </c>
    </row>
    <row r="2038" spans="1:3" ht="19.5">
      <c r="A2038" s="82" t="s">
        <v>9361</v>
      </c>
      <c r="B2038" s="46" t="s">
        <v>170</v>
      </c>
      <c r="C2038" s="46" t="s">
        <v>2227</v>
      </c>
    </row>
    <row r="2039" spans="1:3" ht="19.5">
      <c r="A2039" s="82" t="s">
        <v>9361</v>
      </c>
      <c r="B2039" s="46" t="s">
        <v>170</v>
      </c>
      <c r="C2039" s="46" t="s">
        <v>10587</v>
      </c>
    </row>
    <row r="2040" spans="1:3" ht="19.5">
      <c r="A2040" s="82" t="s">
        <v>9361</v>
      </c>
      <c r="B2040" s="46" t="s">
        <v>170</v>
      </c>
      <c r="C2040" s="46" t="s">
        <v>10140</v>
      </c>
    </row>
    <row r="2041" spans="1:3" ht="19.5">
      <c r="A2041" s="82" t="s">
        <v>9886</v>
      </c>
      <c r="B2041" s="46" t="s">
        <v>7</v>
      </c>
      <c r="C2041" s="46" t="s">
        <v>11538</v>
      </c>
    </row>
    <row r="2042" spans="1:3" ht="19.5">
      <c r="A2042" s="82" t="s">
        <v>9411</v>
      </c>
      <c r="B2042" s="46" t="s">
        <v>170</v>
      </c>
      <c r="C2042" s="46" t="s">
        <v>9305</v>
      </c>
    </row>
    <row r="2043" spans="1:3" ht="19.5">
      <c r="A2043" s="82" t="s">
        <v>11274</v>
      </c>
      <c r="B2043" s="46" t="s">
        <v>7</v>
      </c>
      <c r="C2043" s="46" t="s">
        <v>2290</v>
      </c>
    </row>
    <row r="2044" spans="1:3" ht="19.5">
      <c r="A2044" s="82" t="s">
        <v>11404</v>
      </c>
      <c r="B2044" s="46" t="s">
        <v>7</v>
      </c>
      <c r="C2044" s="46" t="s">
        <v>11403</v>
      </c>
    </row>
    <row r="2045" spans="1:3" ht="19.5">
      <c r="A2045" s="82" t="s">
        <v>10337</v>
      </c>
      <c r="B2045" s="46" t="s">
        <v>7</v>
      </c>
      <c r="C2045" s="46" t="s">
        <v>353</v>
      </c>
    </row>
    <row r="2046" spans="1:3" ht="19.5">
      <c r="A2046" s="82" t="s">
        <v>8601</v>
      </c>
      <c r="B2046" s="46" t="s">
        <v>7</v>
      </c>
      <c r="C2046" s="46" t="s">
        <v>2254</v>
      </c>
    </row>
    <row r="2047" spans="1:3" ht="19.5">
      <c r="A2047" s="83" t="s">
        <v>9049</v>
      </c>
      <c r="B2047" s="46" t="s">
        <v>7</v>
      </c>
      <c r="C2047" s="46" t="s">
        <v>10405</v>
      </c>
    </row>
    <row r="2048" spans="1:3" ht="19.5">
      <c r="A2048" s="82" t="s">
        <v>9049</v>
      </c>
      <c r="B2048" s="46" t="s">
        <v>245</v>
      </c>
      <c r="C2048" s="46" t="s">
        <v>2201</v>
      </c>
    </row>
    <row r="2049" spans="1:3" ht="19.5">
      <c r="A2049" s="81" t="s">
        <v>9049</v>
      </c>
      <c r="B2049" s="73" t="s">
        <v>7</v>
      </c>
      <c r="C2049" s="73" t="s">
        <v>11636</v>
      </c>
    </row>
    <row r="2050" spans="1:3" ht="19.5">
      <c r="A2050" s="82" t="s">
        <v>8598</v>
      </c>
      <c r="B2050" s="46" t="s">
        <v>7</v>
      </c>
      <c r="C2050" s="46" t="s">
        <v>1892</v>
      </c>
    </row>
    <row r="2051" spans="1:3" ht="19.5">
      <c r="A2051" s="82" t="s">
        <v>9099</v>
      </c>
      <c r="B2051" s="46" t="s">
        <v>227</v>
      </c>
      <c r="C2051" s="46" t="s">
        <v>1888</v>
      </c>
    </row>
    <row r="2052" spans="1:3" ht="19.5">
      <c r="A2052" s="82" t="s">
        <v>8258</v>
      </c>
      <c r="B2052" s="46" t="s">
        <v>7</v>
      </c>
      <c r="C2052" s="46" t="s">
        <v>10358</v>
      </c>
    </row>
    <row r="2053" spans="1:3" ht="19.5">
      <c r="A2053" s="82" t="s">
        <v>9046</v>
      </c>
      <c r="B2053" s="46" t="s">
        <v>245</v>
      </c>
      <c r="C2053" s="46" t="s">
        <v>1896</v>
      </c>
    </row>
    <row r="2054" spans="1:3" ht="19.5">
      <c r="A2054" s="82" t="s">
        <v>9045</v>
      </c>
      <c r="B2054" s="46" t="s">
        <v>245</v>
      </c>
      <c r="C2054" s="46" t="s">
        <v>9981</v>
      </c>
    </row>
    <row r="2055" spans="1:3" ht="19.5">
      <c r="A2055" s="82" t="s">
        <v>9889</v>
      </c>
      <c r="B2055" s="46" t="s">
        <v>7</v>
      </c>
      <c r="C2055" s="46" t="s">
        <v>10458</v>
      </c>
    </row>
    <row r="2056" spans="1:3" ht="19.5">
      <c r="A2056" s="82" t="s">
        <v>10393</v>
      </c>
      <c r="B2056" s="46" t="s">
        <v>170</v>
      </c>
      <c r="C2056" s="46" t="s">
        <v>9269</v>
      </c>
    </row>
    <row r="2057" spans="1:3" ht="19.5">
      <c r="A2057" s="82" t="s">
        <v>10809</v>
      </c>
      <c r="B2057" s="46" t="s">
        <v>170</v>
      </c>
      <c r="C2057" s="46" t="s">
        <v>9215</v>
      </c>
    </row>
    <row r="2058" spans="1:3" ht="19.5">
      <c r="A2058" s="82" t="s">
        <v>10128</v>
      </c>
      <c r="B2058" s="46" t="s">
        <v>718</v>
      </c>
      <c r="C2058" s="46" t="s">
        <v>2258</v>
      </c>
    </row>
    <row r="2059" spans="1:3" ht="19.5">
      <c r="A2059" s="82" t="s">
        <v>10148</v>
      </c>
      <c r="B2059" s="46" t="s">
        <v>718</v>
      </c>
      <c r="C2059" s="46" t="s">
        <v>2262</v>
      </c>
    </row>
    <row r="2060" spans="1:3" ht="19.5">
      <c r="A2060" s="82" t="s">
        <v>8760</v>
      </c>
      <c r="B2060" s="46" t="s">
        <v>718</v>
      </c>
      <c r="C2060" s="46" t="s">
        <v>2266</v>
      </c>
    </row>
    <row r="2061" spans="1:3" ht="19.5">
      <c r="A2061" s="82" t="s">
        <v>9363</v>
      </c>
      <c r="B2061" s="46" t="s">
        <v>718</v>
      </c>
      <c r="C2061" s="46" t="s">
        <v>1909</v>
      </c>
    </row>
    <row r="2062" spans="1:3" ht="19.5">
      <c r="A2062" s="82" t="s">
        <v>8761</v>
      </c>
      <c r="B2062" s="46" t="s">
        <v>718</v>
      </c>
      <c r="C2062" s="46" t="s">
        <v>1905</v>
      </c>
    </row>
    <row r="2063" spans="1:3" ht="19.5">
      <c r="A2063" s="82" t="s">
        <v>8762</v>
      </c>
      <c r="B2063" s="46" t="s">
        <v>718</v>
      </c>
      <c r="C2063" s="46" t="s">
        <v>1902</v>
      </c>
    </row>
    <row r="2064" spans="1:3" ht="19.5">
      <c r="A2064" s="82" t="s">
        <v>9890</v>
      </c>
      <c r="B2064" s="46" t="s">
        <v>718</v>
      </c>
      <c r="C2064" s="46" t="s">
        <v>2278</v>
      </c>
    </row>
    <row r="2065" spans="1:3" ht="19.5">
      <c r="A2065" s="82" t="s">
        <v>8763</v>
      </c>
      <c r="B2065" s="46" t="s">
        <v>718</v>
      </c>
      <c r="C2065" s="46" t="s">
        <v>2274</v>
      </c>
    </row>
    <row r="2066" spans="1:3" ht="19.5">
      <c r="A2066" s="82" t="s">
        <v>10767</v>
      </c>
      <c r="B2066" s="46" t="s">
        <v>718</v>
      </c>
      <c r="C2066" s="46" t="s">
        <v>2270</v>
      </c>
    </row>
    <row r="2067" spans="1:3" ht="19.5">
      <c r="A2067" s="82" t="s">
        <v>11540</v>
      </c>
      <c r="B2067" s="46" t="s">
        <v>7</v>
      </c>
      <c r="C2067" s="46" t="s">
        <v>2285</v>
      </c>
    </row>
    <row r="2068" spans="1:3" ht="19.5">
      <c r="A2068" s="82" t="s">
        <v>8939</v>
      </c>
      <c r="B2068" s="46" t="s">
        <v>170</v>
      </c>
      <c r="C2068" s="46" t="s">
        <v>9172</v>
      </c>
    </row>
    <row r="2069" spans="1:3" ht="19.5">
      <c r="A2069" s="82" t="s">
        <v>8939</v>
      </c>
      <c r="B2069" s="46" t="s">
        <v>170</v>
      </c>
      <c r="C2069" s="46" t="s">
        <v>10600</v>
      </c>
    </row>
    <row r="2070" spans="1:3" ht="19.5">
      <c r="A2070" s="82" t="s">
        <v>8259</v>
      </c>
      <c r="B2070" s="46" t="s">
        <v>7</v>
      </c>
      <c r="C2070" s="46" t="s">
        <v>2212</v>
      </c>
    </row>
    <row r="2071" spans="1:3" ht="19.5">
      <c r="A2071" s="82" t="s">
        <v>8260</v>
      </c>
      <c r="B2071" s="46" t="s">
        <v>7</v>
      </c>
      <c r="C2071" s="46" t="s">
        <v>2217</v>
      </c>
    </row>
    <row r="2072" spans="1:3" ht="19.5">
      <c r="A2072" s="82" t="s">
        <v>8458</v>
      </c>
      <c r="B2072" s="46" t="s">
        <v>7</v>
      </c>
      <c r="C2072" s="46" t="s">
        <v>2199</v>
      </c>
    </row>
    <row r="2073" spans="1:3" ht="19.5">
      <c r="A2073" s="82" t="s">
        <v>10161</v>
      </c>
      <c r="B2073" s="46" t="s">
        <v>7</v>
      </c>
      <c r="C2073" s="46" t="s">
        <v>2296</v>
      </c>
    </row>
    <row r="2074" spans="1:3" ht="19.5">
      <c r="A2074" s="81" t="s">
        <v>10628</v>
      </c>
      <c r="B2074" s="48" t="s">
        <v>7</v>
      </c>
      <c r="C2074" s="73" t="s">
        <v>10557</v>
      </c>
    </row>
    <row r="2075" spans="1:3" ht="19.5">
      <c r="A2075" s="82" t="s">
        <v>11140</v>
      </c>
      <c r="B2075" s="46" t="s">
        <v>7</v>
      </c>
      <c r="C2075" s="46" t="s">
        <v>3191</v>
      </c>
    </row>
    <row r="2076" spans="1:3" ht="19.5">
      <c r="A2076" s="82" t="s">
        <v>8301</v>
      </c>
      <c r="B2076" s="46" t="s">
        <v>7</v>
      </c>
      <c r="C2076" s="46" t="s">
        <v>415</v>
      </c>
    </row>
    <row r="2077" spans="1:3" ht="19.5">
      <c r="A2077" s="82" t="s">
        <v>8304</v>
      </c>
      <c r="B2077" s="46" t="s">
        <v>7</v>
      </c>
      <c r="C2077" s="46" t="s">
        <v>2087</v>
      </c>
    </row>
    <row r="2078" spans="1:3" ht="19.5">
      <c r="A2078" s="82" t="s">
        <v>9709</v>
      </c>
      <c r="B2078" s="46" t="s">
        <v>170</v>
      </c>
      <c r="C2078" s="46" t="s">
        <v>9230</v>
      </c>
    </row>
    <row r="2079" spans="1:3" ht="19.5">
      <c r="A2079" s="82" t="s">
        <v>9455</v>
      </c>
      <c r="B2079" s="46" t="s">
        <v>245</v>
      </c>
      <c r="C2079" s="46" t="s">
        <v>2148</v>
      </c>
    </row>
    <row r="2080" spans="1:3" ht="19.5">
      <c r="A2080" s="82" t="s">
        <v>11050</v>
      </c>
      <c r="B2080" s="46" t="s">
        <v>170</v>
      </c>
      <c r="C2080" s="46" t="s">
        <v>9224</v>
      </c>
    </row>
    <row r="2081" spans="1:3" ht="19.5">
      <c r="A2081" s="82" t="s">
        <v>8473</v>
      </c>
      <c r="B2081" s="46" t="s">
        <v>7</v>
      </c>
      <c r="C2081" s="46" t="s">
        <v>2133</v>
      </c>
    </row>
    <row r="2082" spans="1:3" ht="19.5">
      <c r="A2082" s="82" t="s">
        <v>9399</v>
      </c>
      <c r="B2082" s="46" t="s">
        <v>170</v>
      </c>
      <c r="C2082" s="46" t="s">
        <v>9290</v>
      </c>
    </row>
    <row r="2083" spans="1:3" ht="19.5">
      <c r="A2083" s="82" t="s">
        <v>8253</v>
      </c>
      <c r="B2083" s="46" t="s">
        <v>7</v>
      </c>
      <c r="C2083" s="46" t="s">
        <v>8224</v>
      </c>
    </row>
    <row r="2084" spans="1:3" ht="19.5">
      <c r="A2084" s="83" t="s">
        <v>10411</v>
      </c>
      <c r="B2084" s="46" t="s">
        <v>170</v>
      </c>
      <c r="C2084" s="46" t="s">
        <v>3620</v>
      </c>
    </row>
    <row r="2085" spans="1:3" ht="19.5">
      <c r="A2085" s="82" t="s">
        <v>8940</v>
      </c>
      <c r="B2085" s="46" t="s">
        <v>170</v>
      </c>
      <c r="C2085" s="46" t="s">
        <v>9296</v>
      </c>
    </row>
    <row r="2086" spans="1:3" ht="19.5">
      <c r="A2086" s="82" t="s">
        <v>11275</v>
      </c>
      <c r="B2086" s="46" t="s">
        <v>245</v>
      </c>
      <c r="C2086" s="46" t="s">
        <v>2301</v>
      </c>
    </row>
    <row r="2087" spans="1:3" ht="19.5">
      <c r="A2087" s="82" t="s">
        <v>9397</v>
      </c>
      <c r="B2087" s="46" t="s">
        <v>7</v>
      </c>
      <c r="C2087" s="46" t="s">
        <v>10623</v>
      </c>
    </row>
    <row r="2088" spans="1:3" ht="19.5">
      <c r="A2088" s="82" t="s">
        <v>11306</v>
      </c>
      <c r="B2088" s="46" t="s">
        <v>7</v>
      </c>
      <c r="C2088" s="46" t="s">
        <v>3031</v>
      </c>
    </row>
    <row r="2089" spans="1:3" ht="19.5">
      <c r="A2089" s="82" t="s">
        <v>8720</v>
      </c>
      <c r="B2089" s="46" t="s">
        <v>7</v>
      </c>
      <c r="C2089" s="46" t="s">
        <v>2117</v>
      </c>
    </row>
    <row r="2090" spans="1:3" ht="19.5">
      <c r="A2090" s="82" t="s">
        <v>9396</v>
      </c>
      <c r="B2090" s="46" t="s">
        <v>170</v>
      </c>
      <c r="C2090" s="46" t="s">
        <v>10603</v>
      </c>
    </row>
    <row r="2091" spans="1:3" ht="19.5">
      <c r="A2091" s="82" t="s">
        <v>10386</v>
      </c>
      <c r="B2091" s="46" t="s">
        <v>170</v>
      </c>
      <c r="C2091" s="46" t="s">
        <v>10387</v>
      </c>
    </row>
    <row r="2092" spans="1:3" ht="19.5">
      <c r="A2092" s="82" t="s">
        <v>9393</v>
      </c>
      <c r="B2092" s="46" t="s">
        <v>245</v>
      </c>
      <c r="C2092" s="46" t="s">
        <v>2103</v>
      </c>
    </row>
    <row r="2093" spans="1:3" ht="19.5">
      <c r="A2093" s="82" t="s">
        <v>9394</v>
      </c>
      <c r="B2093" s="46" t="s">
        <v>227</v>
      </c>
      <c r="C2093" s="46" t="s">
        <v>2107</v>
      </c>
    </row>
    <row r="2094" spans="1:3" ht="19.5">
      <c r="A2094" s="80" t="s">
        <v>11388</v>
      </c>
      <c r="B2094" s="46" t="s">
        <v>7</v>
      </c>
      <c r="C2094" s="46" t="s">
        <v>11426</v>
      </c>
    </row>
    <row r="2095" spans="1:3" ht="19.5">
      <c r="A2095" s="82" t="s">
        <v>9395</v>
      </c>
      <c r="B2095" s="46" t="s">
        <v>7</v>
      </c>
      <c r="C2095" s="46" t="s">
        <v>11051</v>
      </c>
    </row>
    <row r="2096" spans="1:3" ht="19.5">
      <c r="A2096" s="82" t="s">
        <v>8941</v>
      </c>
      <c r="B2096" s="46" t="s">
        <v>170</v>
      </c>
      <c r="C2096" s="46" t="s">
        <v>9983</v>
      </c>
    </row>
    <row r="2097" spans="1:3" ht="19.5">
      <c r="A2097" s="82" t="s">
        <v>11290</v>
      </c>
      <c r="B2097" s="46" t="s">
        <v>170</v>
      </c>
      <c r="C2097" s="46" t="s">
        <v>9187</v>
      </c>
    </row>
    <row r="2098" spans="1:3" ht="19.5">
      <c r="A2098" s="82" t="s">
        <v>9398</v>
      </c>
      <c r="B2098" s="46" t="s">
        <v>245</v>
      </c>
      <c r="C2098" s="46" t="s">
        <v>438</v>
      </c>
    </row>
    <row r="2099" spans="1:3" ht="19.5">
      <c r="A2099" s="82" t="s">
        <v>8459</v>
      </c>
      <c r="B2099" s="46" t="s">
        <v>7</v>
      </c>
      <c r="C2099" s="46" t="s">
        <v>2100</v>
      </c>
    </row>
    <row r="2100" spans="1:3" ht="19.5">
      <c r="A2100" s="82" t="s">
        <v>8721</v>
      </c>
      <c r="B2100" s="46" t="s">
        <v>7</v>
      </c>
      <c r="C2100" s="46" t="s">
        <v>2146</v>
      </c>
    </row>
    <row r="2101" spans="1:3" ht="19.5">
      <c r="A2101" s="82" t="s">
        <v>9400</v>
      </c>
      <c r="B2101" s="46" t="s">
        <v>170</v>
      </c>
      <c r="C2101" s="46" t="s">
        <v>9168</v>
      </c>
    </row>
    <row r="2102" spans="1:3" ht="19.5">
      <c r="A2102" s="82" t="s">
        <v>9400</v>
      </c>
      <c r="B2102" s="46" t="s">
        <v>245</v>
      </c>
      <c r="C2102" s="46" t="s">
        <v>2144</v>
      </c>
    </row>
    <row r="2103" spans="1:3" ht="19.5">
      <c r="A2103" s="82" t="s">
        <v>10385</v>
      </c>
      <c r="B2103" s="46" t="s">
        <v>170</v>
      </c>
      <c r="C2103" s="46" t="s">
        <v>2117</v>
      </c>
    </row>
    <row r="2104" spans="1:3" ht="19.5">
      <c r="A2104" s="82" t="s">
        <v>9413</v>
      </c>
      <c r="B2104" s="46" t="s">
        <v>7</v>
      </c>
      <c r="C2104" s="46" t="s">
        <v>2310</v>
      </c>
    </row>
    <row r="2105" spans="1:3" ht="19.5">
      <c r="A2105" s="82" t="s">
        <v>8261</v>
      </c>
      <c r="B2105" s="46" t="s">
        <v>7</v>
      </c>
      <c r="C2105" s="46" t="s">
        <v>11454</v>
      </c>
    </row>
    <row r="2106" spans="1:3" ht="19.5">
      <c r="A2106" s="82" t="s">
        <v>8261</v>
      </c>
      <c r="B2106" s="46" t="s">
        <v>7</v>
      </c>
      <c r="C2106" s="46" t="s">
        <v>2582</v>
      </c>
    </row>
    <row r="2107" spans="1:3" ht="19.5">
      <c r="A2107" s="82" t="s">
        <v>9417</v>
      </c>
      <c r="B2107" s="46" t="s">
        <v>170</v>
      </c>
      <c r="C2107" s="46" t="s">
        <v>10535</v>
      </c>
    </row>
    <row r="2108" spans="1:3" ht="19.5">
      <c r="A2108" s="82" t="s">
        <v>10868</v>
      </c>
      <c r="B2108" s="46" t="s">
        <v>170</v>
      </c>
      <c r="C2108" s="46" t="s">
        <v>10066</v>
      </c>
    </row>
    <row r="2109" spans="1:3" ht="19.5">
      <c r="A2109" s="82" t="s">
        <v>9416</v>
      </c>
      <c r="B2109" s="46" t="s">
        <v>170</v>
      </c>
      <c r="C2109" s="46" t="s">
        <v>9846</v>
      </c>
    </row>
    <row r="2110" spans="1:3" ht="19.5">
      <c r="A2110" s="82" t="s">
        <v>9414</v>
      </c>
      <c r="B2110" s="46" t="s">
        <v>7</v>
      </c>
      <c r="C2110" s="46" t="s">
        <v>2312</v>
      </c>
    </row>
    <row r="2111" spans="1:3" ht="19.5">
      <c r="A2111" s="82" t="s">
        <v>11284</v>
      </c>
      <c r="B2111" s="46" t="s">
        <v>245</v>
      </c>
      <c r="C2111" s="46" t="s">
        <v>2919</v>
      </c>
    </row>
    <row r="2112" spans="1:3" ht="19.5">
      <c r="A2112" s="82" t="s">
        <v>9453</v>
      </c>
      <c r="B2112" s="46" t="s">
        <v>245</v>
      </c>
      <c r="C2112" s="46" t="s">
        <v>2586</v>
      </c>
    </row>
    <row r="2113" spans="1:3" ht="19.5">
      <c r="A2113" s="82" t="s">
        <v>9362</v>
      </c>
      <c r="B2113" s="46" t="s">
        <v>170</v>
      </c>
      <c r="C2113" s="46" t="s">
        <v>11464</v>
      </c>
    </row>
    <row r="2114" spans="1:3" ht="19.5">
      <c r="A2114" s="82" t="s">
        <v>9362</v>
      </c>
      <c r="B2114" s="46" t="s">
        <v>170</v>
      </c>
      <c r="C2114" s="46" t="s">
        <v>11466</v>
      </c>
    </row>
    <row r="2115" spans="1:3" ht="19.5">
      <c r="A2115" s="82" t="s">
        <v>8460</v>
      </c>
      <c r="B2115" s="46" t="s">
        <v>7</v>
      </c>
      <c r="C2115" s="46" t="s">
        <v>1877</v>
      </c>
    </row>
    <row r="2116" spans="1:3" ht="19.5">
      <c r="A2116" s="82" t="s">
        <v>8705</v>
      </c>
      <c r="B2116" s="46" t="s">
        <v>7</v>
      </c>
      <c r="C2116" s="46" t="s">
        <v>2590</v>
      </c>
    </row>
    <row r="2117" spans="1:3" ht="19.5">
      <c r="A2117" s="82" t="s">
        <v>8461</v>
      </c>
      <c r="B2117" s="46" t="s">
        <v>7</v>
      </c>
      <c r="C2117" s="46" t="s">
        <v>2366</v>
      </c>
    </row>
    <row r="2118" spans="1:3" ht="19.5">
      <c r="A2118" s="82" t="s">
        <v>9482</v>
      </c>
      <c r="B2118" s="46" t="s">
        <v>7</v>
      </c>
      <c r="C2118" s="46" t="s">
        <v>2989</v>
      </c>
    </row>
    <row r="2119" spans="1:3" ht="19.5">
      <c r="A2119" s="82" t="s">
        <v>8632</v>
      </c>
      <c r="B2119" s="46" t="s">
        <v>7</v>
      </c>
      <c r="C2119" s="46" t="s">
        <v>2374</v>
      </c>
    </row>
    <row r="2120" spans="1:3" ht="19.5">
      <c r="A2120" s="82" t="s">
        <v>9050</v>
      </c>
      <c r="B2120" s="46" t="s">
        <v>245</v>
      </c>
      <c r="C2120" s="46" t="s">
        <v>9831</v>
      </c>
    </row>
    <row r="2121" spans="1:3" ht="19.5">
      <c r="A2121" s="82" t="s">
        <v>9418</v>
      </c>
      <c r="B2121" s="46" t="s">
        <v>7</v>
      </c>
      <c r="C2121" s="46" t="s">
        <v>2370</v>
      </c>
    </row>
    <row r="2122" spans="1:3" ht="19.5">
      <c r="A2122" s="82" t="s">
        <v>10905</v>
      </c>
      <c r="B2122" s="46" t="s">
        <v>7</v>
      </c>
      <c r="C2122" s="46" t="s">
        <v>2362</v>
      </c>
    </row>
    <row r="2123" spans="1:3" ht="19.5">
      <c r="A2123" s="81" t="s">
        <v>10541</v>
      </c>
      <c r="B2123" s="48"/>
      <c r="C2123" s="73" t="s">
        <v>6333</v>
      </c>
    </row>
    <row r="2124" spans="1:3" ht="19.5">
      <c r="A2124" s="82" t="s">
        <v>9415</v>
      </c>
      <c r="B2124" s="46" t="s">
        <v>245</v>
      </c>
      <c r="C2124" s="46" t="s">
        <v>2352</v>
      </c>
    </row>
    <row r="2125" spans="1:3" ht="19.5">
      <c r="A2125" s="82" t="s">
        <v>8254</v>
      </c>
      <c r="B2125" s="46" t="s">
        <v>7</v>
      </c>
      <c r="C2125" s="46" t="s">
        <v>2340</v>
      </c>
    </row>
    <row r="2126" spans="1:3" ht="19.5">
      <c r="A2126" s="82" t="s">
        <v>8510</v>
      </c>
      <c r="B2126" s="46" t="s">
        <v>7</v>
      </c>
      <c r="C2126" s="46" t="s">
        <v>11073</v>
      </c>
    </row>
    <row r="2127" spans="1:3" ht="19.5">
      <c r="A2127" s="82" t="s">
        <v>8462</v>
      </c>
      <c r="B2127" s="46" t="s">
        <v>7</v>
      </c>
      <c r="C2127" s="46" t="s">
        <v>2348</v>
      </c>
    </row>
    <row r="2128" spans="1:3" ht="19.5">
      <c r="A2128" s="82" t="s">
        <v>8942</v>
      </c>
      <c r="B2128" s="46" t="s">
        <v>170</v>
      </c>
      <c r="C2128" s="46" t="s">
        <v>10586</v>
      </c>
    </row>
    <row r="2129" spans="1:3" ht="19.5">
      <c r="A2129" s="82" t="s">
        <v>9454</v>
      </c>
      <c r="B2129" s="46" t="s">
        <v>7</v>
      </c>
      <c r="C2129" s="46" t="s">
        <v>2600</v>
      </c>
    </row>
    <row r="2130" spans="1:3" ht="19.5">
      <c r="A2130" s="82" t="s">
        <v>8943</v>
      </c>
      <c r="B2130" s="46" t="s">
        <v>170</v>
      </c>
      <c r="C2130" s="46" t="s">
        <v>9188</v>
      </c>
    </row>
    <row r="2131" spans="1:3" ht="19.5">
      <c r="A2131" s="80" t="s">
        <v>8706</v>
      </c>
      <c r="B2131" s="46" t="s">
        <v>7</v>
      </c>
      <c r="C2131" s="46" t="s">
        <v>291</v>
      </c>
    </row>
    <row r="2132" spans="1:3" ht="19.5">
      <c r="A2132" s="82" t="s">
        <v>9456</v>
      </c>
      <c r="B2132" s="46" t="s">
        <v>7</v>
      </c>
      <c r="C2132" s="46" t="s">
        <v>2606</v>
      </c>
    </row>
    <row r="2133" spans="1:3" ht="19.5">
      <c r="A2133" s="81" t="s">
        <v>10260</v>
      </c>
      <c r="B2133" s="73"/>
      <c r="C2133" s="73" t="s">
        <v>10258</v>
      </c>
    </row>
    <row r="2134" spans="1:3" ht="19.5">
      <c r="A2134" s="82" t="s">
        <v>9419</v>
      </c>
      <c r="B2134" s="46" t="s">
        <v>7</v>
      </c>
      <c r="C2134" s="46" t="s">
        <v>10136</v>
      </c>
    </row>
    <row r="2135" spans="1:3" ht="19.5">
      <c r="A2135" s="82" t="s">
        <v>8474</v>
      </c>
      <c r="B2135" s="46" t="s">
        <v>7</v>
      </c>
      <c r="C2135" s="46" t="s">
        <v>1746</v>
      </c>
    </row>
    <row r="2136" spans="1:3" ht="19.5">
      <c r="A2136" s="82" t="s">
        <v>10904</v>
      </c>
      <c r="B2136" s="46" t="s">
        <v>7</v>
      </c>
      <c r="C2136" s="46" t="s">
        <v>2326</v>
      </c>
    </row>
    <row r="2137" spans="1:3" ht="19.5">
      <c r="A2137" s="82" t="s">
        <v>11385</v>
      </c>
      <c r="B2137" s="46" t="s">
        <v>7</v>
      </c>
      <c r="C2137" s="46" t="s">
        <v>11386</v>
      </c>
    </row>
    <row r="2138" spans="1:3" ht="19.5">
      <c r="A2138" s="82" t="s">
        <v>8545</v>
      </c>
      <c r="B2138" s="46" t="s">
        <v>7</v>
      </c>
      <c r="C2138" s="46" t="s">
        <v>2461</v>
      </c>
    </row>
    <row r="2139" spans="1:3" ht="19.5">
      <c r="A2139" s="82" t="s">
        <v>9433</v>
      </c>
      <c r="B2139" s="46" t="s">
        <v>7</v>
      </c>
      <c r="C2139" s="46" t="s">
        <v>8227</v>
      </c>
    </row>
    <row r="2140" spans="1:3" ht="19.5">
      <c r="A2140" s="82" t="s">
        <v>9434</v>
      </c>
      <c r="B2140" s="46" t="s">
        <v>170</v>
      </c>
      <c r="C2140" s="46" t="s">
        <v>9181</v>
      </c>
    </row>
    <row r="2141" spans="1:3" ht="19.5">
      <c r="A2141" s="82" t="s">
        <v>10870</v>
      </c>
      <c r="B2141" s="46" t="s">
        <v>7</v>
      </c>
      <c r="C2141" s="46" t="s">
        <v>10873</v>
      </c>
    </row>
    <row r="2142" spans="1:3" ht="19.5">
      <c r="A2142" s="82" t="s">
        <v>11342</v>
      </c>
      <c r="B2142" s="46" t="s">
        <v>170</v>
      </c>
      <c r="C2142" s="46" t="s">
        <v>5838</v>
      </c>
    </row>
    <row r="2143" spans="1:3" ht="19.5">
      <c r="A2143" s="82" t="s">
        <v>9437</v>
      </c>
      <c r="B2143" s="46" t="s">
        <v>170</v>
      </c>
      <c r="C2143" s="46" t="s">
        <v>5838</v>
      </c>
    </row>
    <row r="2144" spans="1:3" ht="19.5">
      <c r="A2144" s="82" t="s">
        <v>10343</v>
      </c>
      <c r="B2144" s="46" t="s">
        <v>245</v>
      </c>
      <c r="C2144" s="46" t="s">
        <v>2245</v>
      </c>
    </row>
    <row r="2145" spans="1:3" ht="19.5">
      <c r="A2145" s="82" t="s">
        <v>9438</v>
      </c>
      <c r="B2145" s="46" t="s">
        <v>7</v>
      </c>
      <c r="C2145" s="46" t="s">
        <v>2491</v>
      </c>
    </row>
    <row r="2146" spans="1:3" ht="19.5">
      <c r="A2146" s="83" t="s">
        <v>11000</v>
      </c>
      <c r="B2146" s="46" t="s">
        <v>7</v>
      </c>
      <c r="C2146" s="48" t="s">
        <v>11034</v>
      </c>
    </row>
    <row r="2147" spans="1:3" ht="19.5">
      <c r="A2147" s="81" t="s">
        <v>10542</v>
      </c>
      <c r="B2147" s="48" t="s">
        <v>7</v>
      </c>
      <c r="C2147" s="73" t="s">
        <v>11448</v>
      </c>
    </row>
    <row r="2148" spans="1:3" ht="19.5">
      <c r="A2148" s="82" t="s">
        <v>10342</v>
      </c>
      <c r="B2148" s="46" t="s">
        <v>245</v>
      </c>
      <c r="C2148" s="46" t="s">
        <v>2245</v>
      </c>
    </row>
    <row r="2149" spans="1:3" ht="19.5">
      <c r="A2149" s="82" t="s">
        <v>9435</v>
      </c>
      <c r="B2149" s="46" t="s">
        <v>245</v>
      </c>
      <c r="C2149" s="46" t="s">
        <v>2471</v>
      </c>
    </row>
    <row r="2150" spans="1:3" ht="19.5">
      <c r="A2150" s="82" t="s">
        <v>8463</v>
      </c>
      <c r="B2150" s="46" t="s">
        <v>7</v>
      </c>
      <c r="C2150" s="46" t="s">
        <v>2479</v>
      </c>
    </row>
    <row r="2151" spans="1:3" ht="19.5">
      <c r="A2151" s="82" t="s">
        <v>8464</v>
      </c>
      <c r="B2151" s="46" t="s">
        <v>7</v>
      </c>
      <c r="C2151" s="46" t="s">
        <v>2483</v>
      </c>
    </row>
    <row r="2152" spans="1:3" ht="19.5">
      <c r="A2152" s="82" t="s">
        <v>9377</v>
      </c>
      <c r="B2152" s="46" t="s">
        <v>7</v>
      </c>
      <c r="C2152" s="46" t="s">
        <v>2001</v>
      </c>
    </row>
    <row r="2153" spans="1:3" ht="19.5">
      <c r="A2153" s="82" t="s">
        <v>9436</v>
      </c>
      <c r="B2153" s="46" t="s">
        <v>7</v>
      </c>
      <c r="C2153" s="46" t="s">
        <v>2475</v>
      </c>
    </row>
    <row r="2154" spans="1:3" ht="19.5">
      <c r="A2154" s="82" t="s">
        <v>9439</v>
      </c>
      <c r="B2154" s="46" t="s">
        <v>7</v>
      </c>
      <c r="C2154" s="46" t="s">
        <v>2495</v>
      </c>
    </row>
    <row r="2155" spans="1:3" ht="19.5">
      <c r="A2155" s="83" t="s">
        <v>11033</v>
      </c>
      <c r="B2155" s="46" t="s">
        <v>7</v>
      </c>
      <c r="C2155" s="48" t="s">
        <v>11034</v>
      </c>
    </row>
    <row r="2156" spans="1:3" ht="19.5">
      <c r="A2156" s="82" t="s">
        <v>8944</v>
      </c>
      <c r="B2156" s="46" t="s">
        <v>170</v>
      </c>
      <c r="C2156" s="46" t="s">
        <v>9208</v>
      </c>
    </row>
    <row r="2157" spans="1:3" ht="19.5">
      <c r="A2157" s="82" t="s">
        <v>9441</v>
      </c>
      <c r="B2157" s="46" t="s">
        <v>7</v>
      </c>
      <c r="C2157" s="46" t="s">
        <v>2507</v>
      </c>
    </row>
    <row r="2158" spans="1:3" ht="19.5">
      <c r="A2158" s="82" t="s">
        <v>9853</v>
      </c>
      <c r="B2158" s="46" t="s">
        <v>170</v>
      </c>
      <c r="C2158" s="46" t="s">
        <v>9289</v>
      </c>
    </row>
    <row r="2159" spans="1:3" ht="19.5">
      <c r="A2159" s="82" t="s">
        <v>9367</v>
      </c>
      <c r="B2159" s="46" t="s">
        <v>7</v>
      </c>
      <c r="C2159" s="46" t="s">
        <v>1955</v>
      </c>
    </row>
    <row r="2160" spans="1:3" ht="19.5">
      <c r="A2160" s="82" t="s">
        <v>9368</v>
      </c>
      <c r="B2160" s="46" t="s">
        <v>7</v>
      </c>
      <c r="C2160" s="46" t="s">
        <v>297</v>
      </c>
    </row>
    <row r="2161" spans="1:3" ht="19.5">
      <c r="A2161" s="82" t="s">
        <v>8302</v>
      </c>
      <c r="B2161" s="46" t="s">
        <v>7</v>
      </c>
      <c r="C2161" s="46" t="s">
        <v>1557</v>
      </c>
    </row>
    <row r="2162" spans="1:3" ht="19.5">
      <c r="A2162" s="82" t="s">
        <v>9422</v>
      </c>
      <c r="B2162" s="46" t="s">
        <v>7</v>
      </c>
      <c r="C2162" s="46" t="s">
        <v>8225</v>
      </c>
    </row>
    <row r="2163" spans="1:3" ht="19.5">
      <c r="A2163" s="82" t="s">
        <v>9891</v>
      </c>
      <c r="B2163" s="46" t="s">
        <v>7</v>
      </c>
      <c r="C2163" s="46" t="s">
        <v>2391</v>
      </c>
    </row>
    <row r="2164" spans="1:3" ht="19.5">
      <c r="A2164" s="82" t="s">
        <v>9424</v>
      </c>
      <c r="B2164" s="46" t="s">
        <v>7</v>
      </c>
      <c r="C2164" s="46" t="s">
        <v>2405</v>
      </c>
    </row>
    <row r="2165" spans="1:3" ht="19.5">
      <c r="A2165" s="82" t="s">
        <v>9425</v>
      </c>
      <c r="B2165" s="46" t="s">
        <v>7205</v>
      </c>
      <c r="C2165" s="46" t="s">
        <v>2408</v>
      </c>
    </row>
    <row r="2166" spans="1:3" ht="19.5">
      <c r="A2166" s="82" t="s">
        <v>9420</v>
      </c>
      <c r="B2166" s="46" t="s">
        <v>7</v>
      </c>
      <c r="C2166" s="46" t="s">
        <v>2387</v>
      </c>
    </row>
    <row r="2167" spans="1:3" ht="19.5">
      <c r="A2167" s="82" t="s">
        <v>8600</v>
      </c>
      <c r="B2167" s="46" t="s">
        <v>7</v>
      </c>
      <c r="C2167" s="46" t="s">
        <v>2511</v>
      </c>
    </row>
    <row r="2168" spans="1:3" ht="19.5">
      <c r="A2168" s="82" t="s">
        <v>8600</v>
      </c>
      <c r="B2168" s="46" t="s">
        <v>7</v>
      </c>
      <c r="C2168" s="46" t="s">
        <v>11512</v>
      </c>
    </row>
    <row r="2169" spans="1:3" ht="19.5">
      <c r="A2169" s="82" t="s">
        <v>8704</v>
      </c>
      <c r="B2169" s="46" t="s">
        <v>7</v>
      </c>
      <c r="C2169" s="46" t="s">
        <v>2457</v>
      </c>
    </row>
    <row r="2170" spans="1:3" ht="19.5">
      <c r="A2170" s="82" t="s">
        <v>8707</v>
      </c>
      <c r="B2170" s="46" t="s">
        <v>7</v>
      </c>
      <c r="C2170" s="46" t="s">
        <v>2645</v>
      </c>
    </row>
    <row r="2171" spans="1:3" ht="19.5">
      <c r="A2171" s="82" t="s">
        <v>9461</v>
      </c>
      <c r="B2171" s="46" t="s">
        <v>7</v>
      </c>
      <c r="C2171" s="46" t="s">
        <v>1461</v>
      </c>
    </row>
    <row r="2172" spans="1:3" ht="19.5">
      <c r="A2172" s="82" t="s">
        <v>11526</v>
      </c>
      <c r="B2172" s="46" t="s">
        <v>7</v>
      </c>
      <c r="C2172" s="46" t="s">
        <v>11530</v>
      </c>
    </row>
    <row r="2173" spans="1:3" ht="19.5">
      <c r="A2173" s="82" t="s">
        <v>11527</v>
      </c>
      <c r="B2173" s="46" t="s">
        <v>7</v>
      </c>
      <c r="C2173" s="46" t="s">
        <v>11531</v>
      </c>
    </row>
    <row r="2174" spans="1:3" ht="19.5">
      <c r="A2174" s="82" t="s">
        <v>9444</v>
      </c>
      <c r="B2174" s="46" t="s">
        <v>7</v>
      </c>
      <c r="C2174" s="46" t="s">
        <v>2543</v>
      </c>
    </row>
    <row r="2175" spans="1:3" ht="19.5">
      <c r="A2175" s="82" t="s">
        <v>8599</v>
      </c>
      <c r="B2175" s="46" t="s">
        <v>7</v>
      </c>
      <c r="C2175" s="46" t="s">
        <v>2515</v>
      </c>
    </row>
    <row r="2176" spans="1:3" ht="19.5">
      <c r="A2176" s="82" t="s">
        <v>11510</v>
      </c>
      <c r="B2176" s="46" t="s">
        <v>7</v>
      </c>
      <c r="C2176" s="46" t="s">
        <v>11511</v>
      </c>
    </row>
    <row r="2177" spans="1:3" ht="19.5">
      <c r="A2177" s="82" t="s">
        <v>8645</v>
      </c>
      <c r="B2177" s="46" t="s">
        <v>7</v>
      </c>
      <c r="C2177" s="46" t="s">
        <v>10131</v>
      </c>
    </row>
    <row r="2178" spans="1:3" ht="19.5">
      <c r="A2178" s="83" t="s">
        <v>11001</v>
      </c>
      <c r="B2178" s="46" t="s">
        <v>7</v>
      </c>
      <c r="C2178" s="48" t="s">
        <v>11029</v>
      </c>
    </row>
    <row r="2179" spans="1:3" ht="19.5">
      <c r="A2179" s="82" t="s">
        <v>9442</v>
      </c>
      <c r="B2179" s="46" t="s">
        <v>170</v>
      </c>
      <c r="C2179" s="46" t="s">
        <v>9239</v>
      </c>
    </row>
    <row r="2180" spans="1:3" ht="19.5">
      <c r="A2180" s="82" t="s">
        <v>9449</v>
      </c>
      <c r="B2180" s="46" t="s">
        <v>227</v>
      </c>
      <c r="C2180" s="46" t="s">
        <v>2571</v>
      </c>
    </row>
    <row r="2181" spans="1:3" ht="19.5">
      <c r="A2181" s="82" t="s">
        <v>9450</v>
      </c>
      <c r="B2181" s="64" t="s">
        <v>7</v>
      </c>
      <c r="C2181" s="46" t="s">
        <v>9984</v>
      </c>
    </row>
    <row r="2182" spans="1:3" ht="19.5">
      <c r="A2182" s="82" t="s">
        <v>11301</v>
      </c>
      <c r="B2182" s="46" t="s">
        <v>245</v>
      </c>
      <c r="C2182" s="46" t="s">
        <v>3015</v>
      </c>
    </row>
    <row r="2183" spans="1:3" ht="19.5">
      <c r="A2183" s="82" t="s">
        <v>8950</v>
      </c>
      <c r="B2183" s="46" t="s">
        <v>170</v>
      </c>
      <c r="C2183" s="46" t="s">
        <v>2657</v>
      </c>
    </row>
    <row r="2184" spans="1:3" ht="19.5">
      <c r="A2184" s="82" t="s">
        <v>8305</v>
      </c>
      <c r="B2184" s="46" t="s">
        <v>7</v>
      </c>
      <c r="C2184" s="46" t="s">
        <v>902</v>
      </c>
    </row>
    <row r="2185" spans="1:3" ht="19.5">
      <c r="A2185" s="82" t="s">
        <v>9421</v>
      </c>
      <c r="B2185" s="46" t="s">
        <v>7</v>
      </c>
      <c r="C2185" s="46" t="s">
        <v>10575</v>
      </c>
    </row>
    <row r="2186" spans="1:3" ht="19.5">
      <c r="A2186" s="82" t="s">
        <v>9440</v>
      </c>
      <c r="B2186" s="46" t="s">
        <v>7</v>
      </c>
      <c r="C2186" s="46" t="s">
        <v>2503</v>
      </c>
    </row>
    <row r="2187" spans="1:3" ht="19.5">
      <c r="A2187" s="82" t="s">
        <v>11170</v>
      </c>
      <c r="B2187" s="46" t="s">
        <v>7</v>
      </c>
      <c r="C2187" s="46" t="s">
        <v>2457</v>
      </c>
    </row>
    <row r="2188" spans="1:3" ht="19.5">
      <c r="A2188" s="82" t="s">
        <v>8465</v>
      </c>
      <c r="B2188" s="46" t="s">
        <v>7</v>
      </c>
      <c r="C2188" s="46" t="s">
        <v>2533</v>
      </c>
    </row>
    <row r="2189" spans="1:3" ht="19.5">
      <c r="A2189" s="82" t="s">
        <v>11068</v>
      </c>
      <c r="B2189" s="46" t="s">
        <v>7</v>
      </c>
      <c r="C2189" s="46" t="s">
        <v>2530</v>
      </c>
    </row>
    <row r="2190" spans="1:3" ht="19.5">
      <c r="A2190" s="82" t="s">
        <v>9446</v>
      </c>
      <c r="B2190" s="46" t="s">
        <v>7</v>
      </c>
      <c r="C2190" s="46" t="s">
        <v>2558</v>
      </c>
    </row>
    <row r="2191" spans="1:3" ht="19.5">
      <c r="A2191" s="82" t="s">
        <v>9426</v>
      </c>
      <c r="B2191" s="46" t="s">
        <v>170</v>
      </c>
      <c r="C2191" s="46" t="s">
        <v>9122</v>
      </c>
    </row>
    <row r="2192" spans="1:3" ht="19.5">
      <c r="A2192" s="82" t="s">
        <v>9426</v>
      </c>
      <c r="B2192" s="46" t="s">
        <v>170</v>
      </c>
      <c r="C2192" s="46" t="s">
        <v>2416</v>
      </c>
    </row>
    <row r="2193" spans="1:3" ht="19.5">
      <c r="A2193" s="82" t="s">
        <v>8951</v>
      </c>
      <c r="B2193" s="46" t="s">
        <v>170</v>
      </c>
      <c r="C2193" s="46" t="s">
        <v>2651</v>
      </c>
    </row>
    <row r="2194" spans="1:3" ht="19.5">
      <c r="A2194" s="82" t="s">
        <v>8646</v>
      </c>
      <c r="B2194" s="46" t="s">
        <v>7</v>
      </c>
      <c r="C2194" s="46" t="s">
        <v>2519</v>
      </c>
    </row>
    <row r="2195" spans="1:3" ht="19.5">
      <c r="A2195" s="82" t="s">
        <v>9047</v>
      </c>
      <c r="B2195" s="46" t="s">
        <v>245</v>
      </c>
      <c r="C2195" s="46" t="s">
        <v>2567</v>
      </c>
    </row>
    <row r="2196" spans="1:3" ht="19.5">
      <c r="A2196" s="82" t="s">
        <v>9448</v>
      </c>
      <c r="B2196" s="46" t="s">
        <v>7</v>
      </c>
      <c r="C2196" s="46" t="s">
        <v>8226</v>
      </c>
    </row>
    <row r="2197" spans="1:3" ht="19.5">
      <c r="A2197" s="81" t="s">
        <v>10213</v>
      </c>
      <c r="B2197" s="67" t="s">
        <v>7</v>
      </c>
      <c r="C2197" s="73" t="s">
        <v>10461</v>
      </c>
    </row>
    <row r="2198" spans="1:3" ht="19.5">
      <c r="A2198" s="82" t="s">
        <v>9412</v>
      </c>
      <c r="B2198" s="46" t="s">
        <v>7</v>
      </c>
      <c r="C2198" s="46" t="s">
        <v>10279</v>
      </c>
    </row>
    <row r="2199" spans="1:3" ht="19.5">
      <c r="A2199" s="82" t="s">
        <v>9451</v>
      </c>
      <c r="B2199" s="46" t="s">
        <v>170</v>
      </c>
      <c r="C2199" s="46" t="s">
        <v>10520</v>
      </c>
    </row>
    <row r="2200" spans="1:3" ht="19.5">
      <c r="A2200" s="82" t="s">
        <v>9443</v>
      </c>
      <c r="B2200" s="46" t="s">
        <v>170</v>
      </c>
      <c r="C2200" s="46" t="s">
        <v>2537</v>
      </c>
    </row>
    <row r="2201" spans="1:3" ht="19.5">
      <c r="A2201" s="82" t="s">
        <v>9443</v>
      </c>
      <c r="B2201" s="46" t="s">
        <v>7</v>
      </c>
      <c r="C2201" s="46" t="s">
        <v>11461</v>
      </c>
    </row>
    <row r="2202" spans="1:3" ht="19.5">
      <c r="A2202" s="82" t="s">
        <v>9447</v>
      </c>
      <c r="B2202" s="46" t="s">
        <v>170</v>
      </c>
      <c r="C2202" s="46" t="s">
        <v>2576</v>
      </c>
    </row>
    <row r="2203" spans="1:3" ht="19.5">
      <c r="A2203" s="82" t="s">
        <v>8945</v>
      </c>
      <c r="B2203" s="46" t="s">
        <v>170</v>
      </c>
      <c r="C2203" s="46" t="s">
        <v>2414</v>
      </c>
    </row>
    <row r="2204" spans="1:3" ht="19.5">
      <c r="A2204" s="82" t="s">
        <v>8602</v>
      </c>
      <c r="B2204" s="46" t="s">
        <v>7</v>
      </c>
      <c r="C2204" s="46" t="s">
        <v>2610</v>
      </c>
    </row>
    <row r="2205" spans="1:3" ht="19.5">
      <c r="A2205" s="82" t="s">
        <v>9854</v>
      </c>
      <c r="B2205" s="46" t="s">
        <v>170</v>
      </c>
      <c r="C2205" s="46" t="s">
        <v>2614</v>
      </c>
    </row>
    <row r="2206" spans="1:3" ht="19.5">
      <c r="A2206" s="82" t="s">
        <v>9457</v>
      </c>
      <c r="B2206" s="46" t="s">
        <v>170</v>
      </c>
      <c r="C2206" s="46" t="s">
        <v>2617</v>
      </c>
    </row>
    <row r="2207" spans="1:3" ht="19.5">
      <c r="A2207" s="82" t="s">
        <v>9428</v>
      </c>
      <c r="B2207" s="46" t="s">
        <v>7</v>
      </c>
      <c r="C2207" s="46" t="s">
        <v>2424</v>
      </c>
    </row>
    <row r="2208" spans="1:3" ht="19.5">
      <c r="A2208" s="82" t="s">
        <v>9430</v>
      </c>
      <c r="B2208" s="46" t="s">
        <v>7</v>
      </c>
      <c r="C2208" s="46" t="s">
        <v>2430</v>
      </c>
    </row>
    <row r="2209" spans="1:3" ht="19.5">
      <c r="A2209" s="82" t="s">
        <v>8603</v>
      </c>
      <c r="B2209" s="46" t="s">
        <v>7</v>
      </c>
      <c r="C2209" s="46" t="s">
        <v>2624</v>
      </c>
    </row>
    <row r="2210" spans="1:3" ht="19.5">
      <c r="A2210" s="82" t="s">
        <v>8306</v>
      </c>
      <c r="B2210" s="46" t="s">
        <v>7</v>
      </c>
      <c r="C2210" s="46" t="s">
        <v>2440</v>
      </c>
    </row>
    <row r="2211" spans="1:3" ht="19.5">
      <c r="A2211" s="82" t="s">
        <v>8475</v>
      </c>
      <c r="B2211" s="46" t="s">
        <v>7</v>
      </c>
      <c r="C2211" s="46" t="s">
        <v>2630</v>
      </c>
    </row>
    <row r="2212" spans="1:3" ht="19.5">
      <c r="A2212" s="82" t="s">
        <v>9458</v>
      </c>
      <c r="B2212" s="46" t="s">
        <v>7</v>
      </c>
      <c r="C2212" s="46" t="s">
        <v>2620</v>
      </c>
    </row>
    <row r="2213" spans="1:3" ht="19.5">
      <c r="A2213" s="82" t="s">
        <v>9102</v>
      </c>
      <c r="B2213" s="46" t="s">
        <v>227</v>
      </c>
      <c r="C2213" s="46" t="s">
        <v>2438</v>
      </c>
    </row>
    <row r="2214" spans="1:3" ht="19.5">
      <c r="A2214" s="82" t="s">
        <v>8966</v>
      </c>
      <c r="B2214" s="64" t="s">
        <v>7</v>
      </c>
      <c r="C2214" s="46" t="s">
        <v>9985</v>
      </c>
    </row>
    <row r="2215" spans="1:3" ht="19.5">
      <c r="A2215" s="83" t="s">
        <v>11009</v>
      </c>
      <c r="B2215" s="46" t="s">
        <v>7</v>
      </c>
      <c r="C2215" s="48" t="s">
        <v>11029</v>
      </c>
    </row>
    <row r="2216" spans="1:3" ht="19.5">
      <c r="A2216" s="82" t="s">
        <v>9386</v>
      </c>
      <c r="B2216" s="46" t="s">
        <v>7</v>
      </c>
      <c r="C2216" s="46" t="s">
        <v>2061</v>
      </c>
    </row>
    <row r="2217" spans="1:3" ht="19.5">
      <c r="A2217" s="82" t="s">
        <v>9427</v>
      </c>
      <c r="B2217" s="46" t="s">
        <v>7</v>
      </c>
      <c r="C2217" s="46" t="s">
        <v>2420</v>
      </c>
    </row>
    <row r="2218" spans="1:3" ht="19.5">
      <c r="A2218" s="82" t="s">
        <v>8509</v>
      </c>
      <c r="B2218" s="46" t="s">
        <v>7</v>
      </c>
      <c r="C2218" s="46" t="s">
        <v>2446</v>
      </c>
    </row>
    <row r="2219" spans="1:3" ht="19.5">
      <c r="A2219" s="82" t="s">
        <v>8509</v>
      </c>
      <c r="B2219" s="46" t="s">
        <v>7</v>
      </c>
      <c r="C2219" s="46" t="s">
        <v>10576</v>
      </c>
    </row>
    <row r="2220" spans="1:3" ht="19.5">
      <c r="A2220" s="82" t="s">
        <v>8604</v>
      </c>
      <c r="B2220" s="46" t="s">
        <v>7</v>
      </c>
      <c r="C2220" s="46" t="s">
        <v>8228</v>
      </c>
    </row>
    <row r="2221" spans="1:3" ht="19.5">
      <c r="A2221" s="82" t="s">
        <v>9432</v>
      </c>
      <c r="B2221" s="46" t="s">
        <v>7</v>
      </c>
      <c r="C2221" s="46" t="s">
        <v>2450</v>
      </c>
    </row>
    <row r="2222" spans="1:3" ht="19.5">
      <c r="A2222" s="82" t="s">
        <v>9459</v>
      </c>
      <c r="B2222" s="46" t="s">
        <v>245</v>
      </c>
      <c r="C2222" s="46" t="s">
        <v>2637</v>
      </c>
    </row>
    <row r="2223" spans="1:3" ht="19.5">
      <c r="A2223" s="82" t="s">
        <v>9390</v>
      </c>
      <c r="B2223" s="46" t="s">
        <v>7</v>
      </c>
      <c r="C2223" s="46" t="s">
        <v>9389</v>
      </c>
    </row>
    <row r="2224" spans="1:3" ht="19.5">
      <c r="A2224" s="82" t="s">
        <v>10865</v>
      </c>
      <c r="B2224" s="46" t="s">
        <v>7</v>
      </c>
      <c r="C2224" s="46" t="s">
        <v>2424</v>
      </c>
    </row>
    <row r="2225" spans="1:3" ht="19.5">
      <c r="A2225" s="82" t="s">
        <v>9103</v>
      </c>
      <c r="B2225" s="46" t="s">
        <v>227</v>
      </c>
      <c r="C2225" s="46" t="s">
        <v>2438</v>
      </c>
    </row>
    <row r="2226" spans="1:3" ht="19.5">
      <c r="A2226" s="82" t="s">
        <v>9431</v>
      </c>
      <c r="B2226" s="46" t="s">
        <v>7</v>
      </c>
      <c r="C2226" s="46" t="s">
        <v>2434</v>
      </c>
    </row>
    <row r="2227" spans="1:3" ht="19.5">
      <c r="A2227" s="82" t="s">
        <v>9429</v>
      </c>
      <c r="B2227" s="46" t="s">
        <v>7</v>
      </c>
      <c r="C2227" s="46" t="s">
        <v>415</v>
      </c>
    </row>
    <row r="2228" spans="1:3" ht="19.5">
      <c r="A2228" s="82" t="s">
        <v>9408</v>
      </c>
      <c r="B2228" s="46" t="s">
        <v>7</v>
      </c>
      <c r="C2228" s="46" t="s">
        <v>2242</v>
      </c>
    </row>
    <row r="2229" spans="1:3" ht="19.5">
      <c r="A2229" s="81" t="s">
        <v>10217</v>
      </c>
      <c r="B2229" s="67" t="s">
        <v>170</v>
      </c>
      <c r="C2229" s="73" t="s">
        <v>10508</v>
      </c>
    </row>
    <row r="2230" spans="1:3" ht="19.5">
      <c r="A2230" s="82" t="s">
        <v>8466</v>
      </c>
      <c r="B2230" s="46" t="s">
        <v>7</v>
      </c>
      <c r="C2230" s="46" t="s">
        <v>1925</v>
      </c>
    </row>
    <row r="2231" spans="1:3" ht="19.5">
      <c r="A2231" s="82" t="s">
        <v>9365</v>
      </c>
      <c r="B2231" s="46" t="s">
        <v>341</v>
      </c>
      <c r="C2231" s="46" t="s">
        <v>8186</v>
      </c>
    </row>
    <row r="2232" spans="1:3" ht="19.5">
      <c r="A2232" s="82" t="s">
        <v>8303</v>
      </c>
      <c r="B2232" s="46" t="s">
        <v>7</v>
      </c>
      <c r="C2232" s="46" t="s">
        <v>1934</v>
      </c>
    </row>
    <row r="2233" spans="1:3" ht="19.5">
      <c r="A2233" s="82" t="s">
        <v>9100</v>
      </c>
      <c r="B2233" s="46" t="s">
        <v>227</v>
      </c>
      <c r="C2233" s="46" t="s">
        <v>1834</v>
      </c>
    </row>
    <row r="2234" spans="1:3" ht="19.5">
      <c r="A2234" s="82" t="s">
        <v>9372</v>
      </c>
      <c r="B2234" s="46" t="s">
        <v>227</v>
      </c>
      <c r="C2234" s="46" t="s">
        <v>1971</v>
      </c>
    </row>
    <row r="2235" spans="1:3" ht="19.5">
      <c r="A2235" s="82" t="s">
        <v>9366</v>
      </c>
      <c r="B2235" s="46" t="s">
        <v>7</v>
      </c>
      <c r="C2235" s="46" t="s">
        <v>1932</v>
      </c>
    </row>
    <row r="2236" spans="1:3" ht="19.5">
      <c r="A2236" s="82" t="s">
        <v>8764</v>
      </c>
      <c r="B2236" s="46" t="s">
        <v>718</v>
      </c>
      <c r="C2236" s="46" t="s">
        <v>1942</v>
      </c>
    </row>
    <row r="2237" spans="1:3" ht="19.5">
      <c r="A2237" s="82" t="s">
        <v>9852</v>
      </c>
      <c r="B2237" s="46" t="s">
        <v>245</v>
      </c>
      <c r="C2237" s="46" t="s">
        <v>1119</v>
      </c>
    </row>
    <row r="2238" spans="1:3" ht="19.5">
      <c r="A2238" s="82" t="s">
        <v>8781</v>
      </c>
      <c r="B2238" s="46" t="s">
        <v>341</v>
      </c>
      <c r="C2238" s="46" t="s">
        <v>1938</v>
      </c>
    </row>
    <row r="2239" spans="1:3" ht="19.5">
      <c r="A2239" s="82" t="s">
        <v>9101</v>
      </c>
      <c r="B2239" s="46" t="s">
        <v>227</v>
      </c>
      <c r="C2239" s="46" t="s">
        <v>1949</v>
      </c>
    </row>
    <row r="2240" spans="1:3" ht="19.5">
      <c r="A2240" s="82" t="s">
        <v>8467</v>
      </c>
      <c r="B2240" s="46" t="s">
        <v>7</v>
      </c>
      <c r="C2240" s="73" t="s">
        <v>10253</v>
      </c>
    </row>
    <row r="2241" spans="1:3" ht="19.5">
      <c r="A2241" s="82" t="s">
        <v>9518</v>
      </c>
      <c r="B2241" s="46" t="s">
        <v>245</v>
      </c>
      <c r="C2241" s="46" t="s">
        <v>2245</v>
      </c>
    </row>
    <row r="2242" spans="1:3" ht="19.5">
      <c r="A2242" s="81" t="s">
        <v>10288</v>
      </c>
      <c r="B2242" s="73"/>
      <c r="C2242" s="73" t="s">
        <v>349</v>
      </c>
    </row>
    <row r="2243" spans="1:3" ht="19.5">
      <c r="A2243" s="82" t="s">
        <v>9369</v>
      </c>
      <c r="B2243" s="46" t="s">
        <v>227</v>
      </c>
      <c r="C2243" s="46" t="s">
        <v>1960</v>
      </c>
    </row>
    <row r="2244" spans="1:3" ht="19.5">
      <c r="A2244" s="82" t="s">
        <v>11300</v>
      </c>
      <c r="B2244" s="46" t="s">
        <v>7</v>
      </c>
      <c r="C2244" s="46" t="s">
        <v>11391</v>
      </c>
    </row>
    <row r="2245" spans="1:3" ht="19.5">
      <c r="A2245" s="82" t="s">
        <v>8468</v>
      </c>
      <c r="B2245" s="46" t="s">
        <v>7</v>
      </c>
      <c r="C2245" s="46" t="s">
        <v>11539</v>
      </c>
    </row>
    <row r="2246" spans="1:3" ht="19.5">
      <c r="A2246" s="82" t="s">
        <v>9374</v>
      </c>
      <c r="B2246" s="46" t="s">
        <v>7</v>
      </c>
      <c r="C2246" s="46" t="s">
        <v>1988</v>
      </c>
    </row>
    <row r="2247" spans="1:3" ht="19.5">
      <c r="A2247" s="82" t="s">
        <v>9048</v>
      </c>
      <c r="B2247" s="46" t="s">
        <v>245</v>
      </c>
      <c r="C2247" s="46" t="s">
        <v>1252</v>
      </c>
    </row>
    <row r="2248" spans="1:3" ht="19.5">
      <c r="A2248" s="82" t="s">
        <v>9376</v>
      </c>
      <c r="B2248" s="46" t="s">
        <v>227</v>
      </c>
      <c r="C2248" s="46" t="s">
        <v>267</v>
      </c>
    </row>
    <row r="2249" spans="1:3" ht="19.5">
      <c r="A2249" s="82" t="s">
        <v>9370</v>
      </c>
      <c r="B2249" s="46" t="s">
        <v>7</v>
      </c>
      <c r="C2249" s="46" t="s">
        <v>1964</v>
      </c>
    </row>
    <row r="2250" spans="1:3" ht="19.5">
      <c r="A2250" s="82" t="s">
        <v>9371</v>
      </c>
      <c r="B2250" s="46" t="s">
        <v>170</v>
      </c>
      <c r="C2250" s="46" t="s">
        <v>9324</v>
      </c>
    </row>
    <row r="2251" spans="1:3" ht="19.5">
      <c r="A2251" s="82" t="s">
        <v>9373</v>
      </c>
      <c r="B2251" s="46" t="s">
        <v>7</v>
      </c>
      <c r="C2251" s="46" t="s">
        <v>1981</v>
      </c>
    </row>
    <row r="2252" spans="1:3" ht="19.5">
      <c r="A2252" s="82" t="s">
        <v>8255</v>
      </c>
      <c r="B2252" s="46" t="s">
        <v>7</v>
      </c>
      <c r="C2252" s="46" t="s">
        <v>1928</v>
      </c>
    </row>
    <row r="2253" spans="1:3" ht="19.5">
      <c r="A2253" s="82" t="s">
        <v>8255</v>
      </c>
      <c r="B2253" s="46" t="s">
        <v>7</v>
      </c>
      <c r="C2253" s="46" t="s">
        <v>10426</v>
      </c>
    </row>
    <row r="2254" spans="1:3" ht="19.5">
      <c r="A2254" s="82" t="s">
        <v>11285</v>
      </c>
      <c r="B2254" s="46" t="s">
        <v>7</v>
      </c>
      <c r="C2254" s="46" t="s">
        <v>2927</v>
      </c>
    </row>
    <row r="2255" spans="1:3" ht="19.5">
      <c r="A2255" s="82" t="s">
        <v>8946</v>
      </c>
      <c r="B2255" s="46" t="s">
        <v>170</v>
      </c>
      <c r="C2255" s="46" t="s">
        <v>9291</v>
      </c>
    </row>
    <row r="2256" spans="1:3" ht="19.5">
      <c r="A2256" s="82" t="s">
        <v>8546</v>
      </c>
      <c r="B2256" s="46" t="s">
        <v>7</v>
      </c>
      <c r="C2256" s="46" t="s">
        <v>9378</v>
      </c>
    </row>
    <row r="2257" spans="1:3" ht="19.5">
      <c r="A2257" s="82" t="s">
        <v>8469</v>
      </c>
      <c r="B2257" s="46" t="s">
        <v>7</v>
      </c>
      <c r="C2257" s="46" t="s">
        <v>1975</v>
      </c>
    </row>
    <row r="2258" spans="1:3" ht="19.5">
      <c r="A2258" s="82" t="s">
        <v>8947</v>
      </c>
      <c r="B2258" s="46" t="s">
        <v>170</v>
      </c>
      <c r="C2258" s="46" t="s">
        <v>9121</v>
      </c>
    </row>
    <row r="2259" spans="1:3" ht="19.5">
      <c r="A2259" s="82" t="s">
        <v>8947</v>
      </c>
      <c r="B2259" s="46" t="s">
        <v>7</v>
      </c>
      <c r="C2259" s="46" t="s">
        <v>10830</v>
      </c>
    </row>
    <row r="2260" spans="1:3" ht="19.5">
      <c r="A2260" s="82" t="s">
        <v>8947</v>
      </c>
      <c r="B2260" s="46" t="s">
        <v>170</v>
      </c>
      <c r="C2260" s="46" t="s">
        <v>1364</v>
      </c>
    </row>
    <row r="2261" spans="1:3" ht="19.5">
      <c r="A2261" s="82" t="s">
        <v>11302</v>
      </c>
      <c r="B2261" s="46" t="s">
        <v>7</v>
      </c>
      <c r="C2261" s="46" t="s">
        <v>10095</v>
      </c>
    </row>
    <row r="2262" spans="1:3" ht="19.5">
      <c r="A2262" s="82" t="s">
        <v>11305</v>
      </c>
      <c r="B2262" s="46" t="s">
        <v>170</v>
      </c>
      <c r="C2262" s="46" t="s">
        <v>9168</v>
      </c>
    </row>
    <row r="2263" spans="1:3" ht="19.5">
      <c r="A2263" s="82" t="s">
        <v>9888</v>
      </c>
      <c r="B2263" s="46" t="s">
        <v>245</v>
      </c>
      <c r="C2263" s="46" t="s">
        <v>2167</v>
      </c>
    </row>
    <row r="2264" spans="1:3" ht="19.5">
      <c r="A2264" s="80" t="s">
        <v>9051</v>
      </c>
      <c r="B2264" s="46" t="s">
        <v>245</v>
      </c>
      <c r="C2264" s="46" t="s">
        <v>2176</v>
      </c>
    </row>
    <row r="2265" spans="1:3" ht="19.5">
      <c r="A2265" s="83" t="s">
        <v>11067</v>
      </c>
      <c r="B2265" s="46" t="s">
        <v>7</v>
      </c>
      <c r="C2265" s="48" t="s">
        <v>11037</v>
      </c>
    </row>
    <row r="2266" spans="1:3" ht="19.5">
      <c r="A2266" s="82" t="s">
        <v>8952</v>
      </c>
      <c r="B2266" s="46" t="s">
        <v>170</v>
      </c>
      <c r="C2266" s="46" t="s">
        <v>2576</v>
      </c>
    </row>
    <row r="2267" spans="1:3" ht="19.5">
      <c r="A2267" s="82" t="s">
        <v>9405</v>
      </c>
      <c r="B2267" s="46" t="s">
        <v>7</v>
      </c>
      <c r="C2267" s="46" t="s">
        <v>2179</v>
      </c>
    </row>
    <row r="2268" spans="1:3" ht="19.5">
      <c r="A2268" s="82" t="s">
        <v>8770</v>
      </c>
      <c r="B2268" s="46" t="s">
        <v>7214</v>
      </c>
      <c r="C2268" s="46" t="s">
        <v>2189</v>
      </c>
    </row>
    <row r="2269" spans="1:3" ht="19.5">
      <c r="A2269" s="82" t="s">
        <v>9445</v>
      </c>
      <c r="B2269" s="46" t="s">
        <v>7</v>
      </c>
      <c r="C2269" s="46" t="s">
        <v>2547</v>
      </c>
    </row>
    <row r="2270" spans="1:3" ht="19.5">
      <c r="A2270" s="82" t="s">
        <v>9381</v>
      </c>
      <c r="B2270" s="46" t="s">
        <v>718</v>
      </c>
      <c r="C2270" s="46" t="s">
        <v>2039</v>
      </c>
    </row>
    <row r="2271" spans="1:3" ht="19.5">
      <c r="A2271" s="82" t="s">
        <v>9407</v>
      </c>
      <c r="B2271" s="46" t="s">
        <v>7</v>
      </c>
      <c r="C2271" s="46" t="s">
        <v>2237</v>
      </c>
    </row>
    <row r="2272" spans="1:3" ht="19.5">
      <c r="A2272" s="82" t="s">
        <v>9401</v>
      </c>
      <c r="B2272" s="46" t="s">
        <v>7</v>
      </c>
      <c r="C2272" s="46" t="s">
        <v>2156</v>
      </c>
    </row>
    <row r="2273" spans="1:3" ht="19.5">
      <c r="A2273" s="82" t="s">
        <v>8948</v>
      </c>
      <c r="B2273" s="46" t="s">
        <v>170</v>
      </c>
      <c r="C2273" s="46" t="s">
        <v>9268</v>
      </c>
    </row>
    <row r="2274" spans="1:3" ht="19.5">
      <c r="A2274" s="82" t="s">
        <v>8470</v>
      </c>
      <c r="B2274" s="46" t="s">
        <v>7</v>
      </c>
      <c r="C2274" s="46" t="s">
        <v>2539</v>
      </c>
    </row>
    <row r="2275" spans="1:3" ht="19.5">
      <c r="A2275" s="82" t="s">
        <v>8476</v>
      </c>
      <c r="B2275" s="46" t="s">
        <v>7</v>
      </c>
      <c r="C2275" s="46" t="s">
        <v>2179</v>
      </c>
    </row>
    <row r="2276" spans="1:3" ht="19.5">
      <c r="A2276" s="82" t="s">
        <v>9403</v>
      </c>
      <c r="B2276" s="46" t="s">
        <v>170</v>
      </c>
      <c r="C2276" s="46" t="s">
        <v>9207</v>
      </c>
    </row>
    <row r="2277" spans="1:3" ht="19.5">
      <c r="A2277" s="82" t="s">
        <v>9404</v>
      </c>
      <c r="B2277" s="46" t="s">
        <v>718</v>
      </c>
      <c r="C2277" s="46" t="s">
        <v>2185</v>
      </c>
    </row>
    <row r="2278" spans="1:3" ht="19.5">
      <c r="A2278" s="82" t="s">
        <v>11323</v>
      </c>
      <c r="B2278" s="46" t="s">
        <v>170</v>
      </c>
      <c r="C2278" s="46" t="s">
        <v>9180</v>
      </c>
    </row>
    <row r="2279" spans="1:3" ht="19.5">
      <c r="A2279" s="82" t="s">
        <v>9402</v>
      </c>
      <c r="B2279" s="46" t="s">
        <v>7</v>
      </c>
      <c r="C2279" s="46" t="s">
        <v>2164</v>
      </c>
    </row>
    <row r="2280" spans="1:3" ht="19.5">
      <c r="A2280" s="82" t="s">
        <v>11291</v>
      </c>
      <c r="B2280" s="46" t="s">
        <v>245</v>
      </c>
      <c r="C2280" s="46" t="s">
        <v>2967</v>
      </c>
    </row>
    <row r="2281" spans="1:3" ht="19.5">
      <c r="A2281" s="82" t="s">
        <v>8949</v>
      </c>
      <c r="B2281" s="46" t="s">
        <v>170</v>
      </c>
      <c r="C2281" s="46" t="s">
        <v>9133</v>
      </c>
    </row>
    <row r="2282" spans="1:3" ht="19.5">
      <c r="A2282" s="80" t="s">
        <v>9391</v>
      </c>
      <c r="B2282" s="46" t="s">
        <v>170</v>
      </c>
      <c r="C2282" s="46" t="s">
        <v>10925</v>
      </c>
    </row>
    <row r="2283" spans="1:3" ht="19.5">
      <c r="A2283" s="80" t="s">
        <v>9391</v>
      </c>
      <c r="B2283" s="46" t="s">
        <v>7</v>
      </c>
      <c r="C2283" s="46" t="s">
        <v>10924</v>
      </c>
    </row>
    <row r="2284" spans="1:3" ht="19.5">
      <c r="A2284" s="82" t="s">
        <v>9391</v>
      </c>
      <c r="B2284" s="46" t="s">
        <v>170</v>
      </c>
      <c r="C2284" s="46" t="s">
        <v>9251</v>
      </c>
    </row>
    <row r="2285" spans="1:3" ht="19.5">
      <c r="A2285" s="82" t="s">
        <v>8765</v>
      </c>
      <c r="B2285" s="46" t="s">
        <v>718</v>
      </c>
      <c r="C2285" s="46" t="s">
        <v>2025</v>
      </c>
    </row>
    <row r="2286" spans="1:3" ht="19.5">
      <c r="A2286" s="82" t="s">
        <v>10768</v>
      </c>
      <c r="B2286" s="46" t="s">
        <v>718</v>
      </c>
      <c r="C2286" s="46" t="s">
        <v>9384</v>
      </c>
    </row>
    <row r="2287" spans="1:3" ht="19.5">
      <c r="A2287" s="82" t="s">
        <v>9380</v>
      </c>
      <c r="B2287" s="46" t="s">
        <v>170</v>
      </c>
      <c r="C2287" s="46" t="s">
        <v>9835</v>
      </c>
    </row>
    <row r="2288" spans="1:3" ht="19.5">
      <c r="A2288" s="82" t="s">
        <v>11523</v>
      </c>
      <c r="B2288" s="46" t="s">
        <v>7</v>
      </c>
      <c r="C2288" s="46" t="s">
        <v>11524</v>
      </c>
    </row>
    <row r="2289" spans="1:3" ht="19.5">
      <c r="A2289" s="82" t="s">
        <v>10990</v>
      </c>
      <c r="B2289" s="46" t="s">
        <v>7</v>
      </c>
      <c r="C2289" s="46" t="s">
        <v>10953</v>
      </c>
    </row>
    <row r="2290" spans="1:3" ht="19.5">
      <c r="A2290" s="82" t="s">
        <v>10991</v>
      </c>
      <c r="B2290" s="46" t="s">
        <v>7</v>
      </c>
      <c r="C2290" s="46" t="s">
        <v>10954</v>
      </c>
    </row>
    <row r="2291" spans="1:3" ht="19.5">
      <c r="A2291" s="82" t="s">
        <v>8547</v>
      </c>
      <c r="B2291" s="46" t="s">
        <v>7</v>
      </c>
      <c r="C2291" s="46" t="s">
        <v>2068</v>
      </c>
    </row>
    <row r="2292" spans="1:3" ht="19.5">
      <c r="A2292" s="83" t="s">
        <v>10995</v>
      </c>
      <c r="B2292" s="46" t="s">
        <v>7</v>
      </c>
      <c r="C2292" s="67" t="s">
        <v>11024</v>
      </c>
    </row>
    <row r="2293" spans="1:3" ht="19.5">
      <c r="A2293" s="83" t="s">
        <v>11045</v>
      </c>
      <c r="B2293" s="46" t="s">
        <v>7</v>
      </c>
      <c r="C2293" s="48" t="s">
        <v>11047</v>
      </c>
    </row>
    <row r="2294" spans="1:3" ht="19.5">
      <c r="A2294" s="82" t="s">
        <v>11513</v>
      </c>
      <c r="B2294" s="46" t="s">
        <v>7</v>
      </c>
      <c r="C2294" s="46" t="s">
        <v>11514</v>
      </c>
    </row>
    <row r="2295" spans="1:3" ht="19.5">
      <c r="A2295" s="82" t="s">
        <v>8766</v>
      </c>
      <c r="B2295" s="46" t="s">
        <v>245</v>
      </c>
      <c r="C2295" s="46" t="s">
        <v>2037</v>
      </c>
    </row>
    <row r="2296" spans="1:3" ht="19.5">
      <c r="A2296" s="82" t="s">
        <v>8767</v>
      </c>
      <c r="B2296" s="46" t="s">
        <v>718</v>
      </c>
      <c r="C2296" s="46" t="s">
        <v>9338</v>
      </c>
    </row>
    <row r="2297" spans="1:3" ht="19.5">
      <c r="A2297" s="82" t="s">
        <v>11303</v>
      </c>
      <c r="B2297" s="46" t="s">
        <v>170</v>
      </c>
      <c r="C2297" s="46" t="s">
        <v>9127</v>
      </c>
    </row>
    <row r="2298" spans="1:3" ht="19.5">
      <c r="A2298" s="82" t="s">
        <v>9387</v>
      </c>
      <c r="B2298" s="46" t="s">
        <v>718</v>
      </c>
      <c r="C2298" s="46" t="s">
        <v>2064</v>
      </c>
    </row>
    <row r="2299" spans="1:3" ht="19.5">
      <c r="A2299" s="82" t="s">
        <v>8471</v>
      </c>
      <c r="B2299" s="46" t="s">
        <v>7</v>
      </c>
      <c r="C2299" s="46" t="s">
        <v>2072</v>
      </c>
    </row>
    <row r="2300" spans="1:3" ht="19.5">
      <c r="A2300" s="82" t="s">
        <v>9388</v>
      </c>
      <c r="B2300" s="46" t="s">
        <v>718</v>
      </c>
      <c r="C2300" s="46" t="s">
        <v>2076</v>
      </c>
    </row>
    <row r="2301" spans="1:3" ht="19.5">
      <c r="A2301" s="82" t="s">
        <v>11304</v>
      </c>
      <c r="B2301" s="46" t="s">
        <v>7</v>
      </c>
      <c r="C2301" s="46" t="s">
        <v>3026</v>
      </c>
    </row>
    <row r="2302" spans="1:3" ht="19.5">
      <c r="A2302" s="82" t="s">
        <v>9383</v>
      </c>
      <c r="B2302" s="46" t="s">
        <v>718</v>
      </c>
      <c r="C2302" s="46" t="s">
        <v>2051</v>
      </c>
    </row>
    <row r="2303" spans="1:3" ht="19.5">
      <c r="A2303" s="82" t="s">
        <v>9382</v>
      </c>
      <c r="B2303" s="46" t="s">
        <v>718</v>
      </c>
      <c r="C2303" s="46" t="s">
        <v>2043</v>
      </c>
    </row>
    <row r="2304" spans="1:3" ht="19.5">
      <c r="A2304" s="81" t="s">
        <v>9382</v>
      </c>
      <c r="B2304" s="67" t="s">
        <v>7</v>
      </c>
      <c r="C2304" s="73" t="s">
        <v>11642</v>
      </c>
    </row>
    <row r="2305" spans="1:3" ht="19.5">
      <c r="A2305" s="82" t="s">
        <v>9887</v>
      </c>
      <c r="B2305" s="46" t="s">
        <v>718</v>
      </c>
      <c r="C2305" s="46" t="s">
        <v>2058</v>
      </c>
    </row>
    <row r="2306" spans="1:3" ht="19.5">
      <c r="A2306" s="82" t="s">
        <v>9364</v>
      </c>
      <c r="B2306" s="46" t="s">
        <v>718</v>
      </c>
      <c r="C2306" s="46" t="s">
        <v>1913</v>
      </c>
    </row>
    <row r="2307" spans="1:3" ht="19.5">
      <c r="A2307" s="82" t="s">
        <v>8307</v>
      </c>
      <c r="B2307" s="46" t="s">
        <v>7</v>
      </c>
      <c r="C2307" s="46" t="s">
        <v>3867</v>
      </c>
    </row>
    <row r="2308" spans="1:3" ht="19.5">
      <c r="A2308" s="82" t="s">
        <v>8307</v>
      </c>
      <c r="B2308" s="46" t="s">
        <v>7</v>
      </c>
      <c r="C2308" s="46" t="s">
        <v>3870</v>
      </c>
    </row>
    <row r="2309" spans="1:3" ht="19.5">
      <c r="A2309" s="82" t="s">
        <v>9901</v>
      </c>
      <c r="B2309" s="46" t="s">
        <v>718</v>
      </c>
      <c r="C2309" s="46" t="s">
        <v>3279</v>
      </c>
    </row>
    <row r="2310" spans="1:3" ht="19.5">
      <c r="A2310" s="82" t="s">
        <v>11617</v>
      </c>
      <c r="B2310" s="46" t="s">
        <v>7</v>
      </c>
      <c r="C2310" s="46" t="s">
        <v>11616</v>
      </c>
    </row>
    <row r="2311" spans="1:3" ht="19.5">
      <c r="A2311" s="82" t="s">
        <v>9903</v>
      </c>
      <c r="B2311" s="46" t="s">
        <v>170</v>
      </c>
      <c r="C2311" s="46" t="s">
        <v>9234</v>
      </c>
    </row>
    <row r="2312" spans="1:3" ht="19.5">
      <c r="A2312" s="82" t="s">
        <v>9903</v>
      </c>
      <c r="B2312" s="46" t="s">
        <v>170</v>
      </c>
      <c r="C2312" s="46" t="s">
        <v>9235</v>
      </c>
    </row>
    <row r="2313" spans="1:3" ht="19.5">
      <c r="A2313" s="82" t="s">
        <v>9903</v>
      </c>
      <c r="B2313" s="46" t="s">
        <v>718</v>
      </c>
      <c r="C2313" s="46" t="s">
        <v>3283</v>
      </c>
    </row>
    <row r="2314" spans="1:3" ht="19.5">
      <c r="A2314" s="82" t="s">
        <v>10487</v>
      </c>
      <c r="B2314" s="46" t="s">
        <v>718</v>
      </c>
      <c r="C2314" s="46" t="s">
        <v>3565</v>
      </c>
    </row>
    <row r="2315" spans="1:3" ht="19.5">
      <c r="A2315" s="82" t="s">
        <v>10479</v>
      </c>
      <c r="B2315" s="46" t="s">
        <v>718</v>
      </c>
      <c r="C2315" s="46" t="s">
        <v>3569</v>
      </c>
    </row>
    <row r="2316" spans="1:3" ht="19.5">
      <c r="A2316" s="82" t="s">
        <v>10485</v>
      </c>
      <c r="B2316" s="46" t="s">
        <v>718</v>
      </c>
      <c r="C2316" s="46" t="s">
        <v>3577</v>
      </c>
    </row>
    <row r="2317" spans="1:3" ht="19.5">
      <c r="A2317" s="82" t="s">
        <v>10482</v>
      </c>
      <c r="B2317" s="46" t="s">
        <v>718</v>
      </c>
      <c r="C2317" s="46" t="s">
        <v>3581</v>
      </c>
    </row>
    <row r="2318" spans="1:3" ht="19.5">
      <c r="A2318" s="82" t="s">
        <v>10484</v>
      </c>
      <c r="B2318" s="46" t="s">
        <v>718</v>
      </c>
      <c r="C2318" s="46" t="s">
        <v>3585</v>
      </c>
    </row>
    <row r="2319" spans="1:3" ht="19.5">
      <c r="A2319" s="82" t="s">
        <v>10480</v>
      </c>
      <c r="B2319" s="46" t="s">
        <v>718</v>
      </c>
      <c r="C2319" s="46" t="s">
        <v>3589</v>
      </c>
    </row>
    <row r="2320" spans="1:3" ht="19.5">
      <c r="A2320" s="82" t="s">
        <v>10483</v>
      </c>
      <c r="B2320" s="46" t="s">
        <v>718</v>
      </c>
      <c r="C2320" s="46" t="s">
        <v>3573</v>
      </c>
    </row>
    <row r="2321" spans="1:3" ht="19.5">
      <c r="A2321" s="82" t="s">
        <v>10769</v>
      </c>
      <c r="B2321" s="46" t="s">
        <v>718</v>
      </c>
      <c r="C2321" s="46" t="s">
        <v>3593</v>
      </c>
    </row>
    <row r="2322" spans="1:3" ht="19.5">
      <c r="A2322" s="82" t="s">
        <v>10486</v>
      </c>
      <c r="B2322" s="46" t="s">
        <v>718</v>
      </c>
      <c r="C2322" s="46" t="s">
        <v>3597</v>
      </c>
    </row>
    <row r="2323" spans="1:3" ht="19.5">
      <c r="A2323" s="82" t="s">
        <v>10481</v>
      </c>
      <c r="B2323" s="46" t="s">
        <v>718</v>
      </c>
      <c r="C2323" s="46" t="s">
        <v>3601</v>
      </c>
    </row>
    <row r="2324" spans="1:3" ht="19.5">
      <c r="A2324" s="81" t="s">
        <v>10629</v>
      </c>
      <c r="B2324" s="48" t="s">
        <v>7</v>
      </c>
      <c r="C2324" s="73" t="s">
        <v>11584</v>
      </c>
    </row>
    <row r="2325" spans="1:3" ht="19.5">
      <c r="A2325" s="82" t="s">
        <v>11190</v>
      </c>
      <c r="B2325" s="46" t="s">
        <v>7</v>
      </c>
      <c r="C2325" s="46" t="s">
        <v>4460</v>
      </c>
    </row>
    <row r="2326" spans="1:3" ht="19.5">
      <c r="A2326" s="82" t="s">
        <v>8708</v>
      </c>
      <c r="B2326" s="46" t="s">
        <v>7</v>
      </c>
      <c r="C2326" s="46" t="s">
        <v>3887</v>
      </c>
    </row>
    <row r="2327" spans="1:3" ht="19.5">
      <c r="A2327" s="82" t="s">
        <v>8953</v>
      </c>
      <c r="B2327" s="46" t="s">
        <v>170</v>
      </c>
      <c r="C2327" s="46" t="s">
        <v>9319</v>
      </c>
    </row>
    <row r="2328" spans="1:3" ht="19.5">
      <c r="A2328" s="82" t="s">
        <v>8477</v>
      </c>
      <c r="B2328" s="46" t="s">
        <v>7</v>
      </c>
      <c r="C2328" s="46" t="s">
        <v>10577</v>
      </c>
    </row>
    <row r="2329" spans="1:3" ht="19.5">
      <c r="A2329" s="82" t="s">
        <v>8954</v>
      </c>
      <c r="B2329" s="46" t="s">
        <v>170</v>
      </c>
      <c r="C2329" s="46" t="s">
        <v>3875</v>
      </c>
    </row>
    <row r="2330" spans="1:3" ht="19.5">
      <c r="A2330" s="82" t="s">
        <v>11188</v>
      </c>
      <c r="B2330" s="46" t="s">
        <v>7</v>
      </c>
      <c r="C2330" s="46" t="s">
        <v>4454</v>
      </c>
    </row>
    <row r="2331" spans="1:3" ht="19.5">
      <c r="A2331" s="82" t="s">
        <v>11180</v>
      </c>
      <c r="B2331" s="46" t="s">
        <v>7</v>
      </c>
      <c r="C2331" s="46" t="s">
        <v>10859</v>
      </c>
    </row>
    <row r="2332" spans="1:3" ht="19.5">
      <c r="A2332" s="82" t="s">
        <v>11172</v>
      </c>
      <c r="B2332" s="46" t="s">
        <v>170</v>
      </c>
      <c r="C2332" s="46" t="s">
        <v>9197</v>
      </c>
    </row>
    <row r="2333" spans="1:3" ht="19.5">
      <c r="A2333" s="82" t="s">
        <v>11541</v>
      </c>
      <c r="B2333" s="46" t="s">
        <v>170</v>
      </c>
      <c r="C2333" s="46" t="s">
        <v>4410</v>
      </c>
    </row>
    <row r="2334" spans="1:3" ht="19.5">
      <c r="A2334" s="82" t="s">
        <v>8709</v>
      </c>
      <c r="B2334" s="46" t="s">
        <v>7</v>
      </c>
      <c r="C2334" s="46" t="s">
        <v>9975</v>
      </c>
    </row>
    <row r="2335" spans="1:3" ht="19.5">
      <c r="A2335" s="82" t="s">
        <v>10408</v>
      </c>
      <c r="B2335" s="46" t="s">
        <v>7</v>
      </c>
      <c r="C2335" s="46" t="s">
        <v>3847</v>
      </c>
    </row>
    <row r="2336" spans="1:3" ht="19.5">
      <c r="A2336" s="82" t="s">
        <v>11179</v>
      </c>
      <c r="B2336" s="46" t="s">
        <v>7</v>
      </c>
      <c r="C2336" s="46" t="s">
        <v>4393</v>
      </c>
    </row>
    <row r="2337" spans="1:3" ht="19.5">
      <c r="A2337" s="82" t="s">
        <v>8548</v>
      </c>
      <c r="B2337" s="46" t="s">
        <v>7</v>
      </c>
      <c r="C2337" s="46" t="s">
        <v>3883</v>
      </c>
    </row>
    <row r="2338" spans="1:3" ht="19.5">
      <c r="A2338" s="82" t="s">
        <v>8768</v>
      </c>
      <c r="B2338" s="46" t="s">
        <v>718</v>
      </c>
      <c r="C2338" s="46" t="s">
        <v>3860</v>
      </c>
    </row>
    <row r="2339" spans="1:3" ht="19.5">
      <c r="A2339" s="82" t="s">
        <v>9902</v>
      </c>
      <c r="B2339" s="46" t="s">
        <v>7</v>
      </c>
      <c r="C2339" s="46" t="s">
        <v>3287</v>
      </c>
    </row>
    <row r="2340" spans="1:3" ht="19.5">
      <c r="A2340" s="82" t="s">
        <v>8955</v>
      </c>
      <c r="B2340" s="46" t="s">
        <v>170</v>
      </c>
      <c r="C2340" s="46" t="s">
        <v>3891</v>
      </c>
    </row>
    <row r="2341" spans="1:3" ht="19.5">
      <c r="A2341" s="82" t="s">
        <v>10142</v>
      </c>
      <c r="B2341" s="46" t="s">
        <v>7</v>
      </c>
      <c r="C2341" s="46" t="s">
        <v>7314</v>
      </c>
    </row>
    <row r="2342" spans="1:3" ht="19.5">
      <c r="A2342" s="82" t="s">
        <v>11198</v>
      </c>
      <c r="B2342" s="46" t="s">
        <v>245</v>
      </c>
      <c r="C2342" s="46" t="s">
        <v>4542</v>
      </c>
    </row>
    <row r="2343" spans="1:3" ht="19.5">
      <c r="A2343" s="82" t="s">
        <v>9912</v>
      </c>
      <c r="B2343" s="46" t="s">
        <v>7</v>
      </c>
      <c r="C2343" s="46" t="s">
        <v>10396</v>
      </c>
    </row>
    <row r="2344" spans="1:3" ht="19.5">
      <c r="A2344" s="82" t="s">
        <v>10397</v>
      </c>
      <c r="B2344" s="46" t="s">
        <v>170</v>
      </c>
      <c r="C2344" s="46" t="s">
        <v>9283</v>
      </c>
    </row>
    <row r="2345" spans="1:3" ht="19.5">
      <c r="A2345" s="82" t="s">
        <v>10439</v>
      </c>
      <c r="B2345" s="46" t="s">
        <v>170</v>
      </c>
      <c r="C2345" s="46" t="s">
        <v>9283</v>
      </c>
    </row>
    <row r="2346" spans="1:3" ht="19.5">
      <c r="A2346" s="82" t="s">
        <v>11154</v>
      </c>
      <c r="B2346" s="46" t="s">
        <v>7</v>
      </c>
      <c r="C2346" s="46" t="s">
        <v>3349</v>
      </c>
    </row>
    <row r="2347" spans="1:3" ht="19.5">
      <c r="A2347" s="80" t="s">
        <v>10151</v>
      </c>
      <c r="B2347" s="46" t="s">
        <v>7</v>
      </c>
      <c r="C2347" s="46" t="s">
        <v>10152</v>
      </c>
    </row>
    <row r="2348" spans="1:3" ht="19.5">
      <c r="A2348" s="80" t="s">
        <v>8956</v>
      </c>
      <c r="B2348" s="46" t="s">
        <v>170</v>
      </c>
      <c r="C2348" s="46" t="s">
        <v>311</v>
      </c>
    </row>
    <row r="2349" spans="1:3" ht="19.5">
      <c r="A2349" s="82" t="s">
        <v>10965</v>
      </c>
      <c r="B2349" s="46" t="s">
        <v>7</v>
      </c>
      <c r="C2349" s="46" t="s">
        <v>7045</v>
      </c>
    </row>
    <row r="2350" spans="1:3" ht="19.5">
      <c r="A2350" s="82" t="s">
        <v>10969</v>
      </c>
      <c r="B2350" s="46" t="s">
        <v>245</v>
      </c>
      <c r="C2350" s="46" t="s">
        <v>5654</v>
      </c>
    </row>
    <row r="2351" spans="1:3" ht="19.5">
      <c r="A2351" s="82" t="s">
        <v>8478</v>
      </c>
      <c r="B2351" s="46" t="s">
        <v>7</v>
      </c>
      <c r="C2351" s="46" t="s">
        <v>308</v>
      </c>
    </row>
    <row r="2352" spans="1:3" ht="19.5">
      <c r="A2352" s="82" t="s">
        <v>10967</v>
      </c>
      <c r="B2352" s="46" t="s">
        <v>227</v>
      </c>
      <c r="C2352" s="46" t="s">
        <v>10968</v>
      </c>
    </row>
    <row r="2353" spans="1:3" ht="19.5">
      <c r="A2353" s="82" t="s">
        <v>11314</v>
      </c>
      <c r="B2353" s="46" t="s">
        <v>227</v>
      </c>
      <c r="C2353" s="46" t="s">
        <v>11315</v>
      </c>
    </row>
    <row r="2354" spans="1:3" ht="19.5">
      <c r="A2354" s="80" t="s">
        <v>10139</v>
      </c>
      <c r="B2354" s="46" t="s">
        <v>7</v>
      </c>
      <c r="C2354" s="46" t="s">
        <v>9980</v>
      </c>
    </row>
    <row r="2355" spans="1:3" ht="19.5">
      <c r="A2355" s="82" t="s">
        <v>10367</v>
      </c>
      <c r="B2355" s="46" t="s">
        <v>7</v>
      </c>
      <c r="C2355" s="46" t="s">
        <v>7069</v>
      </c>
    </row>
    <row r="2356" spans="1:3" ht="19.5">
      <c r="A2356" s="82" t="s">
        <v>10366</v>
      </c>
      <c r="B2356" s="46" t="s">
        <v>7</v>
      </c>
      <c r="C2356" s="46" t="s">
        <v>7069</v>
      </c>
    </row>
    <row r="2357" spans="1:3" ht="19.5">
      <c r="A2357" s="82" t="s">
        <v>8479</v>
      </c>
      <c r="B2357" s="46" t="s">
        <v>7</v>
      </c>
      <c r="C2357" s="46" t="s">
        <v>323</v>
      </c>
    </row>
    <row r="2358" spans="1:3" ht="19.5">
      <c r="A2358" s="82" t="s">
        <v>11528</v>
      </c>
      <c r="B2358" s="46" t="s">
        <v>7</v>
      </c>
      <c r="C2358" s="46" t="s">
        <v>11529</v>
      </c>
    </row>
    <row r="2359" spans="1:3" ht="19.5">
      <c r="A2359" s="82" t="s">
        <v>10955</v>
      </c>
      <c r="B2359" s="46" t="s">
        <v>7</v>
      </c>
      <c r="C2359" s="46" t="s">
        <v>11532</v>
      </c>
    </row>
    <row r="2360" spans="1:3" ht="19.5">
      <c r="A2360" s="80" t="s">
        <v>11583</v>
      </c>
      <c r="B2360" s="46" t="s">
        <v>7</v>
      </c>
      <c r="C2360" s="46" t="s">
        <v>317</v>
      </c>
    </row>
    <row r="2361" spans="1:3" ht="19.5">
      <c r="A2361" s="82" t="s">
        <v>10966</v>
      </c>
      <c r="B2361" s="46" t="s">
        <v>245</v>
      </c>
      <c r="C2361" s="46" t="s">
        <v>7052</v>
      </c>
    </row>
    <row r="2362" spans="1:3" ht="19.5">
      <c r="A2362" s="82" t="s">
        <v>8957</v>
      </c>
      <c r="B2362" s="46" t="s">
        <v>170</v>
      </c>
      <c r="C2362" s="46" t="s">
        <v>11405</v>
      </c>
    </row>
    <row r="2363" spans="1:3" ht="19.5">
      <c r="A2363" s="83" t="s">
        <v>8957</v>
      </c>
      <c r="B2363" s="46" t="s">
        <v>7</v>
      </c>
      <c r="C2363" s="46" t="s">
        <v>5106</v>
      </c>
    </row>
    <row r="2364" spans="1:3" ht="19.5">
      <c r="A2364" s="80" t="s">
        <v>8511</v>
      </c>
      <c r="B2364" s="46" t="s">
        <v>7</v>
      </c>
      <c r="C2364" s="46" t="s">
        <v>338</v>
      </c>
    </row>
    <row r="2365" spans="1:3" ht="19.5">
      <c r="A2365" s="82" t="s">
        <v>9724</v>
      </c>
      <c r="B2365" s="46" t="s">
        <v>7</v>
      </c>
      <c r="C2365" s="46" t="s">
        <v>9839</v>
      </c>
    </row>
    <row r="2366" spans="1:3" ht="19.5">
      <c r="A2366" s="82" t="s">
        <v>9725</v>
      </c>
      <c r="B2366" s="46" t="s">
        <v>170</v>
      </c>
      <c r="C2366" s="46" t="s">
        <v>9841</v>
      </c>
    </row>
    <row r="2367" spans="1:3" ht="19.5">
      <c r="A2367" s="82" t="s">
        <v>11234</v>
      </c>
      <c r="B2367" s="46" t="s">
        <v>227</v>
      </c>
      <c r="C2367" s="46" t="s">
        <v>5548</v>
      </c>
    </row>
    <row r="2368" spans="1:3" ht="19.5">
      <c r="A2368" s="83" t="s">
        <v>10420</v>
      </c>
      <c r="B2368" s="46" t="s">
        <v>7</v>
      </c>
      <c r="C2368" s="46" t="s">
        <v>11558</v>
      </c>
    </row>
    <row r="2369" spans="1:3" ht="19.5">
      <c r="A2369" s="82" t="s">
        <v>8480</v>
      </c>
      <c r="B2369" s="46" t="s">
        <v>7</v>
      </c>
      <c r="C2369" s="46" t="s">
        <v>6357</v>
      </c>
    </row>
    <row r="2370" spans="1:3" ht="19.5">
      <c r="A2370" s="82" t="s">
        <v>9668</v>
      </c>
      <c r="B2370" s="46" t="s">
        <v>245</v>
      </c>
      <c r="C2370" s="46" t="s">
        <v>5800</v>
      </c>
    </row>
    <row r="2371" spans="1:3" ht="19.5">
      <c r="A2371" s="82" t="s">
        <v>9726</v>
      </c>
      <c r="B2371" s="46" t="s">
        <v>7</v>
      </c>
      <c r="C2371" s="46" t="s">
        <v>11082</v>
      </c>
    </row>
    <row r="2372" spans="1:3" ht="19.5">
      <c r="A2372" s="82" t="s">
        <v>11394</v>
      </c>
      <c r="B2372" s="46" t="s">
        <v>7</v>
      </c>
      <c r="C2372" s="46" t="s">
        <v>11400</v>
      </c>
    </row>
    <row r="2373" spans="1:3" ht="19.5">
      <c r="A2373" s="82" t="s">
        <v>10413</v>
      </c>
      <c r="B2373" s="46" t="s">
        <v>245</v>
      </c>
      <c r="C2373" s="46" t="s">
        <v>6364</v>
      </c>
    </row>
    <row r="2374" spans="1:3" ht="19.5">
      <c r="A2374" s="82" t="s">
        <v>8711</v>
      </c>
      <c r="B2374" s="46" t="s">
        <v>7</v>
      </c>
      <c r="C2374" s="46" t="s">
        <v>10394</v>
      </c>
    </row>
    <row r="2375" spans="1:3" ht="19.5">
      <c r="A2375" s="82" t="s">
        <v>9065</v>
      </c>
      <c r="B2375" s="46" t="s">
        <v>227</v>
      </c>
      <c r="C2375" s="46" t="s">
        <v>5158</v>
      </c>
    </row>
    <row r="2376" spans="1:3" ht="19.5">
      <c r="A2376" s="82" t="s">
        <v>11443</v>
      </c>
      <c r="B2376" s="46" t="s">
        <v>7</v>
      </c>
      <c r="C2376" s="46" t="s">
        <v>4470</v>
      </c>
    </row>
    <row r="2377" spans="1:3" ht="19.5">
      <c r="A2377" s="82" t="s">
        <v>9670</v>
      </c>
      <c r="B2377" s="46" t="s">
        <v>7</v>
      </c>
      <c r="C2377" s="46" t="s">
        <v>5817</v>
      </c>
    </row>
    <row r="2378" spans="1:3" ht="19.5">
      <c r="A2378" s="82" t="s">
        <v>9777</v>
      </c>
      <c r="B2378" s="46" t="s">
        <v>7</v>
      </c>
      <c r="C2378" s="46" t="s">
        <v>7076</v>
      </c>
    </row>
    <row r="2379" spans="1:3" ht="19.5">
      <c r="A2379" s="82" t="s">
        <v>8985</v>
      </c>
      <c r="B2379" s="46" t="s">
        <v>245</v>
      </c>
      <c r="C2379" s="46" t="s">
        <v>5804</v>
      </c>
    </row>
    <row r="2380" spans="1:3" ht="19.5">
      <c r="A2380" s="82" t="s">
        <v>11311</v>
      </c>
      <c r="B2380" s="46" t="s">
        <v>227</v>
      </c>
      <c r="C2380" s="46" t="s">
        <v>4196</v>
      </c>
    </row>
    <row r="2381" spans="1:3" ht="19.5">
      <c r="A2381" s="82" t="s">
        <v>9877</v>
      </c>
      <c r="B2381" s="46" t="s">
        <v>7</v>
      </c>
      <c r="C2381" s="46" t="s">
        <v>7122</v>
      </c>
    </row>
    <row r="2382" spans="1:3" ht="19.5">
      <c r="A2382" s="81" t="s">
        <v>10198</v>
      </c>
      <c r="B2382" s="73" t="s">
        <v>7</v>
      </c>
      <c r="C2382" s="73" t="s">
        <v>10196</v>
      </c>
    </row>
    <row r="2383" spans="1:3" ht="19.5">
      <c r="A2383" s="82" t="s">
        <v>9779</v>
      </c>
      <c r="B2383" s="46" t="s">
        <v>245</v>
      </c>
      <c r="C2383" s="46" t="s">
        <v>7112</v>
      </c>
    </row>
    <row r="2384" spans="1:3" ht="19.5">
      <c r="A2384" s="82" t="s">
        <v>9780</v>
      </c>
      <c r="B2384" s="46" t="s">
        <v>227</v>
      </c>
      <c r="C2384" s="46" t="s">
        <v>7116</v>
      </c>
    </row>
    <row r="2385" spans="1:3" ht="19.5">
      <c r="A2385" s="82" t="s">
        <v>10847</v>
      </c>
      <c r="B2385" s="46" t="s">
        <v>7</v>
      </c>
      <c r="C2385" s="46" t="s">
        <v>10849</v>
      </c>
    </row>
    <row r="2386" spans="1:3" ht="19.5">
      <c r="A2386" s="82" t="s">
        <v>9781</v>
      </c>
      <c r="B2386" s="46" t="s">
        <v>227</v>
      </c>
      <c r="C2386" s="46" t="s">
        <v>5158</v>
      </c>
    </row>
    <row r="2387" spans="1:3" ht="19.5">
      <c r="A2387" s="82" t="s">
        <v>11310</v>
      </c>
      <c r="B2387" s="46" t="s">
        <v>245</v>
      </c>
      <c r="C2387" s="46" t="s">
        <v>5800</v>
      </c>
    </row>
    <row r="2388" spans="1:3" ht="19.5">
      <c r="A2388" s="82" t="s">
        <v>11310</v>
      </c>
      <c r="B2388" s="46" t="s">
        <v>245</v>
      </c>
      <c r="C2388" s="46" t="s">
        <v>5800</v>
      </c>
    </row>
    <row r="2389" spans="1:3" ht="19.5">
      <c r="A2389" s="82" t="s">
        <v>8569</v>
      </c>
      <c r="B2389" s="46" t="s">
        <v>7</v>
      </c>
      <c r="C2389" s="46" t="s">
        <v>11582</v>
      </c>
    </row>
    <row r="2390" spans="1:3" ht="19.5">
      <c r="A2390" s="82" t="s">
        <v>8569</v>
      </c>
      <c r="B2390" s="46" t="s">
        <v>7</v>
      </c>
      <c r="C2390" s="46" t="s">
        <v>9669</v>
      </c>
    </row>
    <row r="2391" spans="1:3" ht="19.5">
      <c r="A2391" s="82" t="s">
        <v>10976</v>
      </c>
      <c r="B2391" s="46" t="s">
        <v>7</v>
      </c>
      <c r="C2391" s="46" t="s">
        <v>2606</v>
      </c>
    </row>
    <row r="2392" spans="1:3" ht="19.5">
      <c r="A2392" s="82" t="s">
        <v>8657</v>
      </c>
      <c r="B2392" s="46" t="s">
        <v>7</v>
      </c>
      <c r="C2392" s="46" t="s">
        <v>5815</v>
      </c>
    </row>
    <row r="2393" spans="1:3" ht="19.5">
      <c r="A2393" s="81" t="s">
        <v>10243</v>
      </c>
      <c r="B2393" s="73" t="s">
        <v>7</v>
      </c>
      <c r="C2393" s="73" t="s">
        <v>11639</v>
      </c>
    </row>
    <row r="2394" spans="1:3" ht="19.5">
      <c r="A2394" s="82" t="s">
        <v>11249</v>
      </c>
      <c r="B2394" s="46" t="s">
        <v>170</v>
      </c>
      <c r="C2394" s="46" t="s">
        <v>6030</v>
      </c>
    </row>
    <row r="2395" spans="1:3" ht="19.5">
      <c r="A2395" s="82" t="s">
        <v>10956</v>
      </c>
      <c r="B2395" s="46" t="s">
        <v>7</v>
      </c>
      <c r="C2395" s="46" t="s">
        <v>11533</v>
      </c>
    </row>
    <row r="2396" spans="1:3" ht="19.5">
      <c r="A2396" s="82" t="s">
        <v>8332</v>
      </c>
      <c r="B2396" s="46" t="s">
        <v>7</v>
      </c>
      <c r="C2396" s="46" t="s">
        <v>5793</v>
      </c>
    </row>
    <row r="2397" spans="1:3" ht="19.5">
      <c r="A2397" s="82" t="s">
        <v>8815</v>
      </c>
      <c r="B2397" s="46" t="s">
        <v>245</v>
      </c>
      <c r="C2397" s="46" t="s">
        <v>5821</v>
      </c>
    </row>
    <row r="2398" spans="1:3" ht="19.5">
      <c r="A2398" s="82" t="s">
        <v>8815</v>
      </c>
      <c r="B2398" s="46" t="s">
        <v>170</v>
      </c>
      <c r="C2398" s="46" t="s">
        <v>9209</v>
      </c>
    </row>
    <row r="2399" spans="1:3" ht="19.5">
      <c r="A2399" s="82" t="s">
        <v>11622</v>
      </c>
      <c r="B2399" s="46" t="s">
        <v>245</v>
      </c>
      <c r="C2399" s="46" t="s">
        <v>11560</v>
      </c>
    </row>
    <row r="2400" spans="1:3" ht="19.5">
      <c r="A2400" s="82" t="s">
        <v>11406</v>
      </c>
      <c r="B2400" s="46" t="s">
        <v>170</v>
      </c>
      <c r="C2400" s="46" t="s">
        <v>11405</v>
      </c>
    </row>
    <row r="2401" spans="1:3" ht="19.5">
      <c r="A2401" s="82" t="s">
        <v>9677</v>
      </c>
      <c r="B2401" s="46" t="s">
        <v>7</v>
      </c>
      <c r="C2401" s="46" t="s">
        <v>10096</v>
      </c>
    </row>
    <row r="2402" spans="1:3" ht="19.5">
      <c r="A2402" s="82" t="s">
        <v>8516</v>
      </c>
      <c r="B2402" s="46" t="s">
        <v>7</v>
      </c>
      <c r="C2402" s="46" t="s">
        <v>5848</v>
      </c>
    </row>
    <row r="2403" spans="1:3" ht="19.5">
      <c r="A2403" s="82" t="s">
        <v>9674</v>
      </c>
      <c r="B2403" s="46" t="s">
        <v>7</v>
      </c>
      <c r="C2403" s="46" t="s">
        <v>9675</v>
      </c>
    </row>
    <row r="2404" spans="1:3" ht="19.5">
      <c r="A2404" s="82" t="s">
        <v>10374</v>
      </c>
      <c r="B2404" s="46" t="s">
        <v>170</v>
      </c>
      <c r="C2404" s="46" t="s">
        <v>3235</v>
      </c>
    </row>
    <row r="2405" spans="1:3" ht="19.5">
      <c r="A2405" s="82" t="s">
        <v>11621</v>
      </c>
      <c r="B2405" s="46" t="s">
        <v>245</v>
      </c>
      <c r="C2405" s="46" t="s">
        <v>11559</v>
      </c>
    </row>
    <row r="2406" spans="1:3" ht="19.5">
      <c r="A2406" s="82" t="s">
        <v>9778</v>
      </c>
      <c r="B2406" s="46" t="s">
        <v>170</v>
      </c>
      <c r="C2406" s="46" t="s">
        <v>11405</v>
      </c>
    </row>
    <row r="2407" spans="1:3" ht="19.5">
      <c r="A2407" s="82" t="s">
        <v>8986</v>
      </c>
      <c r="B2407" s="46" t="s">
        <v>245</v>
      </c>
      <c r="C2407" s="46" t="s">
        <v>5856</v>
      </c>
    </row>
    <row r="2408" spans="1:3" ht="19.5">
      <c r="A2408" s="82" t="s">
        <v>8986</v>
      </c>
      <c r="B2408" s="46" t="s">
        <v>7</v>
      </c>
      <c r="C2408" s="46" t="s">
        <v>10111</v>
      </c>
    </row>
    <row r="2409" spans="1:3" ht="19.5">
      <c r="A2409" s="82" t="s">
        <v>11111</v>
      </c>
      <c r="B2409" s="46" t="s">
        <v>7</v>
      </c>
      <c r="C2409" s="46" t="s">
        <v>5860</v>
      </c>
    </row>
    <row r="2410" spans="1:3" ht="19.5">
      <c r="A2410" s="82" t="s">
        <v>8333</v>
      </c>
      <c r="B2410" s="46" t="s">
        <v>7</v>
      </c>
      <c r="C2410" s="46" t="s">
        <v>11053</v>
      </c>
    </row>
    <row r="2411" spans="1:3" ht="19.5">
      <c r="A2411" s="82" t="s">
        <v>9941</v>
      </c>
      <c r="B2411" s="46" t="s">
        <v>7</v>
      </c>
      <c r="C2411" s="46" t="s">
        <v>5852</v>
      </c>
    </row>
    <row r="2412" spans="1:3" ht="19.5">
      <c r="A2412" s="82" t="s">
        <v>8334</v>
      </c>
      <c r="B2412" s="46" t="s">
        <v>7</v>
      </c>
      <c r="C2412" s="46" t="s">
        <v>10453</v>
      </c>
    </row>
    <row r="2413" spans="1:3" ht="19.5">
      <c r="A2413" s="82" t="s">
        <v>8335</v>
      </c>
      <c r="B2413" s="46" t="s">
        <v>7</v>
      </c>
      <c r="C2413" s="46" t="s">
        <v>5834</v>
      </c>
    </row>
    <row r="2414" spans="1:3" ht="19.5">
      <c r="A2414" s="82" t="s">
        <v>10360</v>
      </c>
      <c r="B2414" s="46" t="s">
        <v>7</v>
      </c>
      <c r="C2414" s="46" t="s">
        <v>5834</v>
      </c>
    </row>
    <row r="2415" spans="1:3" ht="19.5">
      <c r="A2415" s="82" t="s">
        <v>10908</v>
      </c>
      <c r="B2415" s="46" t="s">
        <v>7</v>
      </c>
      <c r="C2415" s="46" t="s">
        <v>11581</v>
      </c>
    </row>
    <row r="2416" spans="1:3" ht="19.5">
      <c r="A2416" s="82" t="s">
        <v>10909</v>
      </c>
      <c r="B2416" s="46" t="s">
        <v>7</v>
      </c>
      <c r="C2416" s="46" t="s">
        <v>11580</v>
      </c>
    </row>
    <row r="2417" spans="1:3" ht="19.5">
      <c r="A2417" s="82" t="s">
        <v>10978</v>
      </c>
      <c r="B2417" s="46" t="s">
        <v>7</v>
      </c>
      <c r="C2417" s="46" t="s">
        <v>7136</v>
      </c>
    </row>
    <row r="2418" spans="1:3" ht="19.5">
      <c r="A2418" s="82" t="s">
        <v>9783</v>
      </c>
      <c r="B2418" s="46" t="s">
        <v>7</v>
      </c>
      <c r="C2418" s="46" t="s">
        <v>7140</v>
      </c>
    </row>
    <row r="2419" spans="1:3" ht="19.5">
      <c r="A2419" s="81" t="s">
        <v>9783</v>
      </c>
      <c r="B2419" s="73" t="s">
        <v>7</v>
      </c>
      <c r="C2419" s="73" t="s">
        <v>10237</v>
      </c>
    </row>
    <row r="2420" spans="1:3" ht="19.5">
      <c r="A2420" s="82" t="s">
        <v>10977</v>
      </c>
      <c r="B2420" s="46" t="s">
        <v>7</v>
      </c>
      <c r="C2420" s="46" t="s">
        <v>10064</v>
      </c>
    </row>
    <row r="2421" spans="1:3" ht="19.5">
      <c r="A2421" s="82" t="s">
        <v>9782</v>
      </c>
      <c r="B2421" s="46" t="s">
        <v>170</v>
      </c>
      <c r="C2421" s="46" t="s">
        <v>9204</v>
      </c>
    </row>
    <row r="2422" spans="1:3" ht="19.5">
      <c r="A2422" s="82" t="s">
        <v>8816</v>
      </c>
      <c r="B2422" s="46" t="s">
        <v>170</v>
      </c>
      <c r="C2422" s="46" t="s">
        <v>3631</v>
      </c>
    </row>
    <row r="2423" spans="1:3" ht="19.5">
      <c r="A2423" s="82" t="s">
        <v>10801</v>
      </c>
      <c r="B2423" s="46" t="s">
        <v>170</v>
      </c>
      <c r="C2423" s="46" t="s">
        <v>9671</v>
      </c>
    </row>
    <row r="2424" spans="1:3" ht="19.5">
      <c r="A2424" s="82" t="s">
        <v>9774</v>
      </c>
      <c r="B2424" s="46" t="s">
        <v>7</v>
      </c>
      <c r="C2424" s="46" t="s">
        <v>5827</v>
      </c>
    </row>
    <row r="2425" spans="1:3" ht="19.5">
      <c r="A2425" s="82" t="s">
        <v>9774</v>
      </c>
      <c r="B2425" s="46" t="s">
        <v>170</v>
      </c>
      <c r="C2425" s="46" t="s">
        <v>9204</v>
      </c>
    </row>
    <row r="2426" spans="1:3" ht="19.5">
      <c r="A2426" s="82" t="s">
        <v>10813</v>
      </c>
      <c r="B2426" s="46" t="s">
        <v>170</v>
      </c>
      <c r="C2426" s="46" t="s">
        <v>9211</v>
      </c>
    </row>
    <row r="2427" spans="1:3" ht="19.5">
      <c r="A2427" s="82" t="s">
        <v>10810</v>
      </c>
      <c r="B2427" s="46" t="s">
        <v>245</v>
      </c>
      <c r="C2427" s="46" t="s">
        <v>2820</v>
      </c>
    </row>
    <row r="2428" spans="1:3" ht="19.5">
      <c r="A2428" s="82" t="s">
        <v>10760</v>
      </c>
      <c r="B2428" s="46" t="s">
        <v>7</v>
      </c>
      <c r="C2428" s="46" t="s">
        <v>2671</v>
      </c>
    </row>
    <row r="2429" spans="1:3" ht="19.5">
      <c r="A2429" s="82" t="s">
        <v>10812</v>
      </c>
      <c r="B2429" s="46" t="s">
        <v>170</v>
      </c>
      <c r="C2429" s="46" t="s">
        <v>9243</v>
      </c>
    </row>
    <row r="2430" spans="1:3" ht="19.5">
      <c r="A2430" s="82" t="s">
        <v>10812</v>
      </c>
      <c r="B2430" s="46" t="s">
        <v>170</v>
      </c>
      <c r="C2430" s="46" t="s">
        <v>10952</v>
      </c>
    </row>
    <row r="2431" spans="1:3" ht="19.5">
      <c r="A2431" s="82" t="s">
        <v>10818</v>
      </c>
      <c r="B2431" s="46" t="s">
        <v>227</v>
      </c>
      <c r="C2431" s="46" t="s">
        <v>10135</v>
      </c>
    </row>
    <row r="2432" spans="1:3" ht="19.5">
      <c r="A2432" s="82" t="s">
        <v>10819</v>
      </c>
      <c r="B2432" s="46" t="s">
        <v>7</v>
      </c>
      <c r="C2432" s="46" t="s">
        <v>2871</v>
      </c>
    </row>
    <row r="2433" spans="1:3" ht="19.5">
      <c r="A2433" s="82" t="s">
        <v>10803</v>
      </c>
      <c r="B2433" s="46" t="s">
        <v>7</v>
      </c>
      <c r="C2433" s="46" t="s">
        <v>2769</v>
      </c>
    </row>
    <row r="2434" spans="1:3" ht="19.5">
      <c r="A2434" s="82" t="s">
        <v>10979</v>
      </c>
      <c r="B2434" s="46" t="s">
        <v>7</v>
      </c>
      <c r="C2434" s="46" t="s">
        <v>10452</v>
      </c>
    </row>
    <row r="2435" spans="1:3" ht="19.5">
      <c r="A2435" s="82" t="s">
        <v>10762</v>
      </c>
      <c r="B2435" s="46" t="s">
        <v>718</v>
      </c>
      <c r="C2435" s="46" t="s">
        <v>9463</v>
      </c>
    </row>
    <row r="2436" spans="1:3" ht="19.5">
      <c r="A2436" s="82" t="s">
        <v>10764</v>
      </c>
      <c r="B2436" s="46" t="s">
        <v>718</v>
      </c>
      <c r="C2436" s="46" t="s">
        <v>2706</v>
      </c>
    </row>
    <row r="2437" spans="1:3" ht="19.5">
      <c r="A2437" s="82" t="s">
        <v>10817</v>
      </c>
      <c r="B2437" s="46" t="s">
        <v>7</v>
      </c>
      <c r="C2437" s="46" t="s">
        <v>2865</v>
      </c>
    </row>
    <row r="2438" spans="1:3" ht="19.5">
      <c r="A2438" s="82" t="s">
        <v>11280</v>
      </c>
      <c r="B2438" s="46" t="s">
        <v>170</v>
      </c>
      <c r="C2438" s="46" t="s">
        <v>11279</v>
      </c>
    </row>
    <row r="2439" spans="1:3" ht="19.5">
      <c r="A2439" s="82" t="s">
        <v>11633</v>
      </c>
      <c r="B2439" s="46" t="s">
        <v>7</v>
      </c>
      <c r="C2439" s="46" t="s">
        <v>7251</v>
      </c>
    </row>
    <row r="2440" spans="1:3" ht="19.5">
      <c r="A2440" s="82" t="s">
        <v>10807</v>
      </c>
      <c r="B2440" s="46" t="s">
        <v>170</v>
      </c>
      <c r="C2440" s="46" t="s">
        <v>9151</v>
      </c>
    </row>
    <row r="2441" spans="1:3" ht="19.5">
      <c r="A2441" s="82" t="s">
        <v>10806</v>
      </c>
      <c r="B2441" s="46" t="s">
        <v>170</v>
      </c>
      <c r="C2441" s="46" t="s">
        <v>338</v>
      </c>
    </row>
    <row r="2442" spans="1:3" ht="19.5">
      <c r="A2442" s="82" t="s">
        <v>10795</v>
      </c>
      <c r="B2442" s="46" t="s">
        <v>7</v>
      </c>
      <c r="C2442" s="46" t="s">
        <v>2720</v>
      </c>
    </row>
    <row r="2443" spans="1:3" ht="19.5">
      <c r="A2443" s="82" t="s">
        <v>10797</v>
      </c>
      <c r="B2443" s="46" t="s">
        <v>245</v>
      </c>
      <c r="C2443" s="74" t="s">
        <v>10798</v>
      </c>
    </row>
    <row r="2444" spans="1:3" ht="19.5">
      <c r="A2444" s="82" t="s">
        <v>10799</v>
      </c>
      <c r="B2444" s="46" t="s">
        <v>170</v>
      </c>
      <c r="C2444" s="46" t="s">
        <v>9267</v>
      </c>
    </row>
    <row r="2445" spans="1:3" ht="19.5">
      <c r="A2445" s="82" t="s">
        <v>10759</v>
      </c>
      <c r="B2445" s="46" t="s">
        <v>170</v>
      </c>
      <c r="C2445" s="46" t="s">
        <v>10815</v>
      </c>
    </row>
    <row r="2446" spans="1:3" ht="19.5">
      <c r="A2446" s="82" t="s">
        <v>10759</v>
      </c>
      <c r="B2446" s="46" t="s">
        <v>170</v>
      </c>
      <c r="C2446" s="46" t="s">
        <v>10816</v>
      </c>
    </row>
  </sheetData>
  <sortState ref="A2:C2448">
    <sortCondition ref="A2:A2448"/>
    <sortCondition ref="C2:C244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J2448"/>
  <sheetViews>
    <sheetView workbookViewId="0">
      <pane ySplit="4605" topLeftCell="A1751" activePane="bottomLeft"/>
      <selection activeCell="A6" sqref="A6:XFD2446"/>
      <selection pane="bottomLeft" activeCell="A1639" sqref="A1639:D1761"/>
    </sheetView>
  </sheetViews>
  <sheetFormatPr defaultColWidth="10.875" defaultRowHeight="15.75"/>
  <cols>
    <col min="1" max="1" width="24.125" style="79" customWidth="1"/>
    <col min="2" max="2" width="10.875" style="62"/>
    <col min="3" max="3" width="34" style="62" customWidth="1"/>
    <col min="4" max="16384" width="10.875" style="62"/>
  </cols>
  <sheetData>
    <row r="1" spans="1:10">
      <c r="A1" s="79" t="s">
        <v>11651</v>
      </c>
    </row>
    <row r="3" spans="1:10" ht="19.5">
      <c r="A3" s="84" t="s">
        <v>2209</v>
      </c>
      <c r="B3" s="64" t="s">
        <v>7</v>
      </c>
      <c r="C3" s="64" t="s">
        <v>10863</v>
      </c>
      <c r="D3" s="66" t="s">
        <v>10574</v>
      </c>
      <c r="E3" s="64"/>
      <c r="F3" s="65"/>
      <c r="G3" s="65"/>
      <c r="H3" s="65"/>
      <c r="I3" s="66" t="s">
        <v>10574</v>
      </c>
      <c r="J3" s="65" t="s">
        <v>10615</v>
      </c>
    </row>
    <row r="4" spans="1:10" ht="19.5">
      <c r="A4" s="84" t="s">
        <v>8437</v>
      </c>
      <c r="B4" s="64" t="s">
        <v>7</v>
      </c>
      <c r="C4" s="64" t="s">
        <v>6898</v>
      </c>
      <c r="D4" s="66" t="s">
        <v>10574</v>
      </c>
      <c r="E4" s="65"/>
      <c r="F4" s="65"/>
      <c r="G4" s="65"/>
      <c r="H4" s="65"/>
      <c r="I4" s="66" t="s">
        <v>10574</v>
      </c>
      <c r="J4" s="65" t="s">
        <v>10615</v>
      </c>
    </row>
    <row r="5" spans="1:10" ht="19.5">
      <c r="A5" s="84" t="s">
        <v>8384</v>
      </c>
      <c r="B5" s="64" t="s">
        <v>7</v>
      </c>
      <c r="C5" s="64" t="s">
        <v>6249</v>
      </c>
      <c r="D5" s="66" t="s">
        <v>10574</v>
      </c>
      <c r="E5" s="65"/>
      <c r="F5" s="65"/>
      <c r="G5" s="65"/>
      <c r="H5" s="65"/>
      <c r="I5" s="66" t="s">
        <v>10574</v>
      </c>
      <c r="J5" s="65" t="s">
        <v>10615</v>
      </c>
    </row>
    <row r="6" spans="1:10" ht="19.5">
      <c r="A6" s="84" t="s">
        <v>9947</v>
      </c>
      <c r="B6" s="64" t="s">
        <v>7</v>
      </c>
      <c r="C6" s="64" t="s">
        <v>3847</v>
      </c>
      <c r="D6" s="66" t="s">
        <v>10574</v>
      </c>
      <c r="E6" s="65"/>
      <c r="F6" s="65"/>
      <c r="G6" s="66"/>
      <c r="H6" s="66"/>
      <c r="I6" s="66" t="s">
        <v>10574</v>
      </c>
      <c r="J6" s="65" t="s">
        <v>10615</v>
      </c>
    </row>
    <row r="7" spans="1:10" ht="19.5">
      <c r="A7" s="84" t="s">
        <v>8506</v>
      </c>
      <c r="B7" s="64" t="s">
        <v>7</v>
      </c>
      <c r="C7" s="64" t="s">
        <v>11257</v>
      </c>
      <c r="D7" s="66" t="s">
        <v>10574</v>
      </c>
      <c r="E7" s="65"/>
      <c r="F7" s="65"/>
      <c r="G7" s="66"/>
      <c r="H7" s="66"/>
      <c r="I7" s="66" t="s">
        <v>10574</v>
      </c>
      <c r="J7" s="65" t="s">
        <v>10615</v>
      </c>
    </row>
    <row r="8" spans="1:10" ht="19.5">
      <c r="A8" s="84" t="s">
        <v>8336</v>
      </c>
      <c r="B8" s="64" t="s">
        <v>7</v>
      </c>
      <c r="C8" s="64" t="s">
        <v>371</v>
      </c>
      <c r="D8" s="66" t="s">
        <v>10574</v>
      </c>
      <c r="E8" s="65"/>
      <c r="F8" s="65"/>
      <c r="G8" s="65"/>
      <c r="H8" s="65"/>
      <c r="I8" s="66" t="s">
        <v>10574</v>
      </c>
      <c r="J8" s="65" t="s">
        <v>10615</v>
      </c>
    </row>
    <row r="9" spans="1:10" ht="19.5">
      <c r="A9" s="81" t="s">
        <v>10165</v>
      </c>
      <c r="B9" s="67" t="s">
        <v>7</v>
      </c>
      <c r="C9" s="67" t="s">
        <v>6375</v>
      </c>
      <c r="D9" s="66" t="s">
        <v>10574</v>
      </c>
      <c r="E9" s="66"/>
      <c r="F9" s="66"/>
      <c r="G9" s="66"/>
      <c r="H9" s="66"/>
      <c r="I9" s="66" t="s">
        <v>10574</v>
      </c>
      <c r="J9" s="68" t="s">
        <v>10615</v>
      </c>
    </row>
    <row r="10" spans="1:10" ht="19.5">
      <c r="A10" s="81" t="s">
        <v>10166</v>
      </c>
      <c r="B10" s="67" t="s">
        <v>7</v>
      </c>
      <c r="C10" s="67" t="s">
        <v>10168</v>
      </c>
      <c r="D10" s="66" t="s">
        <v>10574</v>
      </c>
      <c r="E10" s="66"/>
      <c r="F10" s="66"/>
      <c r="G10" s="66"/>
      <c r="H10" s="66"/>
      <c r="I10" s="66" t="s">
        <v>10574</v>
      </c>
      <c r="J10" s="68" t="s">
        <v>10615</v>
      </c>
    </row>
    <row r="11" spans="1:10" ht="19.5">
      <c r="A11" s="81" t="s">
        <v>10169</v>
      </c>
      <c r="B11" s="67" t="s">
        <v>7</v>
      </c>
      <c r="C11" s="67" t="s">
        <v>10171</v>
      </c>
      <c r="D11" s="66" t="s">
        <v>10574</v>
      </c>
      <c r="E11" s="67"/>
      <c r="F11" s="66"/>
      <c r="G11" s="66"/>
      <c r="H11" s="66"/>
      <c r="I11" s="66" t="s">
        <v>10574</v>
      </c>
      <c r="J11" s="68" t="s">
        <v>10615</v>
      </c>
    </row>
    <row r="12" spans="1:10" ht="19.5">
      <c r="A12" s="84" t="s">
        <v>8388</v>
      </c>
      <c r="B12" s="64" t="s">
        <v>7</v>
      </c>
      <c r="C12" s="64" t="s">
        <v>6209</v>
      </c>
      <c r="D12" s="66" t="s">
        <v>10574</v>
      </c>
      <c r="E12" s="64"/>
      <c r="F12" s="65"/>
      <c r="G12" s="65"/>
      <c r="H12" s="65"/>
      <c r="I12" s="66" t="s">
        <v>10574</v>
      </c>
      <c r="J12" s="65" t="s">
        <v>10615</v>
      </c>
    </row>
    <row r="13" spans="1:10" ht="19.5">
      <c r="A13" s="84" t="s">
        <v>9702</v>
      </c>
      <c r="B13" s="64" t="s">
        <v>7</v>
      </c>
      <c r="C13" s="64" t="s">
        <v>6146</v>
      </c>
      <c r="D13" s="66" t="s">
        <v>10574</v>
      </c>
      <c r="E13" s="64"/>
      <c r="F13" s="65"/>
      <c r="G13" s="65"/>
      <c r="H13" s="65"/>
      <c r="I13" s="66" t="s">
        <v>10574</v>
      </c>
      <c r="J13" s="65" t="s">
        <v>10615</v>
      </c>
    </row>
    <row r="14" spans="1:10" ht="19.5">
      <c r="A14" s="84" t="s">
        <v>8438</v>
      </c>
      <c r="B14" s="64" t="s">
        <v>7</v>
      </c>
      <c r="C14" s="64" t="s">
        <v>6891</v>
      </c>
      <c r="D14" s="66" t="s">
        <v>10574</v>
      </c>
      <c r="E14" s="65"/>
      <c r="F14" s="65"/>
      <c r="G14" s="65"/>
      <c r="H14" s="65"/>
      <c r="I14" s="66" t="s">
        <v>10574</v>
      </c>
      <c r="J14" s="65" t="s">
        <v>10615</v>
      </c>
    </row>
    <row r="15" spans="1:10" ht="19.5">
      <c r="A15" s="84" t="s">
        <v>8407</v>
      </c>
      <c r="B15" s="64" t="s">
        <v>7</v>
      </c>
      <c r="C15" s="64" t="s">
        <v>5279</v>
      </c>
      <c r="D15" s="66" t="s">
        <v>10574</v>
      </c>
      <c r="E15" s="65"/>
      <c r="F15" s="65"/>
      <c r="G15" s="65"/>
      <c r="H15" s="65"/>
      <c r="I15" s="66" t="s">
        <v>10574</v>
      </c>
      <c r="J15" s="65" t="s">
        <v>10615</v>
      </c>
    </row>
    <row r="16" spans="1:10" ht="19.5">
      <c r="A16" s="84" t="s">
        <v>10866</v>
      </c>
      <c r="B16" s="64" t="s">
        <v>7</v>
      </c>
      <c r="C16" s="64" t="s">
        <v>10867</v>
      </c>
      <c r="D16" s="66" t="s">
        <v>10574</v>
      </c>
      <c r="E16" s="65"/>
      <c r="F16" s="66"/>
      <c r="G16" s="66"/>
      <c r="H16" s="66"/>
      <c r="I16" s="66" t="s">
        <v>10574</v>
      </c>
      <c r="J16" s="65" t="s">
        <v>10615</v>
      </c>
    </row>
    <row r="17" spans="1:10" ht="19.5">
      <c r="A17" s="84" t="s">
        <v>8966</v>
      </c>
      <c r="B17" s="64" t="s">
        <v>7</v>
      </c>
      <c r="C17" s="64" t="s">
        <v>9985</v>
      </c>
      <c r="D17" s="66" t="s">
        <v>10574</v>
      </c>
      <c r="E17" s="65"/>
      <c r="F17" s="66"/>
      <c r="G17" s="66"/>
      <c r="H17" s="66"/>
      <c r="I17" s="66" t="s">
        <v>10574</v>
      </c>
      <c r="J17" s="65" t="s">
        <v>10615</v>
      </c>
    </row>
    <row r="18" spans="1:10" ht="19.5">
      <c r="A18" s="84" t="s">
        <v>9712</v>
      </c>
      <c r="B18" s="64" t="s">
        <v>7</v>
      </c>
      <c r="C18" s="64" t="s">
        <v>8181</v>
      </c>
      <c r="D18" s="66" t="s">
        <v>10574</v>
      </c>
      <c r="E18" s="65"/>
      <c r="F18" s="65"/>
      <c r="G18" s="65"/>
      <c r="H18" s="65"/>
      <c r="I18" s="66" t="s">
        <v>10574</v>
      </c>
      <c r="J18" s="65" t="s">
        <v>10615</v>
      </c>
    </row>
    <row r="19" spans="1:10" ht="19.5">
      <c r="A19" s="84" t="s">
        <v>8453</v>
      </c>
      <c r="B19" s="64" t="s">
        <v>7</v>
      </c>
      <c r="C19" s="64" t="s">
        <v>4176</v>
      </c>
      <c r="D19" s="66" t="s">
        <v>10574</v>
      </c>
      <c r="E19" s="65"/>
      <c r="F19" s="66"/>
      <c r="G19" s="66"/>
      <c r="H19" s="66"/>
      <c r="I19" s="66" t="s">
        <v>10574</v>
      </c>
      <c r="J19" s="65" t="s">
        <v>10615</v>
      </c>
    </row>
    <row r="20" spans="1:10" ht="19.5">
      <c r="A20" s="84" t="s">
        <v>8454</v>
      </c>
      <c r="B20" s="64" t="s">
        <v>7</v>
      </c>
      <c r="C20" s="64" t="s">
        <v>4176</v>
      </c>
      <c r="D20" s="66" t="s">
        <v>10574</v>
      </c>
      <c r="E20" s="65"/>
      <c r="F20" s="66"/>
      <c r="G20" s="66"/>
      <c r="H20" s="66"/>
      <c r="I20" s="66" t="s">
        <v>10574</v>
      </c>
      <c r="J20" s="65" t="s">
        <v>10615</v>
      </c>
    </row>
    <row r="21" spans="1:10" ht="19.5">
      <c r="A21" s="84" t="s">
        <v>8315</v>
      </c>
      <c r="B21" s="64" t="s">
        <v>7</v>
      </c>
      <c r="C21" s="64" t="s">
        <v>5275</v>
      </c>
      <c r="D21" s="66" t="s">
        <v>10574</v>
      </c>
      <c r="E21" s="64"/>
      <c r="F21" s="65"/>
      <c r="G21" s="65"/>
      <c r="H21" s="65"/>
      <c r="I21" s="66" t="s">
        <v>10574</v>
      </c>
      <c r="J21" s="65" t="s">
        <v>10615</v>
      </c>
    </row>
    <row r="22" spans="1:10" ht="19.5">
      <c r="A22" s="84" t="s">
        <v>8357</v>
      </c>
      <c r="B22" s="64" t="s">
        <v>7</v>
      </c>
      <c r="C22" s="64" t="s">
        <v>1055</v>
      </c>
      <c r="D22" s="66" t="s">
        <v>10574</v>
      </c>
      <c r="E22" s="65"/>
      <c r="F22" s="65"/>
      <c r="G22" s="65"/>
      <c r="H22" s="65"/>
      <c r="I22" s="66" t="s">
        <v>10574</v>
      </c>
      <c r="J22" s="65" t="s">
        <v>10615</v>
      </c>
    </row>
    <row r="23" spans="1:10" ht="19.5">
      <c r="A23" s="84" t="s">
        <v>1752</v>
      </c>
      <c r="B23" s="64" t="s">
        <v>7</v>
      </c>
      <c r="C23" s="64" t="s">
        <v>6565</v>
      </c>
      <c r="D23" s="66" t="s">
        <v>10574</v>
      </c>
      <c r="E23" s="65"/>
      <c r="F23" s="66"/>
      <c r="G23" s="66"/>
      <c r="H23" s="66"/>
      <c r="I23" s="66" t="s">
        <v>10574</v>
      </c>
      <c r="J23" s="65" t="s">
        <v>10615</v>
      </c>
    </row>
    <row r="24" spans="1:10" ht="19.5">
      <c r="A24" s="84" t="s">
        <v>8428</v>
      </c>
      <c r="B24" s="64" t="s">
        <v>7</v>
      </c>
      <c r="C24" s="64" t="s">
        <v>6751</v>
      </c>
      <c r="D24" s="66" t="s">
        <v>10574</v>
      </c>
      <c r="E24" s="64"/>
      <c r="F24" s="65"/>
      <c r="G24" s="66"/>
      <c r="H24" s="66"/>
      <c r="I24" s="66" t="s">
        <v>10574</v>
      </c>
      <c r="J24" s="65" t="s">
        <v>10615</v>
      </c>
    </row>
    <row r="25" spans="1:10" ht="19.5">
      <c r="A25" s="84" t="s">
        <v>9428</v>
      </c>
      <c r="B25" s="64" t="s">
        <v>7</v>
      </c>
      <c r="C25" s="64" t="s">
        <v>2424</v>
      </c>
      <c r="D25" s="66" t="s">
        <v>10574</v>
      </c>
      <c r="E25" s="65"/>
      <c r="F25" s="66"/>
      <c r="G25" s="66"/>
      <c r="H25" s="66"/>
      <c r="I25" s="66" t="s">
        <v>10574</v>
      </c>
      <c r="J25" s="65" t="s">
        <v>10615</v>
      </c>
    </row>
    <row r="26" spans="1:10" ht="19.5">
      <c r="A26" s="84" t="s">
        <v>10865</v>
      </c>
      <c r="B26" s="64" t="s">
        <v>7</v>
      </c>
      <c r="C26" s="64" t="s">
        <v>2424</v>
      </c>
      <c r="D26" s="66" t="s">
        <v>10574</v>
      </c>
      <c r="E26" s="65"/>
      <c r="F26" s="66"/>
      <c r="G26" s="66"/>
      <c r="H26" s="66"/>
      <c r="I26" s="66" t="s">
        <v>10574</v>
      </c>
      <c r="J26" s="65" t="s">
        <v>10615</v>
      </c>
    </row>
    <row r="27" spans="1:10" ht="19.5">
      <c r="A27" s="84" t="s">
        <v>9723</v>
      </c>
      <c r="B27" s="64" t="s">
        <v>7</v>
      </c>
      <c r="C27" s="64" t="s">
        <v>10578</v>
      </c>
      <c r="D27" s="66" t="s">
        <v>10574</v>
      </c>
      <c r="E27" s="64"/>
      <c r="F27" s="65"/>
      <c r="G27" s="65"/>
      <c r="H27" s="65"/>
      <c r="I27" s="66" t="s">
        <v>10574</v>
      </c>
      <c r="J27" s="65" t="s">
        <v>10615</v>
      </c>
    </row>
    <row r="28" spans="1:10" ht="19.5">
      <c r="A28" s="84" t="s">
        <v>9756</v>
      </c>
      <c r="B28" s="64" t="s">
        <v>170</v>
      </c>
      <c r="C28" s="64" t="s">
        <v>11085</v>
      </c>
      <c r="D28" s="66" t="s">
        <v>10574</v>
      </c>
      <c r="E28" s="65"/>
      <c r="F28" s="65"/>
      <c r="G28" s="65"/>
      <c r="H28" s="65"/>
      <c r="I28" s="66" t="s">
        <v>10574</v>
      </c>
      <c r="J28" s="65" t="s">
        <v>10620</v>
      </c>
    </row>
    <row r="29" spans="1:10" ht="19.5">
      <c r="A29" s="84" t="s">
        <v>8924</v>
      </c>
      <c r="B29" s="64" t="s">
        <v>170</v>
      </c>
      <c r="C29" s="64" t="s">
        <v>4339</v>
      </c>
      <c r="D29" s="66" t="s">
        <v>10574</v>
      </c>
      <c r="E29" s="65"/>
      <c r="F29" s="65"/>
      <c r="G29" s="65"/>
      <c r="H29" s="65"/>
      <c r="I29" s="66" t="s">
        <v>10574</v>
      </c>
      <c r="J29" s="65" t="s">
        <v>10620</v>
      </c>
    </row>
    <row r="30" spans="1:10" ht="19.5">
      <c r="A30" s="84" t="s">
        <v>8885</v>
      </c>
      <c r="B30" s="64" t="s">
        <v>170</v>
      </c>
      <c r="C30" s="64" t="s">
        <v>9183</v>
      </c>
      <c r="D30" s="66" t="s">
        <v>10574</v>
      </c>
      <c r="E30" s="64"/>
      <c r="F30" s="65"/>
      <c r="G30" s="65"/>
      <c r="H30" s="65"/>
      <c r="I30" s="66" t="s">
        <v>10574</v>
      </c>
      <c r="J30" s="65" t="s">
        <v>10620</v>
      </c>
    </row>
    <row r="31" spans="1:10" ht="19.5">
      <c r="A31" s="84" t="s">
        <v>9443</v>
      </c>
      <c r="B31" s="64" t="s">
        <v>170</v>
      </c>
      <c r="C31" s="64" t="s">
        <v>2537</v>
      </c>
      <c r="D31" s="66" t="s">
        <v>10574</v>
      </c>
      <c r="E31" s="65"/>
      <c r="F31" s="66"/>
      <c r="G31" s="66"/>
      <c r="H31" s="66"/>
      <c r="I31" s="66" t="s">
        <v>10574</v>
      </c>
      <c r="J31" s="65" t="s">
        <v>10620</v>
      </c>
    </row>
    <row r="32" spans="1:10" ht="19.5">
      <c r="A32" s="84" t="s">
        <v>10438</v>
      </c>
      <c r="B32" s="64" t="s">
        <v>170</v>
      </c>
      <c r="C32" s="64" t="s">
        <v>9197</v>
      </c>
      <c r="D32" s="66" t="s">
        <v>10574</v>
      </c>
      <c r="E32" s="65"/>
      <c r="F32" s="65"/>
      <c r="G32" s="65"/>
      <c r="H32" s="65"/>
      <c r="I32" s="66" t="s">
        <v>10574</v>
      </c>
      <c r="J32" s="65" t="s">
        <v>10620</v>
      </c>
    </row>
    <row r="33" spans="1:10" ht="19.5">
      <c r="A33" s="84" t="s">
        <v>8449</v>
      </c>
      <c r="B33" s="64" t="s">
        <v>170</v>
      </c>
      <c r="C33" s="64" t="s">
        <v>9197</v>
      </c>
      <c r="D33" s="66" t="s">
        <v>10574</v>
      </c>
      <c r="E33" s="65"/>
      <c r="F33" s="66"/>
      <c r="G33" s="66"/>
      <c r="H33" s="66"/>
      <c r="I33" s="66" t="s">
        <v>10574</v>
      </c>
      <c r="J33" s="65" t="s">
        <v>10620</v>
      </c>
    </row>
    <row r="34" spans="1:10" ht="19.5">
      <c r="A34" s="84" t="s">
        <v>11172</v>
      </c>
      <c r="B34" s="64" t="s">
        <v>170</v>
      </c>
      <c r="C34" s="64" t="s">
        <v>9197</v>
      </c>
      <c r="D34" s="66" t="s">
        <v>10574</v>
      </c>
      <c r="E34" s="65"/>
      <c r="F34" s="65"/>
      <c r="G34" s="65"/>
      <c r="H34" s="65"/>
      <c r="I34" s="66" t="s">
        <v>10574</v>
      </c>
      <c r="J34" s="65" t="s">
        <v>10620</v>
      </c>
    </row>
    <row r="35" spans="1:10" ht="19.5">
      <c r="A35" s="84" t="s">
        <v>9557</v>
      </c>
      <c r="B35" s="64" t="s">
        <v>170</v>
      </c>
      <c r="C35" s="64" t="s">
        <v>4176</v>
      </c>
      <c r="D35" s="66" t="s">
        <v>10574</v>
      </c>
      <c r="E35" s="65"/>
      <c r="F35" s="65"/>
      <c r="G35" s="65"/>
      <c r="H35" s="65"/>
      <c r="I35" s="66" t="s">
        <v>10574</v>
      </c>
      <c r="J35" s="65" t="s">
        <v>10620</v>
      </c>
    </row>
    <row r="36" spans="1:10" ht="19.5">
      <c r="A36" s="84" t="s">
        <v>10374</v>
      </c>
      <c r="B36" s="64" t="s">
        <v>170</v>
      </c>
      <c r="C36" s="64" t="s">
        <v>3235</v>
      </c>
      <c r="D36" s="66" t="s">
        <v>10574</v>
      </c>
      <c r="E36" s="65"/>
      <c r="F36" s="65"/>
      <c r="G36" s="65"/>
      <c r="H36" s="65"/>
      <c r="I36" s="66" t="s">
        <v>10574</v>
      </c>
      <c r="J36" s="65" t="s">
        <v>10620</v>
      </c>
    </row>
    <row r="37" spans="1:10" ht="19.5">
      <c r="A37" s="81" t="s">
        <v>8800</v>
      </c>
      <c r="B37" s="64" t="s">
        <v>170</v>
      </c>
      <c r="C37" s="64" t="s">
        <v>9279</v>
      </c>
      <c r="D37" s="66" t="s">
        <v>10574</v>
      </c>
      <c r="E37" s="64"/>
      <c r="F37" s="65"/>
      <c r="G37" s="65"/>
      <c r="H37" s="65"/>
      <c r="I37" s="66" t="s">
        <v>10574</v>
      </c>
      <c r="J37" s="65" t="s">
        <v>10620</v>
      </c>
    </row>
    <row r="38" spans="1:10" ht="19.5">
      <c r="A38" s="84" t="s">
        <v>8918</v>
      </c>
      <c r="B38" s="64" t="s">
        <v>170</v>
      </c>
      <c r="C38" s="64" t="s">
        <v>9285</v>
      </c>
      <c r="D38" s="66" t="s">
        <v>10574</v>
      </c>
      <c r="E38" s="65"/>
      <c r="F38" s="65"/>
      <c r="G38" s="65"/>
      <c r="H38" s="65"/>
      <c r="I38" s="66" t="s">
        <v>10574</v>
      </c>
      <c r="J38" s="65" t="s">
        <v>10620</v>
      </c>
    </row>
    <row r="39" spans="1:10" ht="19.5">
      <c r="A39" s="84" t="s">
        <v>8841</v>
      </c>
      <c r="B39" s="64" t="s">
        <v>170</v>
      </c>
      <c r="C39" s="64" t="s">
        <v>9301</v>
      </c>
      <c r="D39" s="66" t="s">
        <v>10574</v>
      </c>
      <c r="E39" s="64"/>
      <c r="F39" s="65"/>
      <c r="G39" s="65"/>
      <c r="H39" s="65"/>
      <c r="I39" s="66" t="s">
        <v>10574</v>
      </c>
      <c r="J39" s="65" t="s">
        <v>10620</v>
      </c>
    </row>
    <row r="40" spans="1:10" ht="19.5">
      <c r="A40" s="84" t="s">
        <v>8953</v>
      </c>
      <c r="B40" s="64" t="s">
        <v>170</v>
      </c>
      <c r="C40" s="64" t="s">
        <v>9319</v>
      </c>
      <c r="D40" s="66" t="s">
        <v>10574</v>
      </c>
      <c r="E40" s="65"/>
      <c r="F40" s="66"/>
      <c r="G40" s="66"/>
      <c r="H40" s="66"/>
      <c r="I40" s="66" t="s">
        <v>10574</v>
      </c>
      <c r="J40" s="65" t="s">
        <v>10620</v>
      </c>
    </row>
    <row r="41" spans="1:10" ht="19.5">
      <c r="A41" s="84" t="s">
        <v>10137</v>
      </c>
      <c r="B41" s="64" t="s">
        <v>170</v>
      </c>
      <c r="C41" s="64" t="s">
        <v>10138</v>
      </c>
      <c r="D41" s="66" t="s">
        <v>10574</v>
      </c>
      <c r="E41" s="65"/>
      <c r="F41" s="65"/>
      <c r="G41" s="65"/>
      <c r="H41" s="65"/>
      <c r="I41" s="66" t="s">
        <v>10574</v>
      </c>
      <c r="J41" s="65" t="s">
        <v>10620</v>
      </c>
    </row>
    <row r="42" spans="1:10" ht="19.5">
      <c r="A42" s="84" t="s">
        <v>9898</v>
      </c>
      <c r="B42" s="64" t="s">
        <v>170</v>
      </c>
      <c r="C42" s="64" t="s">
        <v>9493</v>
      </c>
      <c r="D42" s="66" t="s">
        <v>10574</v>
      </c>
      <c r="E42" s="65"/>
      <c r="F42" s="65"/>
      <c r="G42" s="65"/>
      <c r="H42" s="65"/>
      <c r="I42" s="66" t="s">
        <v>10574</v>
      </c>
      <c r="J42" s="65" t="s">
        <v>10620</v>
      </c>
    </row>
    <row r="43" spans="1:10" ht="19.5">
      <c r="A43" s="81" t="s">
        <v>10165</v>
      </c>
      <c r="B43" s="64" t="s">
        <v>7</v>
      </c>
      <c r="C43" s="64" t="s">
        <v>10414</v>
      </c>
      <c r="D43" s="66" t="s">
        <v>3550</v>
      </c>
      <c r="E43" s="64"/>
      <c r="F43" s="66"/>
      <c r="G43" s="66"/>
      <c r="H43" s="66"/>
      <c r="I43" s="66" t="s">
        <v>3550</v>
      </c>
      <c r="J43" s="65" t="s">
        <v>10615</v>
      </c>
    </row>
    <row r="44" spans="1:10" ht="19.5">
      <c r="A44" s="84" t="s">
        <v>10757</v>
      </c>
      <c r="B44" s="64" t="s">
        <v>7</v>
      </c>
      <c r="C44" s="64" t="s">
        <v>10758</v>
      </c>
      <c r="D44" s="66" t="s">
        <v>3550</v>
      </c>
      <c r="E44" s="65"/>
      <c r="F44" s="65"/>
      <c r="G44" s="66"/>
      <c r="H44" s="66"/>
      <c r="I44" s="66" t="s">
        <v>3550</v>
      </c>
      <c r="J44" s="65" t="s">
        <v>10615</v>
      </c>
    </row>
    <row r="45" spans="1:10" ht="19.5">
      <c r="A45" s="84" t="s">
        <v>11152</v>
      </c>
      <c r="B45" s="64" t="s">
        <v>7</v>
      </c>
      <c r="C45" s="64" t="s">
        <v>3342</v>
      </c>
      <c r="D45" s="66" t="s">
        <v>3550</v>
      </c>
      <c r="E45" s="65"/>
      <c r="F45" s="65">
        <v>1</v>
      </c>
      <c r="G45" s="65"/>
      <c r="H45" s="65"/>
      <c r="I45" s="66" t="s">
        <v>3550</v>
      </c>
      <c r="J45" s="65" t="s">
        <v>10615</v>
      </c>
    </row>
    <row r="46" spans="1:10" ht="19.5">
      <c r="A46" s="84" t="s">
        <v>9911</v>
      </c>
      <c r="B46" s="64" t="s">
        <v>7</v>
      </c>
      <c r="C46" s="64" t="s">
        <v>3342</v>
      </c>
      <c r="D46" s="66" t="s">
        <v>3550</v>
      </c>
      <c r="E46" s="65"/>
      <c r="F46" s="65">
        <v>1</v>
      </c>
      <c r="G46" s="65"/>
      <c r="H46" s="65"/>
      <c r="I46" s="66" t="s">
        <v>3550</v>
      </c>
      <c r="J46" s="65" t="s">
        <v>10615</v>
      </c>
    </row>
    <row r="47" spans="1:10" ht="19.5">
      <c r="A47" s="84" t="s">
        <v>10112</v>
      </c>
      <c r="B47" s="64" t="s">
        <v>7</v>
      </c>
      <c r="C47" s="64" t="s">
        <v>10113</v>
      </c>
      <c r="D47" s="66" t="s">
        <v>3550</v>
      </c>
      <c r="E47" s="65"/>
      <c r="F47" s="65"/>
      <c r="G47" s="65"/>
      <c r="H47" s="65"/>
      <c r="I47" s="66" t="s">
        <v>3550</v>
      </c>
      <c r="J47" s="65" t="s">
        <v>10615</v>
      </c>
    </row>
    <row r="48" spans="1:10" ht="19.5">
      <c r="A48" s="81" t="s">
        <v>8978</v>
      </c>
      <c r="B48" s="64" t="s">
        <v>7</v>
      </c>
      <c r="C48" s="64" t="s">
        <v>486</v>
      </c>
      <c r="D48" s="66" t="s">
        <v>3550</v>
      </c>
      <c r="E48" s="65"/>
      <c r="F48" s="66"/>
      <c r="G48" s="66"/>
      <c r="H48" s="65"/>
      <c r="I48" s="66" t="s">
        <v>3550</v>
      </c>
      <c r="J48" s="65" t="s">
        <v>10615</v>
      </c>
    </row>
    <row r="49" spans="1:10" ht="19.5">
      <c r="A49" s="81" t="s">
        <v>9119</v>
      </c>
      <c r="B49" s="64" t="s">
        <v>7</v>
      </c>
      <c r="C49" s="64" t="s">
        <v>555</v>
      </c>
      <c r="D49" s="66" t="s">
        <v>3550</v>
      </c>
      <c r="E49" s="65"/>
      <c r="F49" s="66">
        <v>1</v>
      </c>
      <c r="G49" s="66"/>
      <c r="H49" s="66"/>
      <c r="I49" s="66" t="s">
        <v>3550</v>
      </c>
      <c r="J49" s="65" t="s">
        <v>10615</v>
      </c>
    </row>
    <row r="50" spans="1:10" ht="19.5">
      <c r="A50" s="84" t="s">
        <v>8251</v>
      </c>
      <c r="B50" s="64" t="s">
        <v>7</v>
      </c>
      <c r="C50" s="64" t="s">
        <v>555</v>
      </c>
      <c r="D50" s="66" t="s">
        <v>3550</v>
      </c>
      <c r="E50" s="65"/>
      <c r="F50" s="65">
        <v>1</v>
      </c>
      <c r="G50" s="65"/>
      <c r="H50" s="65"/>
      <c r="I50" s="66" t="s">
        <v>3550</v>
      </c>
      <c r="J50" s="65" t="s">
        <v>10615</v>
      </c>
    </row>
    <row r="51" spans="1:10" ht="19.5">
      <c r="A51" s="84" t="s">
        <v>10681</v>
      </c>
      <c r="B51" s="64" t="s">
        <v>7</v>
      </c>
      <c r="C51" s="64" t="s">
        <v>3700</v>
      </c>
      <c r="D51" s="66" t="s">
        <v>3550</v>
      </c>
      <c r="E51" s="65"/>
      <c r="F51" s="66"/>
      <c r="G51" s="66"/>
      <c r="H51" s="65"/>
      <c r="I51" s="66" t="s">
        <v>3550</v>
      </c>
      <c r="J51" s="65" t="s">
        <v>10615</v>
      </c>
    </row>
    <row r="52" spans="1:10" ht="19.5">
      <c r="A52" s="84" t="s">
        <v>8256</v>
      </c>
      <c r="B52" s="64" t="s">
        <v>7</v>
      </c>
      <c r="C52" s="64" t="s">
        <v>2240</v>
      </c>
      <c r="D52" s="66" t="s">
        <v>3550</v>
      </c>
      <c r="E52" s="65"/>
      <c r="F52" s="66">
        <v>1</v>
      </c>
      <c r="G52" s="66"/>
      <c r="H52" s="66"/>
      <c r="I52" s="66" t="s">
        <v>3550</v>
      </c>
      <c r="J52" s="65" t="s">
        <v>10615</v>
      </c>
    </row>
    <row r="53" spans="1:10" ht="19.5">
      <c r="A53" s="84" t="s">
        <v>10162</v>
      </c>
      <c r="B53" s="64" t="s">
        <v>7</v>
      </c>
      <c r="C53" s="64" t="s">
        <v>11555</v>
      </c>
      <c r="D53" s="66" t="s">
        <v>3550</v>
      </c>
      <c r="E53" s="65"/>
      <c r="F53" s="66"/>
      <c r="G53" s="66"/>
      <c r="H53" s="66"/>
      <c r="I53" s="66" t="s">
        <v>3550</v>
      </c>
      <c r="J53" s="65" t="s">
        <v>10615</v>
      </c>
    </row>
    <row r="54" spans="1:10" ht="19.5">
      <c r="A54" s="81" t="s">
        <v>9120</v>
      </c>
      <c r="B54" s="64" t="s">
        <v>7</v>
      </c>
      <c r="C54" s="64" t="s">
        <v>11059</v>
      </c>
      <c r="D54" s="66" t="s">
        <v>3550</v>
      </c>
      <c r="E54" s="64"/>
      <c r="F54" s="65"/>
      <c r="G54" s="65"/>
      <c r="H54" s="65"/>
      <c r="I54" s="66" t="s">
        <v>3550</v>
      </c>
      <c r="J54" s="65" t="s">
        <v>10615</v>
      </c>
    </row>
    <row r="55" spans="1:10" ht="19.5">
      <c r="A55" s="84" t="s">
        <v>11100</v>
      </c>
      <c r="B55" s="64" t="s">
        <v>7</v>
      </c>
      <c r="C55" s="64" t="s">
        <v>10090</v>
      </c>
      <c r="D55" s="66" t="s">
        <v>3550</v>
      </c>
      <c r="E55" s="64"/>
      <c r="F55" s="65"/>
      <c r="G55" s="65"/>
      <c r="H55" s="65"/>
      <c r="I55" s="66" t="s">
        <v>3550</v>
      </c>
      <c r="J55" s="65" t="s">
        <v>10615</v>
      </c>
    </row>
    <row r="56" spans="1:10" ht="19.5">
      <c r="A56" s="84" t="s">
        <v>9608</v>
      </c>
      <c r="B56" s="64" t="s">
        <v>7</v>
      </c>
      <c r="C56" s="64" t="s">
        <v>5076</v>
      </c>
      <c r="D56" s="66" t="s">
        <v>3550</v>
      </c>
      <c r="E56" s="65"/>
      <c r="F56" s="65"/>
      <c r="G56" s="65"/>
      <c r="H56" s="65"/>
      <c r="I56" s="66" t="s">
        <v>3550</v>
      </c>
      <c r="J56" s="65" t="s">
        <v>10615</v>
      </c>
    </row>
    <row r="57" spans="1:10" ht="19.5">
      <c r="A57" s="84" t="s">
        <v>11418</v>
      </c>
      <c r="B57" s="64" t="s">
        <v>7</v>
      </c>
      <c r="C57" s="64" t="s">
        <v>11419</v>
      </c>
      <c r="D57" s="66" t="s">
        <v>3550</v>
      </c>
      <c r="E57" s="65"/>
      <c r="F57" s="65">
        <v>1</v>
      </c>
      <c r="G57" s="65"/>
      <c r="H57" s="65"/>
      <c r="I57" s="66" t="s">
        <v>3550</v>
      </c>
      <c r="J57" s="65" t="s">
        <v>10615</v>
      </c>
    </row>
    <row r="58" spans="1:10" ht="19.5">
      <c r="A58" s="84" t="s">
        <v>8856</v>
      </c>
      <c r="B58" s="64" t="s">
        <v>7</v>
      </c>
      <c r="C58" s="64" t="s">
        <v>10093</v>
      </c>
      <c r="D58" s="66" t="s">
        <v>3550</v>
      </c>
      <c r="E58" s="64"/>
      <c r="F58" s="65"/>
      <c r="G58" s="65"/>
      <c r="H58" s="65"/>
      <c r="I58" s="66" t="s">
        <v>3550</v>
      </c>
      <c r="J58" s="65" t="s">
        <v>10615</v>
      </c>
    </row>
    <row r="59" spans="1:10" ht="19.5">
      <c r="A59" s="84" t="s">
        <v>9752</v>
      </c>
      <c r="B59" s="64" t="s">
        <v>7</v>
      </c>
      <c r="C59" s="64" t="s">
        <v>6817</v>
      </c>
      <c r="D59" s="66" t="s">
        <v>3550</v>
      </c>
      <c r="E59" s="65"/>
      <c r="F59" s="65"/>
      <c r="G59" s="65"/>
      <c r="H59" s="65"/>
      <c r="I59" s="66" t="s">
        <v>3550</v>
      </c>
      <c r="J59" s="65" t="s">
        <v>10615</v>
      </c>
    </row>
    <row r="60" spans="1:10" ht="19.5">
      <c r="A60" s="84" t="s">
        <v>8236</v>
      </c>
      <c r="B60" s="64" t="s">
        <v>7</v>
      </c>
      <c r="C60" s="64" t="s">
        <v>3053</v>
      </c>
      <c r="D60" s="66" t="s">
        <v>3550</v>
      </c>
      <c r="E60" s="65"/>
      <c r="F60" s="65"/>
      <c r="G60" s="65"/>
      <c r="H60" s="65"/>
      <c r="I60" s="66" t="s">
        <v>3550</v>
      </c>
      <c r="J60" s="65" t="s">
        <v>10615</v>
      </c>
    </row>
    <row r="61" spans="1:10" ht="19.5">
      <c r="A61" s="84" t="s">
        <v>8250</v>
      </c>
      <c r="B61" s="64" t="s">
        <v>7</v>
      </c>
      <c r="C61" s="64" t="s">
        <v>3053</v>
      </c>
      <c r="D61" s="66" t="s">
        <v>3550</v>
      </c>
      <c r="E61" s="65"/>
      <c r="F61" s="65"/>
      <c r="G61" s="65"/>
      <c r="H61" s="65"/>
      <c r="I61" s="66" t="s">
        <v>3550</v>
      </c>
      <c r="J61" s="65" t="s">
        <v>10615</v>
      </c>
    </row>
    <row r="62" spans="1:10" ht="19.5">
      <c r="A62" s="84" t="s">
        <v>9684</v>
      </c>
      <c r="B62" s="64" t="s">
        <v>7</v>
      </c>
      <c r="C62" s="64" t="s">
        <v>5902</v>
      </c>
      <c r="D62" s="66" t="s">
        <v>3550</v>
      </c>
      <c r="E62" s="65"/>
      <c r="F62" s="65"/>
      <c r="G62" s="65"/>
      <c r="H62" s="65"/>
      <c r="I62" s="66" t="s">
        <v>3550</v>
      </c>
      <c r="J62" s="65" t="s">
        <v>10615</v>
      </c>
    </row>
    <row r="63" spans="1:10" ht="19.5">
      <c r="A63" s="84" t="s">
        <v>11416</v>
      </c>
      <c r="B63" s="64" t="s">
        <v>7</v>
      </c>
      <c r="C63" s="64" t="s">
        <v>1184</v>
      </c>
      <c r="D63" s="66" t="s">
        <v>3550</v>
      </c>
      <c r="E63" s="65"/>
      <c r="F63" s="65">
        <v>1</v>
      </c>
      <c r="G63" s="65"/>
      <c r="H63" s="65"/>
      <c r="I63" s="66" t="s">
        <v>3550</v>
      </c>
      <c r="J63" s="65" t="s">
        <v>10615</v>
      </c>
    </row>
    <row r="64" spans="1:10" ht="19.5">
      <c r="A64" s="84" t="s">
        <v>8260</v>
      </c>
      <c r="B64" s="64" t="s">
        <v>7</v>
      </c>
      <c r="C64" s="64" t="s">
        <v>2217</v>
      </c>
      <c r="D64" s="66" t="s">
        <v>3550</v>
      </c>
      <c r="E64" s="65"/>
      <c r="F64" s="66"/>
      <c r="G64" s="66"/>
      <c r="H64" s="66"/>
      <c r="I64" s="66" t="s">
        <v>3550</v>
      </c>
      <c r="J64" s="65" t="s">
        <v>10615</v>
      </c>
    </row>
    <row r="65" spans="1:10" ht="19.5">
      <c r="A65" s="84" t="s">
        <v>8248</v>
      </c>
      <c r="B65" s="64" t="s">
        <v>7</v>
      </c>
      <c r="C65" s="64" t="s">
        <v>3879</v>
      </c>
      <c r="D65" s="66" t="s">
        <v>3550</v>
      </c>
      <c r="E65" s="65"/>
      <c r="F65" s="65"/>
      <c r="G65" s="65"/>
      <c r="H65" s="65"/>
      <c r="I65" s="66" t="s">
        <v>3550</v>
      </c>
      <c r="J65" s="65" t="s">
        <v>10615</v>
      </c>
    </row>
    <row r="66" spans="1:10" ht="19.5">
      <c r="A66" s="84" t="s">
        <v>11412</v>
      </c>
      <c r="B66" s="64" t="s">
        <v>7</v>
      </c>
      <c r="C66" s="64" t="s">
        <v>3879</v>
      </c>
      <c r="D66" s="66" t="s">
        <v>3550</v>
      </c>
      <c r="E66" s="65"/>
      <c r="F66" s="65"/>
      <c r="G66" s="65"/>
      <c r="H66" s="65"/>
      <c r="I66" s="66" t="s">
        <v>3550</v>
      </c>
      <c r="J66" s="65" t="s">
        <v>10615</v>
      </c>
    </row>
    <row r="67" spans="1:10" ht="19.5">
      <c r="A67" s="84" t="s">
        <v>8255</v>
      </c>
      <c r="B67" s="64" t="s">
        <v>7</v>
      </c>
      <c r="C67" s="64" t="s">
        <v>10426</v>
      </c>
      <c r="D67" s="66" t="s">
        <v>3550</v>
      </c>
      <c r="E67" s="65"/>
      <c r="F67" s="66"/>
      <c r="G67" s="66"/>
      <c r="H67" s="66"/>
      <c r="I67" s="66" t="s">
        <v>3550</v>
      </c>
      <c r="J67" s="65" t="s">
        <v>10615</v>
      </c>
    </row>
    <row r="68" spans="1:10" ht="19.5">
      <c r="A68" s="84" t="s">
        <v>10433</v>
      </c>
      <c r="B68" s="64" t="s">
        <v>7</v>
      </c>
      <c r="C68" s="64" t="s">
        <v>4831</v>
      </c>
      <c r="D68" s="66" t="s">
        <v>3550</v>
      </c>
      <c r="E68" s="65"/>
      <c r="F68" s="65"/>
      <c r="G68" s="65"/>
      <c r="H68" s="65"/>
      <c r="I68" s="66" t="s">
        <v>3550</v>
      </c>
      <c r="J68" s="65" t="s">
        <v>10615</v>
      </c>
    </row>
    <row r="69" spans="1:10" ht="19.5">
      <c r="A69" s="84" t="s">
        <v>11557</v>
      </c>
      <c r="B69" s="64" t="s">
        <v>7</v>
      </c>
      <c r="C69" s="64" t="s">
        <v>11556</v>
      </c>
      <c r="D69" s="66" t="s">
        <v>3550</v>
      </c>
      <c r="E69" s="65"/>
      <c r="F69" s="65"/>
      <c r="G69" s="65"/>
      <c r="H69" s="65"/>
      <c r="I69" s="66" t="s">
        <v>3550</v>
      </c>
      <c r="J69" s="65" t="s">
        <v>10615</v>
      </c>
    </row>
    <row r="70" spans="1:10" ht="19.5">
      <c r="A70" s="84" t="s">
        <v>11415</v>
      </c>
      <c r="B70" s="64" t="s">
        <v>7</v>
      </c>
      <c r="C70" s="64" t="s">
        <v>11422</v>
      </c>
      <c r="D70" s="66" t="s">
        <v>3550</v>
      </c>
      <c r="E70" s="64"/>
      <c r="F70" s="65"/>
      <c r="G70" s="65"/>
      <c r="H70" s="65"/>
      <c r="I70" s="66" t="s">
        <v>3550</v>
      </c>
      <c r="J70" s="65" t="s">
        <v>10615</v>
      </c>
    </row>
    <row r="71" spans="1:10" ht="19.5">
      <c r="A71" s="84" t="s">
        <v>11440</v>
      </c>
      <c r="B71" s="64" t="s">
        <v>7</v>
      </c>
      <c r="C71" s="64" t="s">
        <v>11423</v>
      </c>
      <c r="D71" s="66" t="s">
        <v>3550</v>
      </c>
      <c r="E71" s="64"/>
      <c r="F71" s="65"/>
      <c r="G71" s="65"/>
      <c r="H71" s="65"/>
      <c r="I71" s="66" t="s">
        <v>3550</v>
      </c>
      <c r="J71" s="65" t="s">
        <v>10615</v>
      </c>
    </row>
    <row r="72" spans="1:10" ht="19.5">
      <c r="A72" s="84" t="s">
        <v>11441</v>
      </c>
      <c r="B72" s="64" t="s">
        <v>7</v>
      </c>
      <c r="C72" s="64" t="s">
        <v>11442</v>
      </c>
      <c r="D72" s="66" t="s">
        <v>3550</v>
      </c>
      <c r="E72" s="64"/>
      <c r="F72" s="65"/>
      <c r="G72" s="65"/>
      <c r="H72" s="65"/>
      <c r="I72" s="66" t="s">
        <v>3550</v>
      </c>
      <c r="J72" s="65" t="s">
        <v>10615</v>
      </c>
    </row>
    <row r="73" spans="1:10" ht="19.5">
      <c r="A73" s="84" t="s">
        <v>10694</v>
      </c>
      <c r="B73" s="64" t="s">
        <v>7</v>
      </c>
      <c r="C73" s="64" t="s">
        <v>4357</v>
      </c>
      <c r="D73" s="66" t="s">
        <v>3550</v>
      </c>
      <c r="E73" s="65"/>
      <c r="F73" s="66"/>
      <c r="G73" s="66"/>
      <c r="H73" s="66"/>
      <c r="I73" s="66" t="s">
        <v>3550</v>
      </c>
      <c r="J73" s="65" t="s">
        <v>10615</v>
      </c>
    </row>
    <row r="74" spans="1:10" ht="19.5">
      <c r="A74" s="84" t="s">
        <v>10239</v>
      </c>
      <c r="B74" s="64" t="s">
        <v>7</v>
      </c>
      <c r="C74" s="64" t="s">
        <v>6683</v>
      </c>
      <c r="D74" s="66" t="s">
        <v>3550</v>
      </c>
      <c r="E74" s="65"/>
      <c r="F74" s="65"/>
      <c r="G74" s="65"/>
      <c r="H74" s="65"/>
      <c r="I74" s="66" t="s">
        <v>3550</v>
      </c>
      <c r="J74" s="65" t="s">
        <v>10615</v>
      </c>
    </row>
    <row r="75" spans="1:10" ht="19.5">
      <c r="A75" s="84" t="s">
        <v>9559</v>
      </c>
      <c r="B75" s="64" t="s">
        <v>7</v>
      </c>
      <c r="C75" s="64" t="s">
        <v>9992</v>
      </c>
      <c r="D75" s="66" t="s">
        <v>3550</v>
      </c>
      <c r="E75" s="65"/>
      <c r="F75" s="65"/>
      <c r="G75" s="66"/>
      <c r="H75" s="66"/>
      <c r="I75" s="66" t="s">
        <v>3550</v>
      </c>
      <c r="J75" s="65" t="s">
        <v>10615</v>
      </c>
    </row>
    <row r="76" spans="1:10" ht="19.5">
      <c r="A76" s="84" t="s">
        <v>11540</v>
      </c>
      <c r="B76" s="64" t="s">
        <v>7</v>
      </c>
      <c r="C76" s="64" t="s">
        <v>2285</v>
      </c>
      <c r="D76" s="66" t="s">
        <v>3550</v>
      </c>
      <c r="E76" s="65"/>
      <c r="F76" s="65"/>
      <c r="G76" s="65"/>
      <c r="H76" s="65"/>
      <c r="I76" s="66" t="s">
        <v>3550</v>
      </c>
      <c r="J76" s="65" t="s">
        <v>10615</v>
      </c>
    </row>
    <row r="77" spans="1:10" ht="19.5">
      <c r="A77" s="84" t="s">
        <v>8252</v>
      </c>
      <c r="B77" s="64" t="s">
        <v>7</v>
      </c>
      <c r="C77" s="64" t="s">
        <v>3969</v>
      </c>
      <c r="D77" s="66" t="s">
        <v>3550</v>
      </c>
      <c r="E77" s="65"/>
      <c r="F77" s="65"/>
      <c r="G77" s="65"/>
      <c r="H77" s="65"/>
      <c r="I77" s="66" t="s">
        <v>3550</v>
      </c>
      <c r="J77" s="65" t="s">
        <v>10615</v>
      </c>
    </row>
    <row r="78" spans="1:10" ht="19.5">
      <c r="A78" s="84" t="s">
        <v>9748</v>
      </c>
      <c r="B78" s="64" t="s">
        <v>7</v>
      </c>
      <c r="C78" s="64" t="s">
        <v>6772</v>
      </c>
      <c r="D78" s="66" t="s">
        <v>3550</v>
      </c>
      <c r="E78" s="65"/>
      <c r="F78" s="65">
        <v>1</v>
      </c>
      <c r="G78" s="66"/>
      <c r="H78" s="66"/>
      <c r="I78" s="66" t="s">
        <v>3550</v>
      </c>
      <c r="J78" s="65" t="s">
        <v>10615</v>
      </c>
    </row>
    <row r="79" spans="1:10" ht="19.5">
      <c r="A79" s="84" t="s">
        <v>8686</v>
      </c>
      <c r="B79" s="64" t="s">
        <v>7</v>
      </c>
      <c r="C79" s="64" t="s">
        <v>10735</v>
      </c>
      <c r="D79" s="66" t="s">
        <v>3550</v>
      </c>
      <c r="E79" s="65"/>
      <c r="F79" s="65"/>
      <c r="G79" s="65"/>
      <c r="H79" s="65"/>
      <c r="I79" s="66" t="s">
        <v>3550</v>
      </c>
      <c r="J79" s="65" t="s">
        <v>10615</v>
      </c>
    </row>
    <row r="80" spans="1:10" ht="19.5">
      <c r="A80" s="84" t="s">
        <v>9117</v>
      </c>
      <c r="B80" s="64" t="s">
        <v>7</v>
      </c>
      <c r="C80" s="64" t="s">
        <v>532</v>
      </c>
      <c r="D80" s="66" t="s">
        <v>3550</v>
      </c>
      <c r="E80" s="65"/>
      <c r="F80" s="65">
        <v>1</v>
      </c>
      <c r="G80" s="65"/>
      <c r="H80" s="65"/>
      <c r="I80" s="66" t="s">
        <v>3550</v>
      </c>
      <c r="J80" s="65" t="s">
        <v>10615</v>
      </c>
    </row>
    <row r="81" spans="1:10" ht="19.5">
      <c r="A81" s="84" t="s">
        <v>9117</v>
      </c>
      <c r="B81" s="64" t="s">
        <v>7</v>
      </c>
      <c r="C81" s="64" t="s">
        <v>982</v>
      </c>
      <c r="D81" s="66" t="s">
        <v>3550</v>
      </c>
      <c r="E81" s="64"/>
      <c r="F81" s="65"/>
      <c r="G81" s="65"/>
      <c r="H81" s="65"/>
      <c r="I81" s="66" t="s">
        <v>3550</v>
      </c>
      <c r="J81" s="65" t="s">
        <v>10615</v>
      </c>
    </row>
    <row r="82" spans="1:10" ht="19.5">
      <c r="A82" s="81" t="s">
        <v>9851</v>
      </c>
      <c r="B82" s="64" t="s">
        <v>7</v>
      </c>
      <c r="C82" s="64" t="s">
        <v>1522</v>
      </c>
      <c r="D82" s="66" t="s">
        <v>3550</v>
      </c>
      <c r="E82" s="65"/>
      <c r="F82" s="65"/>
      <c r="G82" s="65"/>
      <c r="H82" s="65"/>
      <c r="I82" s="66" t="s">
        <v>3550</v>
      </c>
      <c r="J82" s="65" t="s">
        <v>10615</v>
      </c>
    </row>
    <row r="83" spans="1:10" ht="19.5">
      <c r="A83" s="84" t="s">
        <v>8239</v>
      </c>
      <c r="B83" s="64" t="s">
        <v>7</v>
      </c>
      <c r="C83" s="64" t="s">
        <v>4921</v>
      </c>
      <c r="D83" s="66" t="s">
        <v>3550</v>
      </c>
      <c r="E83" s="65"/>
      <c r="F83" s="65">
        <v>1</v>
      </c>
      <c r="G83" s="65"/>
      <c r="H83" s="65"/>
      <c r="I83" s="66" t="s">
        <v>3550</v>
      </c>
      <c r="J83" s="65" t="s">
        <v>10615</v>
      </c>
    </row>
    <row r="84" spans="1:10" ht="19.5">
      <c r="A84" s="84" t="s">
        <v>9904</v>
      </c>
      <c r="B84" s="64" t="s">
        <v>7</v>
      </c>
      <c r="C84" s="64" t="s">
        <v>4921</v>
      </c>
      <c r="D84" s="66" t="s">
        <v>3550</v>
      </c>
      <c r="E84" s="65"/>
      <c r="F84" s="65">
        <v>1</v>
      </c>
      <c r="G84" s="65"/>
      <c r="H84" s="65"/>
      <c r="I84" s="66" t="s">
        <v>3550</v>
      </c>
      <c r="J84" s="65" t="s">
        <v>10615</v>
      </c>
    </row>
    <row r="85" spans="1:10" ht="19.5">
      <c r="A85" s="84" t="s">
        <v>9863</v>
      </c>
      <c r="B85" s="64" t="s">
        <v>7</v>
      </c>
      <c r="C85" s="64" t="s">
        <v>3428</v>
      </c>
      <c r="D85" s="66" t="s">
        <v>3550</v>
      </c>
      <c r="E85" s="65"/>
      <c r="F85" s="65"/>
      <c r="G85" s="65"/>
      <c r="H85" s="65"/>
      <c r="I85" s="66" t="s">
        <v>3550</v>
      </c>
      <c r="J85" s="65" t="s">
        <v>10615</v>
      </c>
    </row>
    <row r="86" spans="1:10" ht="19.5">
      <c r="A86" s="84" t="s">
        <v>11420</v>
      </c>
      <c r="B86" s="64" t="s">
        <v>7</v>
      </c>
      <c r="C86" s="64" t="s">
        <v>11421</v>
      </c>
      <c r="D86" s="66" t="s">
        <v>3550</v>
      </c>
      <c r="E86" s="65"/>
      <c r="F86" s="65"/>
      <c r="G86" s="65"/>
      <c r="H86" s="65"/>
      <c r="I86" s="66" t="s">
        <v>3550</v>
      </c>
      <c r="J86" s="65" t="s">
        <v>10615</v>
      </c>
    </row>
    <row r="87" spans="1:10" ht="19.5">
      <c r="A87" s="84" t="s">
        <v>11413</v>
      </c>
      <c r="B87" s="64" t="s">
        <v>7</v>
      </c>
      <c r="C87" s="64" t="s">
        <v>11414</v>
      </c>
      <c r="D87" s="66" t="s">
        <v>3550</v>
      </c>
      <c r="E87" s="65"/>
      <c r="F87" s="66"/>
      <c r="G87" s="66"/>
      <c r="H87" s="65"/>
      <c r="I87" s="66" t="s">
        <v>3550</v>
      </c>
      <c r="J87" s="65" t="s">
        <v>10615</v>
      </c>
    </row>
    <row r="88" spans="1:10" ht="19.5">
      <c r="A88" s="84" t="s">
        <v>9112</v>
      </c>
      <c r="B88" s="64" t="s">
        <v>7</v>
      </c>
      <c r="C88" s="64" t="s">
        <v>10118</v>
      </c>
      <c r="D88" s="66" t="s">
        <v>3550</v>
      </c>
      <c r="E88" s="64"/>
      <c r="F88" s="66"/>
      <c r="G88" s="66"/>
      <c r="H88" s="65"/>
      <c r="I88" s="66" t="s">
        <v>3550</v>
      </c>
      <c r="J88" s="65" t="s">
        <v>10615</v>
      </c>
    </row>
    <row r="89" spans="1:10" ht="19.5">
      <c r="A89" s="84" t="s">
        <v>8277</v>
      </c>
      <c r="B89" s="64" t="s">
        <v>7</v>
      </c>
      <c r="C89" s="64" t="s">
        <v>865</v>
      </c>
      <c r="D89" s="66" t="s">
        <v>3550</v>
      </c>
      <c r="E89" s="65"/>
      <c r="F89" s="65"/>
      <c r="G89" s="65"/>
      <c r="H89" s="65"/>
      <c r="I89" s="66" t="s">
        <v>3550</v>
      </c>
      <c r="J89" s="65" t="s">
        <v>10615</v>
      </c>
    </row>
    <row r="90" spans="1:10" ht="19.5">
      <c r="A90" s="84" t="s">
        <v>9913</v>
      </c>
      <c r="B90" s="64" t="s">
        <v>7</v>
      </c>
      <c r="C90" s="64" t="s">
        <v>865</v>
      </c>
      <c r="D90" s="66" t="s">
        <v>3550</v>
      </c>
      <c r="E90" s="65"/>
      <c r="F90" s="65"/>
      <c r="G90" s="65"/>
      <c r="H90" s="65"/>
      <c r="I90" s="66" t="s">
        <v>3550</v>
      </c>
      <c r="J90" s="65" t="s">
        <v>10615</v>
      </c>
    </row>
    <row r="91" spans="1:10" ht="19.5">
      <c r="A91" s="84" t="s">
        <v>8243</v>
      </c>
      <c r="B91" s="64" t="s">
        <v>7</v>
      </c>
      <c r="C91" s="64" t="s">
        <v>5890</v>
      </c>
      <c r="D91" s="66" t="s">
        <v>3550</v>
      </c>
      <c r="E91" s="65"/>
      <c r="F91" s="65"/>
      <c r="G91" s="65"/>
      <c r="H91" s="65"/>
      <c r="I91" s="66" t="s">
        <v>3550</v>
      </c>
      <c r="J91" s="65" t="s">
        <v>10615</v>
      </c>
    </row>
    <row r="92" spans="1:10" ht="19.5">
      <c r="A92" s="81" t="s">
        <v>9115</v>
      </c>
      <c r="B92" s="64" t="s">
        <v>7</v>
      </c>
      <c r="C92" s="64" t="s">
        <v>1480</v>
      </c>
      <c r="D92" s="66" t="s">
        <v>3550</v>
      </c>
      <c r="E92" s="65"/>
      <c r="F92" s="66">
        <v>1</v>
      </c>
      <c r="G92" s="66"/>
      <c r="H92" s="66"/>
      <c r="I92" s="66" t="s">
        <v>3550</v>
      </c>
      <c r="J92" s="65" t="s">
        <v>10615</v>
      </c>
    </row>
    <row r="93" spans="1:10" ht="19.5">
      <c r="A93" s="84" t="s">
        <v>8669</v>
      </c>
      <c r="B93" s="64" t="s">
        <v>7</v>
      </c>
      <c r="C93" s="64" t="s">
        <v>742</v>
      </c>
      <c r="D93" s="66" t="s">
        <v>3550</v>
      </c>
      <c r="E93" s="65"/>
      <c r="F93" s="65"/>
      <c r="G93" s="65"/>
      <c r="H93" s="65"/>
      <c r="I93" s="66" t="s">
        <v>3550</v>
      </c>
      <c r="J93" s="65" t="s">
        <v>10615</v>
      </c>
    </row>
    <row r="94" spans="1:10" ht="19.5">
      <c r="A94" s="84" t="s">
        <v>9944</v>
      </c>
      <c r="B94" s="64" t="s">
        <v>7</v>
      </c>
      <c r="C94" s="64" t="s">
        <v>6106</v>
      </c>
      <c r="D94" s="66" t="s">
        <v>3550</v>
      </c>
      <c r="E94" s="65"/>
      <c r="F94" s="65"/>
      <c r="G94" s="66"/>
      <c r="H94" s="66"/>
      <c r="I94" s="66" t="s">
        <v>3550</v>
      </c>
      <c r="J94" s="65" t="s">
        <v>10615</v>
      </c>
    </row>
    <row r="95" spans="1:10" ht="19.5">
      <c r="A95" s="84" t="s">
        <v>9954</v>
      </c>
      <c r="B95" s="64" t="s">
        <v>7</v>
      </c>
      <c r="C95" s="64" t="s">
        <v>3353</v>
      </c>
      <c r="D95" s="66" t="s">
        <v>3550</v>
      </c>
      <c r="E95" s="65"/>
      <c r="F95" s="65">
        <v>1</v>
      </c>
      <c r="G95" s="65"/>
      <c r="H95" s="65"/>
      <c r="I95" s="66" t="s">
        <v>3550</v>
      </c>
      <c r="J95" s="65" t="s">
        <v>10615</v>
      </c>
    </row>
    <row r="96" spans="1:10" ht="19.5">
      <c r="A96" s="84" t="s">
        <v>9928</v>
      </c>
      <c r="B96" s="64" t="s">
        <v>7</v>
      </c>
      <c r="C96" s="64" t="s">
        <v>3353</v>
      </c>
      <c r="D96" s="66" t="s">
        <v>3550</v>
      </c>
      <c r="E96" s="65"/>
      <c r="F96" s="65">
        <v>1</v>
      </c>
      <c r="G96" s="65"/>
      <c r="H96" s="65"/>
      <c r="I96" s="66" t="s">
        <v>3550</v>
      </c>
      <c r="J96" s="65" t="s">
        <v>10615</v>
      </c>
    </row>
    <row r="97" spans="1:10" ht="19.5">
      <c r="A97" s="84" t="s">
        <v>9509</v>
      </c>
      <c r="B97" s="64" t="s">
        <v>7</v>
      </c>
      <c r="C97" s="64" t="s">
        <v>8208</v>
      </c>
      <c r="D97" s="66" t="s">
        <v>3550</v>
      </c>
      <c r="E97" s="65"/>
      <c r="F97" s="65">
        <v>1</v>
      </c>
      <c r="G97" s="65"/>
      <c r="H97" s="65"/>
      <c r="I97" s="66" t="s">
        <v>3550</v>
      </c>
      <c r="J97" s="65" t="s">
        <v>10615</v>
      </c>
    </row>
    <row r="98" spans="1:10" ht="19.5">
      <c r="A98" s="84" t="s">
        <v>9859</v>
      </c>
      <c r="B98" s="64" t="s">
        <v>7</v>
      </c>
      <c r="C98" s="64" t="s">
        <v>8208</v>
      </c>
      <c r="D98" s="66" t="s">
        <v>3550</v>
      </c>
      <c r="E98" s="65" t="s">
        <v>10378</v>
      </c>
      <c r="F98" s="65">
        <v>1</v>
      </c>
      <c r="G98" s="65"/>
      <c r="H98" s="65"/>
      <c r="I98" s="66" t="s">
        <v>3550</v>
      </c>
      <c r="J98" s="65" t="s">
        <v>10615</v>
      </c>
    </row>
    <row r="99" spans="1:10" ht="19.5">
      <c r="A99" s="84" t="s">
        <v>9118</v>
      </c>
      <c r="B99" s="64" t="s">
        <v>7</v>
      </c>
      <c r="C99" s="64" t="s">
        <v>11309</v>
      </c>
      <c r="D99" s="66" t="s">
        <v>3550</v>
      </c>
      <c r="E99" s="65"/>
      <c r="F99" s="65"/>
      <c r="G99" s="65"/>
      <c r="H99" s="65"/>
      <c r="I99" s="66" t="s">
        <v>3550</v>
      </c>
      <c r="J99" s="65" t="s">
        <v>10615</v>
      </c>
    </row>
    <row r="100" spans="1:10" ht="19.5">
      <c r="A100" s="84" t="s">
        <v>11366</v>
      </c>
      <c r="B100" s="64" t="s">
        <v>7</v>
      </c>
      <c r="C100" s="64" t="s">
        <v>11367</v>
      </c>
      <c r="D100" s="66" t="s">
        <v>3550</v>
      </c>
      <c r="E100" s="65"/>
      <c r="F100" s="65"/>
      <c r="G100" s="65"/>
      <c r="H100" s="65"/>
      <c r="I100" s="66" t="s">
        <v>3550</v>
      </c>
      <c r="J100" s="65" t="s">
        <v>10615</v>
      </c>
    </row>
    <row r="101" spans="1:10" ht="19.5">
      <c r="A101" s="84" t="s">
        <v>8234</v>
      </c>
      <c r="B101" s="64" t="s">
        <v>7</v>
      </c>
      <c r="C101" s="64" t="s">
        <v>3037</v>
      </c>
      <c r="D101" s="66" t="s">
        <v>3550</v>
      </c>
      <c r="E101" s="65"/>
      <c r="F101" s="65">
        <v>1</v>
      </c>
      <c r="G101" s="65"/>
      <c r="H101" s="65"/>
      <c r="I101" s="66" t="s">
        <v>3550</v>
      </c>
      <c r="J101" s="65" t="s">
        <v>10615</v>
      </c>
    </row>
    <row r="102" spans="1:10" ht="19.5">
      <c r="A102" s="84" t="s">
        <v>11634</v>
      </c>
      <c r="B102" s="64" t="s">
        <v>7</v>
      </c>
      <c r="C102" s="64" t="s">
        <v>11577</v>
      </c>
      <c r="D102" s="69" t="s">
        <v>3550</v>
      </c>
      <c r="E102" s="65"/>
      <c r="F102" s="65">
        <v>1</v>
      </c>
      <c r="G102" s="65"/>
      <c r="H102" s="65"/>
      <c r="I102" s="69" t="s">
        <v>3550</v>
      </c>
      <c r="J102" s="65" t="s">
        <v>10615</v>
      </c>
    </row>
    <row r="103" spans="1:10" ht="19.5">
      <c r="A103" s="84" t="s">
        <v>11099</v>
      </c>
      <c r="B103" s="64" t="s">
        <v>7</v>
      </c>
      <c r="C103" s="64" t="s">
        <v>1141</v>
      </c>
      <c r="D103" s="66" t="s">
        <v>3550</v>
      </c>
      <c r="E103" s="65"/>
      <c r="F103" s="65"/>
      <c r="G103" s="65"/>
      <c r="H103" s="65"/>
      <c r="I103" s="66" t="s">
        <v>3550</v>
      </c>
      <c r="J103" s="65" t="s">
        <v>10615</v>
      </c>
    </row>
    <row r="104" spans="1:10" ht="19.5">
      <c r="A104" s="84" t="s">
        <v>10359</v>
      </c>
      <c r="B104" s="64" t="s">
        <v>7</v>
      </c>
      <c r="C104" s="64" t="s">
        <v>7312</v>
      </c>
      <c r="D104" s="66" t="s">
        <v>3550</v>
      </c>
      <c r="E104" s="65"/>
      <c r="F104" s="65">
        <v>1</v>
      </c>
      <c r="G104" s="65"/>
      <c r="H104" s="65"/>
      <c r="I104" s="66" t="s">
        <v>3550</v>
      </c>
      <c r="J104" s="65" t="s">
        <v>10615</v>
      </c>
    </row>
    <row r="105" spans="1:10" ht="19.5">
      <c r="A105" s="84" t="s">
        <v>9116</v>
      </c>
      <c r="B105" s="64" t="s">
        <v>7</v>
      </c>
      <c r="C105" s="64" t="s">
        <v>288</v>
      </c>
      <c r="D105" s="66" t="s">
        <v>3550</v>
      </c>
      <c r="E105" s="64"/>
      <c r="F105" s="65"/>
      <c r="G105" s="65"/>
      <c r="H105" s="65"/>
      <c r="I105" s="66" t="s">
        <v>3550</v>
      </c>
      <c r="J105" s="65" t="s">
        <v>10615</v>
      </c>
    </row>
    <row r="106" spans="1:10" ht="19.5">
      <c r="A106" s="84" t="s">
        <v>8258</v>
      </c>
      <c r="B106" s="64" t="s">
        <v>7</v>
      </c>
      <c r="C106" s="64" t="s">
        <v>10358</v>
      </c>
      <c r="D106" s="66" t="s">
        <v>3550</v>
      </c>
      <c r="E106" s="65"/>
      <c r="F106" s="65"/>
      <c r="G106" s="65"/>
      <c r="H106" s="65"/>
      <c r="I106" s="66" t="s">
        <v>3550</v>
      </c>
      <c r="J106" s="65" t="s">
        <v>10615</v>
      </c>
    </row>
    <row r="107" spans="1:10" ht="19.5">
      <c r="A107" s="84" t="s">
        <v>10649</v>
      </c>
      <c r="B107" s="64" t="s">
        <v>7</v>
      </c>
      <c r="C107" s="64" t="s">
        <v>5388</v>
      </c>
      <c r="D107" s="66" t="s">
        <v>3550</v>
      </c>
      <c r="E107" s="65"/>
      <c r="F107" s="65">
        <v>1</v>
      </c>
      <c r="G107" s="65"/>
      <c r="H107" s="65"/>
      <c r="I107" s="66" t="s">
        <v>3550</v>
      </c>
      <c r="J107" s="65" t="s">
        <v>10615</v>
      </c>
    </row>
    <row r="108" spans="1:10" ht="19.5">
      <c r="A108" s="81" t="s">
        <v>9118</v>
      </c>
      <c r="B108" s="64" t="s">
        <v>7</v>
      </c>
      <c r="C108" s="64" t="s">
        <v>1158</v>
      </c>
      <c r="D108" s="66" t="s">
        <v>3550</v>
      </c>
      <c r="E108" s="64"/>
      <c r="F108" s="65"/>
      <c r="G108" s="65"/>
      <c r="H108" s="65"/>
      <c r="I108" s="66" t="s">
        <v>3550</v>
      </c>
      <c r="J108" s="65" t="s">
        <v>10615</v>
      </c>
    </row>
    <row r="109" spans="1:10" ht="19.5">
      <c r="A109" s="84" t="s">
        <v>10432</v>
      </c>
      <c r="B109" s="64" t="s">
        <v>7</v>
      </c>
      <c r="C109" s="64" t="s">
        <v>5347</v>
      </c>
      <c r="D109" s="66" t="s">
        <v>3550</v>
      </c>
      <c r="E109" s="65"/>
      <c r="F109" s="65">
        <v>1</v>
      </c>
      <c r="G109" s="65"/>
      <c r="H109" s="65"/>
      <c r="I109" s="66" t="s">
        <v>3550</v>
      </c>
      <c r="J109" s="65" t="s">
        <v>10615</v>
      </c>
    </row>
    <row r="110" spans="1:10" ht="19.5">
      <c r="A110" s="84" t="s">
        <v>8242</v>
      </c>
      <c r="B110" s="64" t="s">
        <v>7</v>
      </c>
      <c r="C110" s="64" t="s">
        <v>5347</v>
      </c>
      <c r="D110" s="66" t="s">
        <v>3550</v>
      </c>
      <c r="E110" s="65"/>
      <c r="F110" s="65">
        <v>1</v>
      </c>
      <c r="G110" s="65"/>
      <c r="H110" s="65"/>
      <c r="I110" s="66" t="s">
        <v>3550</v>
      </c>
      <c r="J110" s="65" t="s">
        <v>10615</v>
      </c>
    </row>
    <row r="111" spans="1:10" ht="19.5">
      <c r="A111" s="84" t="s">
        <v>9680</v>
      </c>
      <c r="B111" s="64" t="s">
        <v>7</v>
      </c>
      <c r="C111" s="64" t="s">
        <v>11646</v>
      </c>
      <c r="D111" s="66" t="s">
        <v>3550</v>
      </c>
      <c r="E111" s="65"/>
      <c r="F111" s="65"/>
      <c r="G111" s="65"/>
      <c r="H111" s="65"/>
      <c r="I111" s="66" t="s">
        <v>3550</v>
      </c>
      <c r="J111" s="65" t="s">
        <v>10615</v>
      </c>
    </row>
    <row r="112" spans="1:10" ht="19.5">
      <c r="A112" s="84" t="s">
        <v>8259</v>
      </c>
      <c r="B112" s="64" t="s">
        <v>7</v>
      </c>
      <c r="C112" s="64" t="s">
        <v>2212</v>
      </c>
      <c r="D112" s="66" t="s">
        <v>3550</v>
      </c>
      <c r="E112" s="65"/>
      <c r="F112" s="66"/>
      <c r="G112" s="66"/>
      <c r="H112" s="66"/>
      <c r="I112" s="66" t="s">
        <v>3550</v>
      </c>
      <c r="J112" s="65" t="s">
        <v>10615</v>
      </c>
    </row>
    <row r="113" spans="1:10" ht="19.5">
      <c r="A113" s="84" t="s">
        <v>10663</v>
      </c>
      <c r="B113" s="64" t="s">
        <v>7</v>
      </c>
      <c r="C113" s="64" t="s">
        <v>3467</v>
      </c>
      <c r="D113" s="66" t="s">
        <v>3550</v>
      </c>
      <c r="E113" s="65"/>
      <c r="F113" s="65"/>
      <c r="G113" s="65"/>
      <c r="H113" s="65"/>
      <c r="I113" s="66" t="s">
        <v>3550</v>
      </c>
      <c r="J113" s="65" t="s">
        <v>10615</v>
      </c>
    </row>
    <row r="114" spans="1:10" ht="19.5">
      <c r="A114" s="84" t="s">
        <v>8247</v>
      </c>
      <c r="B114" s="64" t="s">
        <v>7</v>
      </c>
      <c r="C114" s="64" t="s">
        <v>3715</v>
      </c>
      <c r="D114" s="66" t="s">
        <v>3550</v>
      </c>
      <c r="E114" s="65"/>
      <c r="F114" s="66">
        <v>1</v>
      </c>
      <c r="G114" s="66"/>
      <c r="H114" s="66"/>
      <c r="I114" s="66" t="s">
        <v>3550</v>
      </c>
      <c r="J114" s="65" t="s">
        <v>10615</v>
      </c>
    </row>
    <row r="115" spans="1:10" ht="19.5">
      <c r="A115" s="81" t="s">
        <v>8248</v>
      </c>
      <c r="B115" s="67" t="s">
        <v>7</v>
      </c>
      <c r="C115" s="67" t="s">
        <v>11641</v>
      </c>
      <c r="D115" s="66" t="s">
        <v>3550</v>
      </c>
      <c r="E115" s="66"/>
      <c r="F115" s="66"/>
      <c r="G115" s="66"/>
      <c r="H115" s="66"/>
      <c r="I115" s="66" t="s">
        <v>3550</v>
      </c>
      <c r="J115" s="68" t="s">
        <v>10615</v>
      </c>
    </row>
    <row r="116" spans="1:10" ht="19.5">
      <c r="A116" s="81" t="s">
        <v>9382</v>
      </c>
      <c r="B116" s="67" t="s">
        <v>7</v>
      </c>
      <c r="C116" s="67" t="s">
        <v>11642</v>
      </c>
      <c r="D116" s="66" t="s">
        <v>3550</v>
      </c>
      <c r="E116" s="66"/>
      <c r="F116" s="66"/>
      <c r="G116" s="66"/>
      <c r="H116" s="66"/>
      <c r="I116" s="66" t="s">
        <v>3550</v>
      </c>
      <c r="J116" s="68" t="s">
        <v>10615</v>
      </c>
    </row>
    <row r="117" spans="1:10" ht="19.5">
      <c r="A117" s="81" t="s">
        <v>10250</v>
      </c>
      <c r="B117" s="67" t="s">
        <v>7</v>
      </c>
      <c r="C117" s="67" t="s">
        <v>11643</v>
      </c>
      <c r="D117" s="66" t="s">
        <v>3550</v>
      </c>
      <c r="E117" s="66"/>
      <c r="F117" s="66"/>
      <c r="G117" s="66"/>
      <c r="H117" s="66"/>
      <c r="I117" s="66" t="s">
        <v>3550</v>
      </c>
      <c r="J117" s="68" t="s">
        <v>10615</v>
      </c>
    </row>
    <row r="118" spans="1:10" ht="19.5">
      <c r="A118" s="84" t="s">
        <v>9110</v>
      </c>
      <c r="B118" s="64" t="s">
        <v>7</v>
      </c>
      <c r="C118" s="64" t="s">
        <v>5299</v>
      </c>
      <c r="D118" s="66" t="s">
        <v>3550</v>
      </c>
      <c r="E118" s="65"/>
      <c r="F118" s="65"/>
      <c r="G118" s="65"/>
      <c r="H118" s="65"/>
      <c r="I118" s="66" t="s">
        <v>3550</v>
      </c>
      <c r="J118" s="65" t="s">
        <v>10615</v>
      </c>
    </row>
    <row r="119" spans="1:10" ht="19.5">
      <c r="A119" s="84" t="s">
        <v>9715</v>
      </c>
      <c r="B119" s="64" t="s">
        <v>7</v>
      </c>
      <c r="C119" s="64" t="s">
        <v>10091</v>
      </c>
      <c r="D119" s="66" t="s">
        <v>3550</v>
      </c>
      <c r="E119" s="65"/>
      <c r="F119" s="65"/>
      <c r="G119" s="65"/>
      <c r="H119" s="65"/>
      <c r="I119" s="66" t="s">
        <v>3550</v>
      </c>
      <c r="J119" s="65" t="s">
        <v>10615</v>
      </c>
    </row>
    <row r="120" spans="1:10" ht="19.5">
      <c r="A120" s="84" t="s">
        <v>9703</v>
      </c>
      <c r="B120" s="64" t="s">
        <v>7</v>
      </c>
      <c r="C120" s="64" t="s">
        <v>6159</v>
      </c>
      <c r="D120" s="66" t="s">
        <v>3550</v>
      </c>
      <c r="E120" s="65"/>
      <c r="F120" s="65"/>
      <c r="G120" s="65"/>
      <c r="H120" s="65"/>
      <c r="I120" s="66" t="s">
        <v>3550</v>
      </c>
      <c r="J120" s="65" t="s">
        <v>10615</v>
      </c>
    </row>
    <row r="121" spans="1:10" ht="19.5">
      <c r="A121" s="84" t="s">
        <v>8235</v>
      </c>
      <c r="B121" s="64" t="s">
        <v>7</v>
      </c>
      <c r="C121" s="64" t="s">
        <v>5007</v>
      </c>
      <c r="D121" s="66" t="s">
        <v>3550</v>
      </c>
      <c r="E121" s="65"/>
      <c r="F121" s="65"/>
      <c r="G121" s="65"/>
      <c r="H121" s="65"/>
      <c r="I121" s="66" t="s">
        <v>3550</v>
      </c>
      <c r="J121" s="65" t="s">
        <v>10615</v>
      </c>
    </row>
    <row r="122" spans="1:10" ht="19.5">
      <c r="A122" s="84" t="s">
        <v>9827</v>
      </c>
      <c r="B122" s="64" t="s">
        <v>7</v>
      </c>
      <c r="C122" s="64" t="s">
        <v>6491</v>
      </c>
      <c r="D122" s="66" t="s">
        <v>3550</v>
      </c>
      <c r="E122" s="65"/>
      <c r="F122" s="65"/>
      <c r="G122" s="65"/>
      <c r="H122" s="65"/>
      <c r="I122" s="66" t="s">
        <v>3550</v>
      </c>
      <c r="J122" s="65" t="s">
        <v>10615</v>
      </c>
    </row>
    <row r="123" spans="1:10" ht="19.5">
      <c r="A123" s="84" t="s">
        <v>8246</v>
      </c>
      <c r="B123" s="64" t="s">
        <v>7</v>
      </c>
      <c r="C123" s="64" t="s">
        <v>6497</v>
      </c>
      <c r="D123" s="66" t="s">
        <v>3550</v>
      </c>
      <c r="E123" s="65"/>
      <c r="F123" s="65"/>
      <c r="G123" s="65"/>
      <c r="H123" s="65"/>
      <c r="I123" s="66" t="s">
        <v>3550</v>
      </c>
      <c r="J123" s="65" t="s">
        <v>10615</v>
      </c>
    </row>
    <row r="124" spans="1:10" ht="19.5">
      <c r="A124" s="84" t="s">
        <v>9407</v>
      </c>
      <c r="B124" s="64" t="s">
        <v>7</v>
      </c>
      <c r="C124" s="64" t="s">
        <v>2237</v>
      </c>
      <c r="D124" s="66" t="s">
        <v>3550</v>
      </c>
      <c r="E124" s="65"/>
      <c r="F124" s="66"/>
      <c r="G124" s="66"/>
      <c r="H124" s="66"/>
      <c r="I124" s="66" t="s">
        <v>3550</v>
      </c>
      <c r="J124" s="65" t="s">
        <v>10615</v>
      </c>
    </row>
    <row r="125" spans="1:10" ht="19.5">
      <c r="A125" s="84" t="s">
        <v>11871</v>
      </c>
      <c r="B125" s="64" t="s">
        <v>7</v>
      </c>
      <c r="C125" s="64" t="s">
        <v>11576</v>
      </c>
      <c r="D125" s="69" t="s">
        <v>3550</v>
      </c>
      <c r="E125" s="65"/>
      <c r="F125" s="65">
        <v>1</v>
      </c>
      <c r="G125" s="65"/>
      <c r="H125" s="65"/>
      <c r="I125" s="69" t="s">
        <v>3550</v>
      </c>
      <c r="J125" s="65" t="s">
        <v>10615</v>
      </c>
    </row>
    <row r="126" spans="1:10" ht="19.5">
      <c r="A126" s="84" t="s">
        <v>11306</v>
      </c>
      <c r="B126" s="64" t="s">
        <v>7</v>
      </c>
      <c r="C126" s="64" t="s">
        <v>3031</v>
      </c>
      <c r="D126" s="66" t="s">
        <v>3550</v>
      </c>
      <c r="E126" s="65"/>
      <c r="F126" s="66"/>
      <c r="G126" s="66"/>
      <c r="H126" s="66"/>
      <c r="I126" s="66" t="s">
        <v>3550</v>
      </c>
      <c r="J126" s="65" t="s">
        <v>10615</v>
      </c>
    </row>
    <row r="127" spans="1:10" ht="19.5">
      <c r="A127" s="84" t="s">
        <v>9114</v>
      </c>
      <c r="B127" s="64" t="s">
        <v>7</v>
      </c>
      <c r="C127" s="64" t="s">
        <v>9803</v>
      </c>
      <c r="D127" s="66" t="s">
        <v>3550</v>
      </c>
      <c r="E127" s="65"/>
      <c r="F127" s="66"/>
      <c r="G127" s="66"/>
      <c r="H127" s="65"/>
      <c r="I127" s="66" t="s">
        <v>3550</v>
      </c>
      <c r="J127" s="65" t="s">
        <v>10615</v>
      </c>
    </row>
    <row r="128" spans="1:10" ht="19.5">
      <c r="A128" s="84" t="s">
        <v>10440</v>
      </c>
      <c r="B128" s="64" t="s">
        <v>7</v>
      </c>
      <c r="C128" s="64" t="s">
        <v>10441</v>
      </c>
      <c r="D128" s="66" t="s">
        <v>3550</v>
      </c>
      <c r="E128" s="65"/>
      <c r="F128" s="66"/>
      <c r="G128" s="66"/>
      <c r="H128" s="66"/>
      <c r="I128" s="66" t="s">
        <v>3550</v>
      </c>
      <c r="J128" s="65" t="s">
        <v>10615</v>
      </c>
    </row>
    <row r="129" spans="1:10" ht="19.5">
      <c r="A129" s="84" t="s">
        <v>9614</v>
      </c>
      <c r="B129" s="64" t="s">
        <v>7</v>
      </c>
      <c r="C129" s="64" t="s">
        <v>5132</v>
      </c>
      <c r="D129" s="66" t="s">
        <v>3550</v>
      </c>
      <c r="E129" s="65"/>
      <c r="F129" s="66"/>
      <c r="G129" s="66"/>
      <c r="H129" s="66"/>
      <c r="I129" s="66" t="s">
        <v>3550</v>
      </c>
      <c r="J129" s="65" t="s">
        <v>10615</v>
      </c>
    </row>
    <row r="130" spans="1:10" ht="19.5">
      <c r="A130" s="84" t="s">
        <v>8253</v>
      </c>
      <c r="B130" s="64" t="s">
        <v>7</v>
      </c>
      <c r="C130" s="64" t="s">
        <v>8224</v>
      </c>
      <c r="D130" s="66" t="s">
        <v>3550</v>
      </c>
      <c r="E130" s="64"/>
      <c r="F130" s="66"/>
      <c r="G130" s="66"/>
      <c r="H130" s="66"/>
      <c r="I130" s="66" t="s">
        <v>3550</v>
      </c>
      <c r="J130" s="65" t="s">
        <v>10615</v>
      </c>
    </row>
    <row r="131" spans="1:10" ht="19.5">
      <c r="A131" s="84" t="s">
        <v>10624</v>
      </c>
      <c r="B131" s="64" t="s">
        <v>7</v>
      </c>
      <c r="C131" s="64" t="s">
        <v>3255</v>
      </c>
      <c r="D131" s="66" t="s">
        <v>3550</v>
      </c>
      <c r="E131" s="65"/>
      <c r="F131" s="66">
        <v>1</v>
      </c>
      <c r="G131" s="66"/>
      <c r="H131" s="66"/>
      <c r="I131" s="66" t="s">
        <v>3550</v>
      </c>
      <c r="J131" s="65" t="s">
        <v>10615</v>
      </c>
    </row>
    <row r="132" spans="1:10" ht="19.5">
      <c r="A132" s="84" t="s">
        <v>9904</v>
      </c>
      <c r="B132" s="64" t="s">
        <v>7</v>
      </c>
      <c r="C132" s="64" t="s">
        <v>10094</v>
      </c>
      <c r="D132" s="66" t="s">
        <v>3550</v>
      </c>
      <c r="E132" s="64"/>
      <c r="F132" s="65"/>
      <c r="G132" s="65"/>
      <c r="H132" s="65"/>
      <c r="I132" s="66" t="s">
        <v>3550</v>
      </c>
      <c r="J132" s="65" t="s">
        <v>10615</v>
      </c>
    </row>
    <row r="133" spans="1:10" ht="19.5">
      <c r="A133" s="84" t="s">
        <v>11147</v>
      </c>
      <c r="B133" s="64" t="s">
        <v>7</v>
      </c>
      <c r="C133" s="64" t="s">
        <v>11074</v>
      </c>
      <c r="D133" s="66" t="s">
        <v>3550</v>
      </c>
      <c r="E133" s="65"/>
      <c r="F133" s="65"/>
      <c r="G133" s="65"/>
      <c r="H133" s="65"/>
      <c r="I133" s="66" t="s">
        <v>3550</v>
      </c>
      <c r="J133" s="65" t="s">
        <v>10615</v>
      </c>
    </row>
    <row r="134" spans="1:10" ht="19.5">
      <c r="A134" s="81" t="s">
        <v>11631</v>
      </c>
      <c r="B134" s="64" t="s">
        <v>7</v>
      </c>
      <c r="C134" s="67" t="s">
        <v>11632</v>
      </c>
      <c r="D134" s="69" t="s">
        <v>3550</v>
      </c>
      <c r="E134" s="66"/>
      <c r="F134" s="66">
        <v>1</v>
      </c>
      <c r="G134" s="66"/>
      <c r="H134" s="66"/>
      <c r="I134" s="69" t="s">
        <v>3550</v>
      </c>
      <c r="J134" s="65" t="s">
        <v>10615</v>
      </c>
    </row>
    <row r="135" spans="1:10" ht="19.5">
      <c r="A135" s="84" t="s">
        <v>11302</v>
      </c>
      <c r="B135" s="64" t="s">
        <v>7</v>
      </c>
      <c r="C135" s="64" t="s">
        <v>10095</v>
      </c>
      <c r="D135" s="66" t="s">
        <v>3550</v>
      </c>
      <c r="E135" s="64"/>
      <c r="F135" s="66"/>
      <c r="G135" s="66"/>
      <c r="H135" s="66"/>
      <c r="I135" s="66" t="s">
        <v>3550</v>
      </c>
      <c r="J135" s="65" t="s">
        <v>10615</v>
      </c>
    </row>
    <row r="136" spans="1:10" ht="19.5">
      <c r="A136" s="84" t="s">
        <v>8238</v>
      </c>
      <c r="B136" s="64" t="s">
        <v>7</v>
      </c>
      <c r="C136" s="64" t="s">
        <v>11579</v>
      </c>
      <c r="D136" s="66" t="s">
        <v>3550</v>
      </c>
      <c r="E136" s="65"/>
      <c r="F136" s="66">
        <v>1</v>
      </c>
      <c r="G136" s="66"/>
      <c r="H136" s="66"/>
      <c r="I136" s="66" t="s">
        <v>3550</v>
      </c>
      <c r="J136" s="65" t="s">
        <v>10615</v>
      </c>
    </row>
    <row r="137" spans="1:10" ht="19.5">
      <c r="A137" s="84" t="s">
        <v>11145</v>
      </c>
      <c r="B137" s="64" t="s">
        <v>7</v>
      </c>
      <c r="C137" s="64" t="s">
        <v>3298</v>
      </c>
      <c r="D137" s="66" t="s">
        <v>3550</v>
      </c>
      <c r="E137" s="65"/>
      <c r="F137" s="65"/>
      <c r="G137" s="65"/>
      <c r="H137" s="65"/>
      <c r="I137" s="66" t="s">
        <v>3550</v>
      </c>
      <c r="J137" s="65" t="s">
        <v>10615</v>
      </c>
    </row>
    <row r="138" spans="1:10" ht="19.5">
      <c r="A138" s="84" t="s">
        <v>8574</v>
      </c>
      <c r="B138" s="64" t="s">
        <v>7</v>
      </c>
      <c r="C138" s="64" t="s">
        <v>6035</v>
      </c>
      <c r="D138" s="66" t="s">
        <v>3550</v>
      </c>
      <c r="E138" s="65"/>
      <c r="F138" s="65"/>
      <c r="G138" s="65"/>
      <c r="H138" s="65"/>
      <c r="I138" s="66" t="s">
        <v>3550</v>
      </c>
      <c r="J138" s="65" t="s">
        <v>10615</v>
      </c>
    </row>
    <row r="139" spans="1:10" ht="19.5">
      <c r="A139" s="84" t="s">
        <v>8254</v>
      </c>
      <c r="B139" s="64" t="s">
        <v>7</v>
      </c>
      <c r="C139" s="64" t="s">
        <v>2340</v>
      </c>
      <c r="D139" s="66" t="s">
        <v>3550</v>
      </c>
      <c r="E139" s="65"/>
      <c r="F139" s="66"/>
      <c r="G139" s="66"/>
      <c r="H139" s="66"/>
      <c r="I139" s="66" t="s">
        <v>3550</v>
      </c>
      <c r="J139" s="65" t="s">
        <v>10615</v>
      </c>
    </row>
    <row r="140" spans="1:10" ht="19.5">
      <c r="A140" s="84" t="s">
        <v>11618</v>
      </c>
      <c r="B140" s="64" t="s">
        <v>7</v>
      </c>
      <c r="C140" s="64" t="s">
        <v>11578</v>
      </c>
      <c r="D140" s="69" t="s">
        <v>3550</v>
      </c>
      <c r="E140" s="65"/>
      <c r="F140" s="65">
        <v>1</v>
      </c>
      <c r="G140" s="65"/>
      <c r="H140" s="65"/>
      <c r="I140" s="69" t="s">
        <v>3550</v>
      </c>
      <c r="J140" s="65" t="s">
        <v>10615</v>
      </c>
    </row>
    <row r="141" spans="1:10" ht="19.5">
      <c r="A141" s="84" t="s">
        <v>10965</v>
      </c>
      <c r="B141" s="64" t="s">
        <v>7</v>
      </c>
      <c r="C141" s="64" t="s">
        <v>7045</v>
      </c>
      <c r="D141" s="66" t="s">
        <v>3550</v>
      </c>
      <c r="E141" s="65"/>
      <c r="F141" s="65"/>
      <c r="G141" s="65"/>
      <c r="H141" s="65"/>
      <c r="I141" s="66" t="s">
        <v>3550</v>
      </c>
      <c r="J141" s="65" t="s">
        <v>10615</v>
      </c>
    </row>
    <row r="142" spans="1:10" ht="19.5">
      <c r="A142" s="84" t="s">
        <v>11417</v>
      </c>
      <c r="B142" s="64" t="s">
        <v>7</v>
      </c>
      <c r="C142" s="64" t="s">
        <v>11444</v>
      </c>
      <c r="D142" s="66" t="s">
        <v>3550</v>
      </c>
      <c r="E142" s="65"/>
      <c r="F142" s="65"/>
      <c r="G142" s="65"/>
      <c r="H142" s="65"/>
      <c r="I142" s="66" t="s">
        <v>3550</v>
      </c>
      <c r="J142" s="65" t="s">
        <v>10615</v>
      </c>
    </row>
    <row r="143" spans="1:10" ht="19.5">
      <c r="A143" s="84" t="s">
        <v>11216</v>
      </c>
      <c r="B143" s="64" t="s">
        <v>7</v>
      </c>
      <c r="C143" s="64" t="s">
        <v>4739</v>
      </c>
      <c r="D143" s="66" t="s">
        <v>3550</v>
      </c>
      <c r="E143" s="65"/>
      <c r="F143" s="65"/>
      <c r="G143" s="65"/>
      <c r="H143" s="65"/>
      <c r="I143" s="66" t="s">
        <v>3550</v>
      </c>
      <c r="J143" s="65" t="s">
        <v>10615</v>
      </c>
    </row>
    <row r="144" spans="1:10" ht="19.5">
      <c r="A144" s="84" t="s">
        <v>9607</v>
      </c>
      <c r="B144" s="64" t="s">
        <v>7</v>
      </c>
      <c r="C144" s="64" t="s">
        <v>11078</v>
      </c>
      <c r="D144" s="66" t="s">
        <v>3550</v>
      </c>
      <c r="E144" s="64"/>
      <c r="F144" s="65">
        <v>1</v>
      </c>
      <c r="G144" s="65"/>
      <c r="H144" s="65"/>
      <c r="I144" s="66" t="s">
        <v>3550</v>
      </c>
      <c r="J144" s="65" t="s">
        <v>10615</v>
      </c>
    </row>
    <row r="145" spans="1:10" ht="19.5">
      <c r="A145" s="84" t="s">
        <v>8240</v>
      </c>
      <c r="B145" s="64" t="s">
        <v>7</v>
      </c>
      <c r="C145" s="64" t="s">
        <v>4893</v>
      </c>
      <c r="D145" s="66" t="s">
        <v>3550</v>
      </c>
      <c r="E145" s="65"/>
      <c r="F145" s="66"/>
      <c r="G145" s="66"/>
      <c r="H145" s="66"/>
      <c r="I145" s="66" t="s">
        <v>3550</v>
      </c>
      <c r="J145" s="65" t="s">
        <v>10615</v>
      </c>
    </row>
    <row r="146" spans="1:10" ht="19.5">
      <c r="A146" s="84" t="s">
        <v>11121</v>
      </c>
      <c r="B146" s="64" t="s">
        <v>7</v>
      </c>
      <c r="C146" s="64" t="s">
        <v>10092</v>
      </c>
      <c r="D146" s="66" t="s">
        <v>3550</v>
      </c>
      <c r="E146" s="65"/>
      <c r="F146" s="65"/>
      <c r="G146" s="65"/>
      <c r="H146" s="65"/>
      <c r="I146" s="66" t="s">
        <v>3550</v>
      </c>
      <c r="J146" s="65" t="s">
        <v>10615</v>
      </c>
    </row>
    <row r="147" spans="1:10" ht="19.5">
      <c r="A147" s="84" t="s">
        <v>11244</v>
      </c>
      <c r="B147" s="64" t="s">
        <v>7</v>
      </c>
      <c r="C147" s="64" t="s">
        <v>5844</v>
      </c>
      <c r="D147" s="66" t="s">
        <v>3550</v>
      </c>
      <c r="E147" s="65"/>
      <c r="F147" s="66">
        <v>1</v>
      </c>
      <c r="G147" s="66"/>
      <c r="H147" s="66"/>
      <c r="I147" s="66" t="s">
        <v>3550</v>
      </c>
      <c r="J147" s="65" t="s">
        <v>10615</v>
      </c>
    </row>
    <row r="148" spans="1:10" ht="19.5">
      <c r="A148" s="84" t="s">
        <v>9677</v>
      </c>
      <c r="B148" s="64" t="s">
        <v>7</v>
      </c>
      <c r="C148" s="64" t="s">
        <v>10096</v>
      </c>
      <c r="D148" s="66" t="s">
        <v>3550</v>
      </c>
      <c r="E148" s="64"/>
      <c r="F148" s="65"/>
      <c r="G148" s="65"/>
      <c r="H148" s="65"/>
      <c r="I148" s="66" t="s">
        <v>3550</v>
      </c>
      <c r="J148" s="65" t="s">
        <v>10615</v>
      </c>
    </row>
    <row r="149" spans="1:10" ht="19.5">
      <c r="A149" s="84" t="s">
        <v>10240</v>
      </c>
      <c r="B149" s="64" t="s">
        <v>7</v>
      </c>
      <c r="C149" s="64" t="s">
        <v>6687</v>
      </c>
      <c r="D149" s="66" t="s">
        <v>3550</v>
      </c>
      <c r="E149" s="65"/>
      <c r="F149" s="65"/>
      <c r="G149" s="65"/>
      <c r="H149" s="65"/>
      <c r="I149" s="66" t="s">
        <v>3550</v>
      </c>
      <c r="J149" s="65" t="s">
        <v>10615</v>
      </c>
    </row>
    <row r="150" spans="1:10" ht="19.5">
      <c r="A150" s="84" t="s">
        <v>10161</v>
      </c>
      <c r="B150" s="64" t="s">
        <v>7</v>
      </c>
      <c r="C150" s="64" t="s">
        <v>2296</v>
      </c>
      <c r="D150" s="66" t="s">
        <v>3550</v>
      </c>
      <c r="E150" s="65"/>
      <c r="F150" s="65"/>
      <c r="G150" s="65"/>
      <c r="H150" s="65"/>
      <c r="I150" s="66" t="s">
        <v>3550</v>
      </c>
      <c r="J150" s="65" t="s">
        <v>10615</v>
      </c>
    </row>
    <row r="151" spans="1:10" ht="19.5">
      <c r="A151" s="84" t="s">
        <v>9713</v>
      </c>
      <c r="B151" s="64" t="s">
        <v>7</v>
      </c>
      <c r="C151" s="64" t="s">
        <v>6213</v>
      </c>
      <c r="D151" s="66" t="s">
        <v>3550</v>
      </c>
      <c r="E151" s="65"/>
      <c r="F151" s="65">
        <v>1</v>
      </c>
      <c r="G151" s="65"/>
      <c r="H151" s="65"/>
      <c r="I151" s="66" t="s">
        <v>3550</v>
      </c>
      <c r="J151" s="65" t="s">
        <v>10615</v>
      </c>
    </row>
    <row r="152" spans="1:10" ht="19.5">
      <c r="A152" s="84" t="s">
        <v>8257</v>
      </c>
      <c r="B152" s="64" t="s">
        <v>7</v>
      </c>
      <c r="C152" s="64" t="s">
        <v>10114</v>
      </c>
      <c r="D152" s="66" t="s">
        <v>3550</v>
      </c>
      <c r="E152" s="65"/>
      <c r="F152" s="66"/>
      <c r="G152" s="66"/>
      <c r="H152" s="66"/>
      <c r="I152" s="66" t="s">
        <v>3550</v>
      </c>
      <c r="J152" s="65" t="s">
        <v>10615</v>
      </c>
    </row>
    <row r="153" spans="1:10" ht="19.5">
      <c r="A153" s="84" t="s">
        <v>9864</v>
      </c>
      <c r="B153" s="64" t="s">
        <v>7</v>
      </c>
      <c r="C153" s="64" t="s">
        <v>3430</v>
      </c>
      <c r="D153" s="66" t="s">
        <v>3550</v>
      </c>
      <c r="E153" s="65"/>
      <c r="F153" s="66">
        <v>1</v>
      </c>
      <c r="G153" s="66"/>
      <c r="H153" s="66"/>
      <c r="I153" s="66" t="s">
        <v>3550</v>
      </c>
      <c r="J153" s="65" t="s">
        <v>10615</v>
      </c>
    </row>
    <row r="154" spans="1:10" ht="19.5">
      <c r="A154" s="84" t="s">
        <v>8244</v>
      </c>
      <c r="B154" s="64" t="s">
        <v>7</v>
      </c>
      <c r="C154" s="64" t="s">
        <v>6472</v>
      </c>
      <c r="D154" s="66" t="s">
        <v>3550</v>
      </c>
      <c r="E154" s="65"/>
      <c r="F154" s="65">
        <v>1</v>
      </c>
      <c r="G154" s="65"/>
      <c r="H154" s="65"/>
      <c r="I154" s="66" t="s">
        <v>3550</v>
      </c>
      <c r="J154" s="65" t="s">
        <v>10615</v>
      </c>
    </row>
    <row r="155" spans="1:10" ht="19.5">
      <c r="A155" s="84" t="s">
        <v>11144</v>
      </c>
      <c r="B155" s="64" t="s">
        <v>7</v>
      </c>
      <c r="C155" s="64" t="s">
        <v>3231</v>
      </c>
      <c r="D155" s="66" t="s">
        <v>3550</v>
      </c>
      <c r="E155" s="65"/>
      <c r="F155" s="65">
        <v>1</v>
      </c>
      <c r="G155" s="65"/>
      <c r="H155" s="65"/>
      <c r="I155" s="66" t="s">
        <v>3550</v>
      </c>
      <c r="J155" s="65" t="s">
        <v>10615</v>
      </c>
    </row>
    <row r="156" spans="1:10" ht="19.5">
      <c r="A156" s="84" t="s">
        <v>8233</v>
      </c>
      <c r="B156" s="64" t="s">
        <v>7</v>
      </c>
      <c r="C156" s="64" t="s">
        <v>1631</v>
      </c>
      <c r="D156" s="66" t="s">
        <v>3550</v>
      </c>
      <c r="E156" s="65"/>
      <c r="F156" s="65">
        <v>1</v>
      </c>
      <c r="G156" s="65"/>
      <c r="H156" s="65"/>
      <c r="I156" s="66" t="s">
        <v>3550</v>
      </c>
      <c r="J156" s="65" t="s">
        <v>10615</v>
      </c>
    </row>
    <row r="157" spans="1:10" ht="19.5">
      <c r="A157" s="84" t="s">
        <v>9113</v>
      </c>
      <c r="B157" s="64" t="s">
        <v>7</v>
      </c>
      <c r="C157" s="64" t="s">
        <v>2739</v>
      </c>
      <c r="D157" s="66" t="s">
        <v>3550</v>
      </c>
      <c r="E157" s="65"/>
      <c r="F157" s="66">
        <v>1</v>
      </c>
      <c r="G157" s="66"/>
      <c r="H157" s="65"/>
      <c r="I157" s="66" t="s">
        <v>3550</v>
      </c>
      <c r="J157" s="65" t="s">
        <v>10615</v>
      </c>
    </row>
    <row r="158" spans="1:10" ht="19.5">
      <c r="A158" s="84" t="s">
        <v>9920</v>
      </c>
      <c r="B158" s="64" t="s">
        <v>7</v>
      </c>
      <c r="C158" s="64" t="s">
        <v>10357</v>
      </c>
      <c r="D158" s="66" t="s">
        <v>3550</v>
      </c>
      <c r="E158" s="65"/>
      <c r="F158" s="65"/>
      <c r="G158" s="65"/>
      <c r="H158" s="65"/>
      <c r="I158" s="66" t="s">
        <v>3550</v>
      </c>
      <c r="J158" s="65" t="s">
        <v>10615</v>
      </c>
    </row>
    <row r="159" spans="1:10" ht="19.5">
      <c r="A159" s="84" t="s">
        <v>9524</v>
      </c>
      <c r="B159" s="64" t="s">
        <v>7</v>
      </c>
      <c r="C159" s="64" t="s">
        <v>11075</v>
      </c>
      <c r="D159" s="66" t="s">
        <v>3550</v>
      </c>
      <c r="E159" s="64"/>
      <c r="F159" s="65">
        <v>1</v>
      </c>
      <c r="G159" s="65"/>
      <c r="H159" s="65"/>
      <c r="I159" s="66" t="s">
        <v>3550</v>
      </c>
      <c r="J159" s="65" t="s">
        <v>10615</v>
      </c>
    </row>
    <row r="160" spans="1:10" ht="19.5">
      <c r="A160" s="84" t="s">
        <v>8256</v>
      </c>
      <c r="B160" s="64" t="s">
        <v>7</v>
      </c>
      <c r="C160" s="64" t="s">
        <v>9452</v>
      </c>
      <c r="D160" s="66" t="s">
        <v>3550</v>
      </c>
      <c r="E160" s="65"/>
      <c r="F160" s="66"/>
      <c r="G160" s="66"/>
      <c r="H160" s="66"/>
      <c r="I160" s="66" t="s">
        <v>3550</v>
      </c>
      <c r="J160" s="65" t="s">
        <v>10615</v>
      </c>
    </row>
    <row r="161" spans="1:10" ht="19.5">
      <c r="A161" s="84" t="s">
        <v>10910</v>
      </c>
      <c r="B161" s="64" t="s">
        <v>7</v>
      </c>
      <c r="C161" s="64" t="s">
        <v>2865</v>
      </c>
      <c r="D161" s="66" t="s">
        <v>3550</v>
      </c>
      <c r="E161" s="65"/>
      <c r="F161" s="66"/>
      <c r="G161" s="66"/>
      <c r="H161" s="66"/>
      <c r="I161" s="66" t="s">
        <v>3550</v>
      </c>
      <c r="J161" s="65" t="s">
        <v>10615</v>
      </c>
    </row>
    <row r="162" spans="1:10" ht="19.5">
      <c r="A162" s="84" t="s">
        <v>10817</v>
      </c>
      <c r="B162" s="64" t="s">
        <v>7</v>
      </c>
      <c r="C162" s="64" t="s">
        <v>2865</v>
      </c>
      <c r="D162" s="66" t="s">
        <v>3550</v>
      </c>
      <c r="E162" s="65"/>
      <c r="F162" s="66"/>
      <c r="G162" s="66"/>
      <c r="H162" s="66"/>
      <c r="I162" s="66" t="s">
        <v>3550</v>
      </c>
      <c r="J162" s="65" t="s">
        <v>10615</v>
      </c>
    </row>
    <row r="163" spans="1:10" ht="19.5">
      <c r="A163" s="84" t="s">
        <v>9534</v>
      </c>
      <c r="B163" s="64" t="s">
        <v>7</v>
      </c>
      <c r="C163" s="64" t="s">
        <v>9845</v>
      </c>
      <c r="D163" s="66" t="s">
        <v>3550</v>
      </c>
      <c r="E163" s="64"/>
      <c r="F163" s="65"/>
      <c r="G163" s="65"/>
      <c r="H163" s="65"/>
      <c r="I163" s="66" t="s">
        <v>3550</v>
      </c>
      <c r="J163" s="65" t="s">
        <v>10615</v>
      </c>
    </row>
    <row r="164" spans="1:10" ht="19.5">
      <c r="A164" s="84" t="s">
        <v>11278</v>
      </c>
      <c r="B164" s="64" t="s">
        <v>7</v>
      </c>
      <c r="C164" s="64" t="s">
        <v>2836</v>
      </c>
      <c r="D164" s="66" t="s">
        <v>3550</v>
      </c>
      <c r="E164" s="65"/>
      <c r="F164" s="66"/>
      <c r="G164" s="66"/>
      <c r="H164" s="66"/>
      <c r="I164" s="66" t="s">
        <v>3550</v>
      </c>
      <c r="J164" s="65" t="s">
        <v>10615</v>
      </c>
    </row>
    <row r="165" spans="1:10" ht="19.5">
      <c r="A165" s="81" t="s">
        <v>8276</v>
      </c>
      <c r="B165" s="64" t="s">
        <v>7</v>
      </c>
      <c r="C165" s="64" t="s">
        <v>1542</v>
      </c>
      <c r="D165" s="66" t="s">
        <v>3550</v>
      </c>
      <c r="E165" s="65"/>
      <c r="F165" s="65"/>
      <c r="G165" s="65"/>
      <c r="H165" s="65"/>
      <c r="I165" s="66" t="s">
        <v>3550</v>
      </c>
      <c r="J165" s="65" t="s">
        <v>10615</v>
      </c>
    </row>
    <row r="166" spans="1:10" ht="19.5">
      <c r="A166" s="84" t="s">
        <v>8276</v>
      </c>
      <c r="B166" s="64" t="s">
        <v>7</v>
      </c>
      <c r="C166" s="64" t="s">
        <v>11063</v>
      </c>
      <c r="D166" s="66" t="s">
        <v>3550</v>
      </c>
      <c r="E166" s="64"/>
      <c r="F166" s="66"/>
      <c r="G166" s="66"/>
      <c r="H166" s="66"/>
      <c r="I166" s="66" t="s">
        <v>3550</v>
      </c>
      <c r="J166" s="65" t="s">
        <v>10615</v>
      </c>
    </row>
    <row r="167" spans="1:10" ht="19.5">
      <c r="A167" s="84" t="s">
        <v>9119</v>
      </c>
      <c r="B167" s="64" t="s">
        <v>7</v>
      </c>
      <c r="C167" s="64" t="s">
        <v>8218</v>
      </c>
      <c r="D167" s="66" t="s">
        <v>3550</v>
      </c>
      <c r="E167" s="64"/>
      <c r="F167" s="66"/>
      <c r="G167" s="66"/>
      <c r="H167" s="66"/>
      <c r="I167" s="66" t="s">
        <v>3550</v>
      </c>
      <c r="J167" s="65" t="s">
        <v>10615</v>
      </c>
    </row>
    <row r="168" spans="1:10" ht="19.5">
      <c r="A168" s="84" t="s">
        <v>9681</v>
      </c>
      <c r="B168" s="64" t="s">
        <v>7</v>
      </c>
      <c r="C168" s="64" t="s">
        <v>8220</v>
      </c>
      <c r="D168" s="66" t="s">
        <v>3550</v>
      </c>
      <c r="E168" s="65"/>
      <c r="F168" s="65"/>
      <c r="G168" s="65"/>
      <c r="H168" s="65"/>
      <c r="I168" s="66" t="s">
        <v>3550</v>
      </c>
      <c r="J168" s="65" t="s">
        <v>10615</v>
      </c>
    </row>
    <row r="169" spans="1:10" ht="19.5">
      <c r="A169" s="84" t="s">
        <v>8237</v>
      </c>
      <c r="B169" s="64" t="s">
        <v>7</v>
      </c>
      <c r="C169" s="64" t="s">
        <v>5106</v>
      </c>
      <c r="D169" s="66" t="s">
        <v>3550</v>
      </c>
      <c r="E169" s="65"/>
      <c r="F169" s="65">
        <v>1</v>
      </c>
      <c r="G169" s="65"/>
      <c r="H169" s="65"/>
      <c r="I169" s="66" t="s">
        <v>3550</v>
      </c>
      <c r="J169" s="65" t="s">
        <v>10615</v>
      </c>
    </row>
    <row r="170" spans="1:10" ht="19.5">
      <c r="A170" s="81" t="s">
        <v>8957</v>
      </c>
      <c r="B170" s="64" t="s">
        <v>7</v>
      </c>
      <c r="C170" s="64" t="s">
        <v>5106</v>
      </c>
      <c r="D170" s="66" t="s">
        <v>3550</v>
      </c>
      <c r="E170" s="65"/>
      <c r="F170" s="65">
        <v>1</v>
      </c>
      <c r="G170" s="65"/>
      <c r="H170" s="65"/>
      <c r="I170" s="66" t="s">
        <v>3550</v>
      </c>
      <c r="J170" s="65" t="s">
        <v>10615</v>
      </c>
    </row>
    <row r="171" spans="1:10" ht="19.5">
      <c r="A171" s="81" t="s">
        <v>10420</v>
      </c>
      <c r="B171" s="64" t="s">
        <v>7</v>
      </c>
      <c r="C171" s="64" t="s">
        <v>11558</v>
      </c>
      <c r="D171" s="66" t="s">
        <v>3550</v>
      </c>
      <c r="E171" s="65"/>
      <c r="F171" s="65"/>
      <c r="G171" s="65"/>
      <c r="H171" s="65"/>
      <c r="I171" s="66" t="s">
        <v>3550</v>
      </c>
      <c r="J171" s="65" t="s">
        <v>10615</v>
      </c>
    </row>
    <row r="172" spans="1:10" ht="19.5">
      <c r="A172" s="84" t="s">
        <v>9111</v>
      </c>
      <c r="B172" s="64" t="s">
        <v>7</v>
      </c>
      <c r="C172" s="64" t="s">
        <v>5307</v>
      </c>
      <c r="D172" s="66" t="s">
        <v>3550</v>
      </c>
      <c r="E172" s="65"/>
      <c r="F172" s="65"/>
      <c r="G172" s="65"/>
      <c r="H172" s="65"/>
      <c r="I172" s="66" t="s">
        <v>3550</v>
      </c>
      <c r="J172" s="65" t="s">
        <v>10615</v>
      </c>
    </row>
    <row r="173" spans="1:10" ht="19.5">
      <c r="A173" s="84" t="s">
        <v>11443</v>
      </c>
      <c r="B173" s="64" t="s">
        <v>7</v>
      </c>
      <c r="C173" s="64" t="s">
        <v>4470</v>
      </c>
      <c r="D173" s="66" t="s">
        <v>3550</v>
      </c>
      <c r="E173" s="65"/>
      <c r="F173" s="66">
        <v>1</v>
      </c>
      <c r="G173" s="66"/>
      <c r="H173" s="66"/>
      <c r="I173" s="66" t="s">
        <v>3550</v>
      </c>
      <c r="J173" s="65" t="s">
        <v>10615</v>
      </c>
    </row>
    <row r="174" spans="1:10" ht="19.5">
      <c r="A174" s="81" t="s">
        <v>9049</v>
      </c>
      <c r="B174" s="67" t="s">
        <v>7</v>
      </c>
      <c r="C174" s="67" t="s">
        <v>11636</v>
      </c>
      <c r="D174" s="66" t="s">
        <v>3550</v>
      </c>
      <c r="E174" s="66"/>
      <c r="F174" s="66"/>
      <c r="G174" s="66"/>
      <c r="H174" s="66"/>
      <c r="I174" s="66" t="s">
        <v>3550</v>
      </c>
      <c r="J174" s="66" t="s">
        <v>10615</v>
      </c>
    </row>
    <row r="175" spans="1:10" ht="19.5">
      <c r="A175" s="81" t="s">
        <v>10247</v>
      </c>
      <c r="B175" s="67" t="s">
        <v>7</v>
      </c>
      <c r="C175" s="67" t="s">
        <v>11637</v>
      </c>
      <c r="D175" s="66" t="s">
        <v>3550</v>
      </c>
      <c r="E175" s="66"/>
      <c r="F175" s="66"/>
      <c r="G175" s="66"/>
      <c r="H175" s="66"/>
      <c r="I175" s="66" t="s">
        <v>3550</v>
      </c>
      <c r="J175" s="66" t="s">
        <v>10615</v>
      </c>
    </row>
    <row r="176" spans="1:10" ht="19.5">
      <c r="A176" s="81" t="s">
        <v>10245</v>
      </c>
      <c r="B176" s="67" t="s">
        <v>7</v>
      </c>
      <c r="C176" s="67" t="s">
        <v>11638</v>
      </c>
      <c r="D176" s="66" t="s">
        <v>3550</v>
      </c>
      <c r="E176" s="66"/>
      <c r="F176" s="66"/>
      <c r="G176" s="66"/>
      <c r="H176" s="66"/>
      <c r="I176" s="66" t="s">
        <v>3550</v>
      </c>
      <c r="J176" s="66" t="s">
        <v>10615</v>
      </c>
    </row>
    <row r="177" spans="1:10" ht="19.5">
      <c r="A177" s="81" t="s">
        <v>10243</v>
      </c>
      <c r="B177" s="67" t="s">
        <v>7</v>
      </c>
      <c r="C177" s="67" t="s">
        <v>11639</v>
      </c>
      <c r="D177" s="66" t="s">
        <v>3550</v>
      </c>
      <c r="E177" s="66"/>
      <c r="F177" s="66"/>
      <c r="G177" s="66"/>
      <c r="H177" s="66"/>
      <c r="I177" s="66" t="s">
        <v>3550</v>
      </c>
      <c r="J177" s="66" t="s">
        <v>10615</v>
      </c>
    </row>
    <row r="178" spans="1:10" ht="19.5">
      <c r="A178" s="81" t="s">
        <v>10840</v>
      </c>
      <c r="B178" s="64" t="s">
        <v>170</v>
      </c>
      <c r="C178" s="64" t="s">
        <v>9998</v>
      </c>
      <c r="D178" s="66" t="s">
        <v>3550</v>
      </c>
      <c r="E178" s="65"/>
      <c r="F178" s="65"/>
      <c r="G178" s="65"/>
      <c r="H178" s="65"/>
      <c r="I178" s="66" t="s">
        <v>3550</v>
      </c>
      <c r="J178" s="65" t="s">
        <v>10620</v>
      </c>
    </row>
    <row r="179" spans="1:10" ht="19.5">
      <c r="A179" s="81" t="s">
        <v>10841</v>
      </c>
      <c r="B179" s="64" t="s">
        <v>170</v>
      </c>
      <c r="C179" s="64" t="s">
        <v>9998</v>
      </c>
      <c r="D179" s="66" t="s">
        <v>3550</v>
      </c>
      <c r="E179" s="65"/>
      <c r="F179" s="65"/>
      <c r="G179" s="65"/>
      <c r="H179" s="65"/>
      <c r="I179" s="66" t="s">
        <v>3550</v>
      </c>
      <c r="J179" s="65" t="s">
        <v>10620</v>
      </c>
    </row>
    <row r="180" spans="1:10" ht="19.5">
      <c r="A180" s="84" t="s">
        <v>9052</v>
      </c>
      <c r="B180" s="64" t="s">
        <v>10567</v>
      </c>
      <c r="C180" s="64" t="s">
        <v>6821</v>
      </c>
      <c r="D180" s="66" t="s">
        <v>10579</v>
      </c>
      <c r="E180" s="65"/>
      <c r="F180" s="66"/>
      <c r="G180" s="66"/>
      <c r="H180" s="66"/>
      <c r="I180" s="66" t="s">
        <v>10579</v>
      </c>
      <c r="J180" s="65" t="s">
        <v>10617</v>
      </c>
    </row>
    <row r="181" spans="1:10" ht="19.5">
      <c r="A181" s="81" t="s">
        <v>8977</v>
      </c>
      <c r="B181" s="64" t="s">
        <v>245</v>
      </c>
      <c r="C181" s="64" t="s">
        <v>1249</v>
      </c>
      <c r="D181" s="66" t="s">
        <v>10579</v>
      </c>
      <c r="E181" s="65"/>
      <c r="F181" s="65">
        <v>1</v>
      </c>
      <c r="G181" s="65"/>
      <c r="H181" s="65"/>
      <c r="I181" s="66" t="s">
        <v>10579</v>
      </c>
      <c r="J181" s="65" t="s">
        <v>10616</v>
      </c>
    </row>
    <row r="182" spans="1:10" ht="19.5">
      <c r="A182" s="84" t="s">
        <v>10689</v>
      </c>
      <c r="B182" s="67" t="s">
        <v>245</v>
      </c>
      <c r="C182" s="64" t="s">
        <v>1119</v>
      </c>
      <c r="D182" s="66" t="s">
        <v>10579</v>
      </c>
      <c r="E182" s="65"/>
      <c r="F182" s="66"/>
      <c r="G182" s="66"/>
      <c r="H182" s="66"/>
      <c r="I182" s="66" t="s">
        <v>10579</v>
      </c>
      <c r="J182" s="66" t="s">
        <v>10616</v>
      </c>
    </row>
    <row r="183" spans="1:10" ht="19.5">
      <c r="A183" s="81" t="s">
        <v>8999</v>
      </c>
      <c r="B183" s="64" t="s">
        <v>245</v>
      </c>
      <c r="C183" s="64" t="s">
        <v>1119</v>
      </c>
      <c r="D183" s="66" t="s">
        <v>10579</v>
      </c>
      <c r="E183" s="65"/>
      <c r="F183" s="65"/>
      <c r="G183" s="65"/>
      <c r="H183" s="65"/>
      <c r="I183" s="66" t="s">
        <v>10579</v>
      </c>
      <c r="J183" s="65" t="s">
        <v>10616</v>
      </c>
    </row>
    <row r="184" spans="1:10" ht="19.5">
      <c r="A184" s="84" t="s">
        <v>9852</v>
      </c>
      <c r="B184" s="64" t="s">
        <v>245</v>
      </c>
      <c r="C184" s="64" t="s">
        <v>1119</v>
      </c>
      <c r="D184" s="66" t="s">
        <v>10579</v>
      </c>
      <c r="E184" s="65"/>
      <c r="F184" s="66"/>
      <c r="G184" s="66"/>
      <c r="H184" s="66"/>
      <c r="I184" s="66" t="s">
        <v>10579</v>
      </c>
      <c r="J184" s="65" t="s">
        <v>10616</v>
      </c>
    </row>
    <row r="185" spans="1:10" ht="19.5">
      <c r="A185" s="84" t="s">
        <v>9011</v>
      </c>
      <c r="B185" s="64" t="s">
        <v>245</v>
      </c>
      <c r="C185" s="64" t="s">
        <v>4750</v>
      </c>
      <c r="D185" s="66" t="s">
        <v>10579</v>
      </c>
      <c r="E185" s="65"/>
      <c r="F185" s="65">
        <v>1</v>
      </c>
      <c r="G185" s="65"/>
      <c r="H185" s="65"/>
      <c r="I185" s="66" t="s">
        <v>10579</v>
      </c>
      <c r="J185" s="65" t="s">
        <v>10616</v>
      </c>
    </row>
    <row r="186" spans="1:10" ht="19.5">
      <c r="A186" s="84" t="s">
        <v>8998</v>
      </c>
      <c r="B186" s="64" t="s">
        <v>245</v>
      </c>
      <c r="C186" s="64" t="s">
        <v>549</v>
      </c>
      <c r="D186" s="66" t="s">
        <v>10579</v>
      </c>
      <c r="E186" s="65"/>
      <c r="F186" s="65"/>
      <c r="G186" s="65"/>
      <c r="H186" s="65"/>
      <c r="I186" s="66" t="s">
        <v>10579</v>
      </c>
      <c r="J186" s="65" t="s">
        <v>10616</v>
      </c>
    </row>
    <row r="187" spans="1:10" ht="19.5">
      <c r="A187" s="84" t="s">
        <v>8815</v>
      </c>
      <c r="B187" s="64" t="s">
        <v>245</v>
      </c>
      <c r="C187" s="64" t="s">
        <v>5821</v>
      </c>
      <c r="D187" s="66" t="s">
        <v>10579</v>
      </c>
      <c r="E187" s="65"/>
      <c r="F187" s="65"/>
      <c r="G187" s="65"/>
      <c r="H187" s="65"/>
      <c r="I187" s="66" t="s">
        <v>10579</v>
      </c>
      <c r="J187" s="65" t="s">
        <v>10616</v>
      </c>
    </row>
    <row r="188" spans="1:10" ht="19.5">
      <c r="A188" s="81" t="s">
        <v>11624</v>
      </c>
      <c r="B188" s="64" t="s">
        <v>7</v>
      </c>
      <c r="C188" s="67" t="s">
        <v>2586</v>
      </c>
      <c r="D188" s="69" t="s">
        <v>10579</v>
      </c>
      <c r="E188" s="65"/>
      <c r="F188" s="65">
        <v>1</v>
      </c>
      <c r="G188" s="65"/>
      <c r="H188" s="65"/>
      <c r="I188" s="69" t="s">
        <v>10579</v>
      </c>
      <c r="J188" s="65" t="s">
        <v>10616</v>
      </c>
    </row>
    <row r="189" spans="1:10" ht="19.5">
      <c r="A189" s="84" t="s">
        <v>9453</v>
      </c>
      <c r="B189" s="64" t="s">
        <v>245</v>
      </c>
      <c r="C189" s="64" t="s">
        <v>2586</v>
      </c>
      <c r="D189" s="66" t="s">
        <v>10579</v>
      </c>
      <c r="E189" s="65"/>
      <c r="F189" s="66"/>
      <c r="G189" s="66"/>
      <c r="H189" s="66"/>
      <c r="I189" s="66" t="s">
        <v>10579</v>
      </c>
      <c r="J189" s="65" t="s">
        <v>10616</v>
      </c>
    </row>
    <row r="190" spans="1:10" ht="19.5">
      <c r="A190" s="84" t="s">
        <v>11148</v>
      </c>
      <c r="B190" s="64" t="s">
        <v>245</v>
      </c>
      <c r="C190" s="64" t="s">
        <v>3315</v>
      </c>
      <c r="D190" s="66" t="s">
        <v>10579</v>
      </c>
      <c r="E190" s="65"/>
      <c r="F190" s="65"/>
      <c r="G190" s="65"/>
      <c r="H190" s="65"/>
      <c r="I190" s="66" t="s">
        <v>10579</v>
      </c>
      <c r="J190" s="65" t="s">
        <v>10616</v>
      </c>
    </row>
    <row r="191" spans="1:10" ht="19.5">
      <c r="A191" s="84" t="s">
        <v>11138</v>
      </c>
      <c r="B191" s="64" t="s">
        <v>245</v>
      </c>
      <c r="C191" s="64" t="s">
        <v>3175</v>
      </c>
      <c r="D191" s="66" t="s">
        <v>10579</v>
      </c>
      <c r="E191" s="65"/>
      <c r="F191" s="65"/>
      <c r="G191" s="65"/>
      <c r="H191" s="65"/>
      <c r="I191" s="66" t="s">
        <v>10579</v>
      </c>
      <c r="J191" s="65" t="s">
        <v>10616</v>
      </c>
    </row>
    <row r="192" spans="1:10" ht="19.5">
      <c r="A192" s="84" t="s">
        <v>9046</v>
      </c>
      <c r="B192" s="64" t="s">
        <v>245</v>
      </c>
      <c r="C192" s="64" t="s">
        <v>1896</v>
      </c>
      <c r="D192" s="66" t="s">
        <v>10579</v>
      </c>
      <c r="E192" s="64"/>
      <c r="F192" s="66"/>
      <c r="G192" s="66"/>
      <c r="H192" s="66"/>
      <c r="I192" s="66" t="s">
        <v>10579</v>
      </c>
      <c r="J192" s="65" t="s">
        <v>10616</v>
      </c>
    </row>
    <row r="193" spans="1:10" ht="19.5">
      <c r="A193" s="84" t="s">
        <v>11102</v>
      </c>
      <c r="B193" s="64" t="s">
        <v>245</v>
      </c>
      <c r="C193" s="64" t="s">
        <v>1152</v>
      </c>
      <c r="D193" s="66" t="s">
        <v>10579</v>
      </c>
      <c r="E193" s="65"/>
      <c r="F193" s="65"/>
      <c r="G193" s="65"/>
      <c r="H193" s="65"/>
      <c r="I193" s="66" t="s">
        <v>10579</v>
      </c>
      <c r="J193" s="65" t="s">
        <v>10616</v>
      </c>
    </row>
    <row r="194" spans="1:10" ht="19.5">
      <c r="A194" s="81" t="s">
        <v>10154</v>
      </c>
      <c r="B194" s="64" t="s">
        <v>245</v>
      </c>
      <c r="C194" s="64" t="s">
        <v>731</v>
      </c>
      <c r="D194" s="66" t="s">
        <v>10579</v>
      </c>
      <c r="E194" s="65"/>
      <c r="F194" s="65"/>
      <c r="G194" s="66"/>
      <c r="H194" s="66"/>
      <c r="I194" s="66" t="s">
        <v>10579</v>
      </c>
      <c r="J194" s="65" t="s">
        <v>10616</v>
      </c>
    </row>
    <row r="195" spans="1:10" ht="19.5">
      <c r="A195" s="84" t="s">
        <v>9041</v>
      </c>
      <c r="B195" s="64" t="s">
        <v>245</v>
      </c>
      <c r="C195" s="64" t="s">
        <v>3834</v>
      </c>
      <c r="D195" s="66" t="s">
        <v>10579</v>
      </c>
      <c r="E195" s="65"/>
      <c r="F195" s="66"/>
      <c r="G195" s="66"/>
      <c r="H195" s="66"/>
      <c r="I195" s="66" t="s">
        <v>10579</v>
      </c>
      <c r="J195" s="65" t="s">
        <v>10616</v>
      </c>
    </row>
    <row r="196" spans="1:10" ht="19.5">
      <c r="A196" s="84" t="s">
        <v>9042</v>
      </c>
      <c r="B196" s="64" t="s">
        <v>245</v>
      </c>
      <c r="C196" s="64" t="s">
        <v>3834</v>
      </c>
      <c r="D196" s="66" t="s">
        <v>10579</v>
      </c>
      <c r="E196" s="65"/>
      <c r="F196" s="66"/>
      <c r="G196" s="66"/>
      <c r="H196" s="66"/>
      <c r="I196" s="66" t="s">
        <v>10579</v>
      </c>
      <c r="J196" s="65" t="s">
        <v>10616</v>
      </c>
    </row>
    <row r="197" spans="1:10" ht="19.5">
      <c r="A197" s="81" t="s">
        <v>11092</v>
      </c>
      <c r="B197" s="64" t="s">
        <v>245</v>
      </c>
      <c r="C197" s="64" t="s">
        <v>1048</v>
      </c>
      <c r="D197" s="66" t="s">
        <v>10579</v>
      </c>
      <c r="E197" s="65"/>
      <c r="F197" s="65"/>
      <c r="G197" s="65"/>
      <c r="H197" s="65"/>
      <c r="I197" s="66" t="s">
        <v>10579</v>
      </c>
      <c r="J197" s="65" t="s">
        <v>10616</v>
      </c>
    </row>
    <row r="198" spans="1:10" ht="19.5">
      <c r="A198" s="84" t="s">
        <v>10593</v>
      </c>
      <c r="B198" s="64" t="s">
        <v>245</v>
      </c>
      <c r="C198" s="64" t="s">
        <v>518</v>
      </c>
      <c r="D198" s="66" t="s">
        <v>10579</v>
      </c>
      <c r="E198" s="65"/>
      <c r="F198" s="66"/>
      <c r="G198" s="66"/>
      <c r="H198" s="66"/>
      <c r="I198" s="66" t="s">
        <v>10579</v>
      </c>
      <c r="J198" s="65" t="s">
        <v>10616</v>
      </c>
    </row>
    <row r="199" spans="1:10" ht="19.5">
      <c r="A199" s="84" t="s">
        <v>10154</v>
      </c>
      <c r="B199" s="64" t="s">
        <v>245</v>
      </c>
      <c r="C199" s="64" t="s">
        <v>518</v>
      </c>
      <c r="D199" s="66" t="s">
        <v>10579</v>
      </c>
      <c r="E199" s="65"/>
      <c r="F199" s="65"/>
      <c r="G199" s="66"/>
      <c r="H199" s="66"/>
      <c r="I199" s="66" t="s">
        <v>10579</v>
      </c>
      <c r="J199" s="65" t="s">
        <v>10616</v>
      </c>
    </row>
    <row r="200" spans="1:10" ht="19.5">
      <c r="A200" s="84" t="s">
        <v>9047</v>
      </c>
      <c r="B200" s="64" t="s">
        <v>245</v>
      </c>
      <c r="C200" s="64" t="s">
        <v>2567</v>
      </c>
      <c r="D200" s="66" t="s">
        <v>10579</v>
      </c>
      <c r="E200" s="65"/>
      <c r="F200" s="66"/>
      <c r="G200" s="66"/>
      <c r="H200" s="66"/>
      <c r="I200" s="66" t="s">
        <v>10579</v>
      </c>
      <c r="J200" s="65" t="s">
        <v>10616</v>
      </c>
    </row>
    <row r="201" spans="1:10" ht="19.5">
      <c r="A201" s="81" t="s">
        <v>8978</v>
      </c>
      <c r="B201" s="64" t="s">
        <v>245</v>
      </c>
      <c r="C201" s="64" t="s">
        <v>489</v>
      </c>
      <c r="D201" s="66" t="s">
        <v>10579</v>
      </c>
      <c r="E201" s="65"/>
      <c r="F201" s="66">
        <v>1</v>
      </c>
      <c r="G201" s="66"/>
      <c r="H201" s="66"/>
      <c r="I201" s="66" t="s">
        <v>10579</v>
      </c>
      <c r="J201" s="65" t="s">
        <v>10616</v>
      </c>
    </row>
    <row r="202" spans="1:10" ht="19.5">
      <c r="A202" s="84" t="s">
        <v>10687</v>
      </c>
      <c r="B202" s="64" t="s">
        <v>245</v>
      </c>
      <c r="C202" s="64" t="s">
        <v>4490</v>
      </c>
      <c r="D202" s="66" t="s">
        <v>10579</v>
      </c>
      <c r="E202" s="65"/>
      <c r="F202" s="65"/>
      <c r="G202" s="66"/>
      <c r="H202" s="66"/>
      <c r="I202" s="66" t="s">
        <v>10579</v>
      </c>
      <c r="J202" s="65" t="s">
        <v>10616</v>
      </c>
    </row>
    <row r="203" spans="1:10" ht="19.5">
      <c r="A203" s="84" t="s">
        <v>11601</v>
      </c>
      <c r="B203" s="64" t="s">
        <v>245</v>
      </c>
      <c r="C203" s="64" t="s">
        <v>4490</v>
      </c>
      <c r="D203" s="66" t="s">
        <v>10579</v>
      </c>
      <c r="E203" s="65"/>
      <c r="F203" s="65"/>
      <c r="G203" s="65"/>
      <c r="H203" s="65"/>
      <c r="I203" s="66" t="s">
        <v>10579</v>
      </c>
      <c r="J203" s="65" t="s">
        <v>10616</v>
      </c>
    </row>
    <row r="204" spans="1:10" ht="19.5">
      <c r="A204" s="84" t="s">
        <v>9044</v>
      </c>
      <c r="B204" s="64" t="s">
        <v>245</v>
      </c>
      <c r="C204" s="64" t="s">
        <v>3951</v>
      </c>
      <c r="D204" s="66" t="s">
        <v>10579</v>
      </c>
      <c r="E204" s="65"/>
      <c r="F204" s="65"/>
      <c r="G204" s="65"/>
      <c r="H204" s="65"/>
      <c r="I204" s="66" t="s">
        <v>10579</v>
      </c>
      <c r="J204" s="65" t="s">
        <v>10616</v>
      </c>
    </row>
    <row r="205" spans="1:10" ht="19.5">
      <c r="A205" s="81" t="s">
        <v>11349</v>
      </c>
      <c r="B205" s="67" t="s">
        <v>245</v>
      </c>
      <c r="C205" s="67" t="s">
        <v>10174</v>
      </c>
      <c r="D205" s="66" t="s">
        <v>10579</v>
      </c>
      <c r="E205" s="66"/>
      <c r="F205" s="66"/>
      <c r="G205" s="66"/>
      <c r="H205" s="66"/>
      <c r="I205" s="66" t="s">
        <v>10579</v>
      </c>
      <c r="J205" s="66" t="s">
        <v>10616</v>
      </c>
    </row>
    <row r="206" spans="1:10" ht="19.5">
      <c r="A206" s="84" t="s">
        <v>9915</v>
      </c>
      <c r="B206" s="64" t="s">
        <v>245</v>
      </c>
      <c r="C206" s="64" t="s">
        <v>3370</v>
      </c>
      <c r="D206" s="66" t="s">
        <v>10579</v>
      </c>
      <c r="E206" s="65"/>
      <c r="F206" s="65"/>
      <c r="G206" s="65"/>
      <c r="H206" s="65"/>
      <c r="I206" s="66" t="s">
        <v>10579</v>
      </c>
      <c r="J206" s="65" t="s">
        <v>10616</v>
      </c>
    </row>
    <row r="207" spans="1:10" ht="19.5">
      <c r="A207" s="84" t="s">
        <v>10492</v>
      </c>
      <c r="B207" s="64" t="s">
        <v>245</v>
      </c>
      <c r="C207" s="70" t="s">
        <v>9989</v>
      </c>
      <c r="D207" s="66" t="s">
        <v>10579</v>
      </c>
      <c r="E207" s="71"/>
      <c r="F207" s="65"/>
      <c r="G207" s="65"/>
      <c r="H207" s="65"/>
      <c r="I207" s="66" t="s">
        <v>10579</v>
      </c>
      <c r="J207" s="65" t="s">
        <v>10616</v>
      </c>
    </row>
    <row r="208" spans="1:10" ht="19.5">
      <c r="A208" s="84" t="s">
        <v>9469</v>
      </c>
      <c r="B208" s="64" t="s">
        <v>245</v>
      </c>
      <c r="C208" s="64" t="s">
        <v>1624</v>
      </c>
      <c r="D208" s="66" t="s">
        <v>10579</v>
      </c>
      <c r="E208" s="65"/>
      <c r="F208" s="65"/>
      <c r="G208" s="66"/>
      <c r="H208" s="66"/>
      <c r="I208" s="66" t="s">
        <v>10579</v>
      </c>
      <c r="J208" s="65" t="s">
        <v>10616</v>
      </c>
    </row>
    <row r="209" spans="1:10" ht="19.5">
      <c r="A209" s="84" t="s">
        <v>8986</v>
      </c>
      <c r="B209" s="64" t="s">
        <v>245</v>
      </c>
      <c r="C209" s="64" t="s">
        <v>5856</v>
      </c>
      <c r="D209" s="66" t="s">
        <v>10579</v>
      </c>
      <c r="E209" s="65"/>
      <c r="F209" s="65"/>
      <c r="G209" s="65"/>
      <c r="H209" s="65"/>
      <c r="I209" s="66" t="s">
        <v>10579</v>
      </c>
      <c r="J209" s="65" t="s">
        <v>10616</v>
      </c>
    </row>
    <row r="210" spans="1:10" ht="19.5">
      <c r="A210" s="84" t="s">
        <v>9005</v>
      </c>
      <c r="B210" s="64" t="s">
        <v>245</v>
      </c>
      <c r="C210" s="64" t="s">
        <v>4155</v>
      </c>
      <c r="D210" s="66" t="s">
        <v>10579</v>
      </c>
      <c r="E210" s="65"/>
      <c r="F210" s="65"/>
      <c r="G210" s="65"/>
      <c r="H210" s="65"/>
      <c r="I210" s="66" t="s">
        <v>10579</v>
      </c>
      <c r="J210" s="65" t="s">
        <v>10616</v>
      </c>
    </row>
    <row r="211" spans="1:10" ht="19.5">
      <c r="A211" s="84" t="s">
        <v>9038</v>
      </c>
      <c r="B211" s="64" t="s">
        <v>245</v>
      </c>
      <c r="C211" s="64" t="s">
        <v>4155</v>
      </c>
      <c r="D211" s="66" t="s">
        <v>10579</v>
      </c>
      <c r="E211" s="65"/>
      <c r="F211" s="65"/>
      <c r="G211" s="65"/>
      <c r="H211" s="65"/>
      <c r="I211" s="66" t="s">
        <v>10579</v>
      </c>
      <c r="J211" s="65" t="s">
        <v>10616</v>
      </c>
    </row>
    <row r="212" spans="1:10" ht="19.5">
      <c r="A212" s="84" t="s">
        <v>9955</v>
      </c>
      <c r="B212" s="64" t="s">
        <v>245</v>
      </c>
      <c r="C212" s="64" t="s">
        <v>6730</v>
      </c>
      <c r="D212" s="66" t="s">
        <v>10579</v>
      </c>
      <c r="E212" s="65"/>
      <c r="F212" s="65"/>
      <c r="G212" s="65"/>
      <c r="H212" s="65"/>
      <c r="I212" s="66" t="s">
        <v>10579</v>
      </c>
      <c r="J212" s="65" t="s">
        <v>10616</v>
      </c>
    </row>
    <row r="213" spans="1:10" ht="19.5">
      <c r="A213" s="84" t="s">
        <v>8985</v>
      </c>
      <c r="B213" s="64" t="s">
        <v>245</v>
      </c>
      <c r="C213" s="64" t="s">
        <v>5804</v>
      </c>
      <c r="D213" s="66" t="s">
        <v>10579</v>
      </c>
      <c r="E213" s="65"/>
      <c r="F213" s="65">
        <v>1</v>
      </c>
      <c r="G213" s="65"/>
      <c r="H213" s="65"/>
      <c r="I213" s="66" t="s">
        <v>10579</v>
      </c>
      <c r="J213" s="65" t="s">
        <v>10616</v>
      </c>
    </row>
    <row r="214" spans="1:10" ht="19.5">
      <c r="A214" s="84" t="s">
        <v>9020</v>
      </c>
      <c r="B214" s="64" t="s">
        <v>245</v>
      </c>
      <c r="C214" s="64" t="s">
        <v>5206</v>
      </c>
      <c r="D214" s="66" t="s">
        <v>10579</v>
      </c>
      <c r="E214" s="65"/>
      <c r="F214" s="65"/>
      <c r="G214" s="65"/>
      <c r="H214" s="65"/>
      <c r="I214" s="66" t="s">
        <v>10579</v>
      </c>
      <c r="J214" s="65" t="s">
        <v>10616</v>
      </c>
    </row>
    <row r="215" spans="1:10" ht="19.5">
      <c r="A215" s="84" t="s">
        <v>8996</v>
      </c>
      <c r="B215" s="64" t="s">
        <v>245</v>
      </c>
      <c r="C215" s="64" t="s">
        <v>562</v>
      </c>
      <c r="D215" s="66" t="s">
        <v>10579</v>
      </c>
      <c r="E215" s="65"/>
      <c r="F215" s="65"/>
      <c r="G215" s="65"/>
      <c r="H215" s="65"/>
      <c r="I215" s="66" t="s">
        <v>10579</v>
      </c>
      <c r="J215" s="65" t="s">
        <v>10616</v>
      </c>
    </row>
    <row r="216" spans="1:10" ht="19.5">
      <c r="A216" s="81" t="s">
        <v>8995</v>
      </c>
      <c r="B216" s="64" t="s">
        <v>245</v>
      </c>
      <c r="C216" s="64" t="s">
        <v>1100</v>
      </c>
      <c r="D216" s="66" t="s">
        <v>10579</v>
      </c>
      <c r="E216" s="65"/>
      <c r="F216" s="65"/>
      <c r="G216" s="65"/>
      <c r="H216" s="65"/>
      <c r="I216" s="66" t="s">
        <v>10579</v>
      </c>
      <c r="J216" s="65" t="s">
        <v>10616</v>
      </c>
    </row>
    <row r="217" spans="1:10" ht="19.5">
      <c r="A217" s="84" t="s">
        <v>9415</v>
      </c>
      <c r="B217" s="64" t="s">
        <v>245</v>
      </c>
      <c r="C217" s="64" t="s">
        <v>2352</v>
      </c>
      <c r="D217" s="66" t="s">
        <v>10579</v>
      </c>
      <c r="E217" s="65"/>
      <c r="F217" s="66">
        <v>1</v>
      </c>
      <c r="G217" s="66"/>
      <c r="H217" s="66"/>
      <c r="I217" s="66" t="s">
        <v>10579</v>
      </c>
      <c r="J217" s="65" t="s">
        <v>10616</v>
      </c>
    </row>
    <row r="218" spans="1:10" ht="19.5">
      <c r="A218" s="84" t="s">
        <v>10861</v>
      </c>
      <c r="B218" s="64" t="s">
        <v>245</v>
      </c>
      <c r="C218" s="64" t="s">
        <v>3765</v>
      </c>
      <c r="D218" s="66" t="s">
        <v>10579</v>
      </c>
      <c r="E218" s="65"/>
      <c r="F218" s="65"/>
      <c r="G218" s="65"/>
      <c r="H218" s="65"/>
      <c r="I218" s="66" t="s">
        <v>10579</v>
      </c>
      <c r="J218" s="65" t="s">
        <v>10616</v>
      </c>
    </row>
    <row r="219" spans="1:10" ht="19.5">
      <c r="A219" s="84" t="s">
        <v>9034</v>
      </c>
      <c r="B219" s="64" t="s">
        <v>245</v>
      </c>
      <c r="C219" s="64" t="s">
        <v>3765</v>
      </c>
      <c r="D219" s="66" t="s">
        <v>10579</v>
      </c>
      <c r="E219" s="65"/>
      <c r="F219" s="65"/>
      <c r="G219" s="65"/>
      <c r="H219" s="65"/>
      <c r="I219" s="66" t="s">
        <v>10579</v>
      </c>
      <c r="J219" s="65" t="s">
        <v>10616</v>
      </c>
    </row>
    <row r="220" spans="1:10" ht="19.5">
      <c r="A220" s="84" t="s">
        <v>9423</v>
      </c>
      <c r="B220" s="64" t="s">
        <v>245</v>
      </c>
      <c r="C220" s="64" t="s">
        <v>2401</v>
      </c>
      <c r="D220" s="66" t="s">
        <v>10579</v>
      </c>
      <c r="E220" s="65"/>
      <c r="F220" s="66"/>
      <c r="G220" s="66"/>
      <c r="H220" s="66"/>
      <c r="I220" s="66" t="s">
        <v>10579</v>
      </c>
      <c r="J220" s="65" t="s">
        <v>10616</v>
      </c>
    </row>
    <row r="221" spans="1:10" ht="19.5">
      <c r="A221" s="84" t="s">
        <v>9668</v>
      </c>
      <c r="B221" s="64" t="s">
        <v>245</v>
      </c>
      <c r="C221" s="64" t="s">
        <v>5800</v>
      </c>
      <c r="D221" s="66" t="s">
        <v>10579</v>
      </c>
      <c r="E221" s="65"/>
      <c r="F221" s="65" t="s">
        <v>7212</v>
      </c>
      <c r="G221" s="65"/>
      <c r="H221" s="65"/>
      <c r="I221" s="66" t="s">
        <v>10579</v>
      </c>
      <c r="J221" s="65" t="s">
        <v>10616</v>
      </c>
    </row>
    <row r="222" spans="1:10" ht="19.5">
      <c r="A222" s="84" t="s">
        <v>11310</v>
      </c>
      <c r="B222" s="64" t="s">
        <v>245</v>
      </c>
      <c r="C222" s="64" t="s">
        <v>5800</v>
      </c>
      <c r="D222" s="69" t="s">
        <v>10579</v>
      </c>
      <c r="E222" s="65"/>
      <c r="F222" s="65">
        <v>1</v>
      </c>
      <c r="G222" s="65"/>
      <c r="H222" s="65"/>
      <c r="I222" s="69" t="s">
        <v>10579</v>
      </c>
      <c r="J222" s="65" t="s">
        <v>10616</v>
      </c>
    </row>
    <row r="223" spans="1:10" ht="19.5">
      <c r="A223" s="84" t="s">
        <v>9779</v>
      </c>
      <c r="B223" s="64" t="s">
        <v>245</v>
      </c>
      <c r="C223" s="64" t="s">
        <v>7112</v>
      </c>
      <c r="D223" s="66" t="s">
        <v>10579</v>
      </c>
      <c r="E223" s="65"/>
      <c r="F223" s="65"/>
      <c r="G223" s="66"/>
      <c r="H223" s="66"/>
      <c r="I223" s="66" t="s">
        <v>10579</v>
      </c>
      <c r="J223" s="65" t="s">
        <v>10616</v>
      </c>
    </row>
    <row r="224" spans="1:10" ht="19.5">
      <c r="A224" s="84" t="s">
        <v>11599</v>
      </c>
      <c r="B224" s="64" t="s">
        <v>245</v>
      </c>
      <c r="C224" s="64" t="s">
        <v>6306</v>
      </c>
      <c r="D224" s="66" t="s">
        <v>10579</v>
      </c>
      <c r="E224" s="65"/>
      <c r="F224" s="65"/>
      <c r="G224" s="65"/>
      <c r="H224" s="65"/>
      <c r="I224" s="66" t="s">
        <v>10579</v>
      </c>
      <c r="J224" s="65" t="s">
        <v>10616</v>
      </c>
    </row>
    <row r="225" spans="1:10" ht="19.5">
      <c r="A225" s="84" t="s">
        <v>11284</v>
      </c>
      <c r="B225" s="64" t="s">
        <v>245</v>
      </c>
      <c r="C225" s="64" t="s">
        <v>2919</v>
      </c>
      <c r="D225" s="66" t="s">
        <v>10579</v>
      </c>
      <c r="E225" s="65"/>
      <c r="F225" s="66"/>
      <c r="G225" s="66"/>
      <c r="H225" s="66"/>
      <c r="I225" s="66" t="s">
        <v>10579</v>
      </c>
      <c r="J225" s="65" t="s">
        <v>10616</v>
      </c>
    </row>
    <row r="226" spans="1:10" ht="19.5">
      <c r="A226" s="84" t="s">
        <v>10838</v>
      </c>
      <c r="B226" s="64" t="s">
        <v>170</v>
      </c>
      <c r="C226" s="64" t="s">
        <v>10839</v>
      </c>
      <c r="D226" s="66" t="s">
        <v>10579</v>
      </c>
      <c r="E226" s="65"/>
      <c r="F226" s="65"/>
      <c r="G226" s="65"/>
      <c r="H226" s="65"/>
      <c r="I226" s="66" t="s">
        <v>10579</v>
      </c>
      <c r="J226" s="65" t="s">
        <v>10616</v>
      </c>
    </row>
    <row r="227" spans="1:10" ht="19.5">
      <c r="A227" s="84" t="s">
        <v>9860</v>
      </c>
      <c r="B227" s="64" t="s">
        <v>245</v>
      </c>
      <c r="C227" s="64" t="s">
        <v>3415</v>
      </c>
      <c r="D227" s="66" t="s">
        <v>10579</v>
      </c>
      <c r="E227" s="65"/>
      <c r="F227" s="66"/>
      <c r="G227" s="66"/>
      <c r="H227" s="66"/>
      <c r="I227" s="66" t="s">
        <v>10579</v>
      </c>
      <c r="J227" s="65" t="s">
        <v>10616</v>
      </c>
    </row>
    <row r="228" spans="1:10" ht="19.5">
      <c r="A228" s="84" t="s">
        <v>9019</v>
      </c>
      <c r="B228" s="64" t="s">
        <v>245</v>
      </c>
      <c r="C228" s="64" t="s">
        <v>1826</v>
      </c>
      <c r="D228" s="66" t="s">
        <v>10579</v>
      </c>
      <c r="E228" s="65"/>
      <c r="F228" s="65"/>
      <c r="G228" s="65"/>
      <c r="H228" s="65"/>
      <c r="I228" s="66" t="s">
        <v>10579</v>
      </c>
      <c r="J228" s="65" t="s">
        <v>10616</v>
      </c>
    </row>
    <row r="229" spans="1:10" ht="19.5">
      <c r="A229" s="84" t="s">
        <v>9043</v>
      </c>
      <c r="B229" s="64" t="s">
        <v>245</v>
      </c>
      <c r="C229" s="64" t="s">
        <v>3940</v>
      </c>
      <c r="D229" s="66" t="s">
        <v>10579</v>
      </c>
      <c r="E229" s="65"/>
      <c r="F229" s="65"/>
      <c r="G229" s="65"/>
      <c r="H229" s="65"/>
      <c r="I229" s="66" t="s">
        <v>10579</v>
      </c>
      <c r="J229" s="65" t="s">
        <v>10616</v>
      </c>
    </row>
    <row r="230" spans="1:10" ht="19.5">
      <c r="A230" s="84" t="s">
        <v>8423</v>
      </c>
      <c r="B230" s="64" t="s">
        <v>245</v>
      </c>
      <c r="C230" s="64" t="s">
        <v>6461</v>
      </c>
      <c r="D230" s="66" t="s">
        <v>10579</v>
      </c>
      <c r="E230" s="65"/>
      <c r="F230" s="65">
        <v>1</v>
      </c>
      <c r="G230" s="66"/>
      <c r="H230" s="66"/>
      <c r="I230" s="66" t="s">
        <v>10579</v>
      </c>
      <c r="J230" s="65" t="s">
        <v>10616</v>
      </c>
    </row>
    <row r="231" spans="1:10" ht="19.5">
      <c r="A231" s="84" t="s">
        <v>8249</v>
      </c>
      <c r="B231" s="64" t="s">
        <v>245</v>
      </c>
      <c r="C231" s="64" t="s">
        <v>10407</v>
      </c>
      <c r="D231" s="66" t="s">
        <v>10579</v>
      </c>
      <c r="E231" s="65"/>
      <c r="F231" s="65"/>
      <c r="G231" s="65"/>
      <c r="H231" s="65"/>
      <c r="I231" s="66" t="s">
        <v>10579</v>
      </c>
      <c r="J231" s="65" t="s">
        <v>10616</v>
      </c>
    </row>
    <row r="232" spans="1:10" ht="19.5">
      <c r="A232" s="84" t="s">
        <v>11275</v>
      </c>
      <c r="B232" s="64" t="s">
        <v>245</v>
      </c>
      <c r="C232" s="64" t="s">
        <v>2301</v>
      </c>
      <c r="D232" s="66" t="s">
        <v>10579</v>
      </c>
      <c r="E232" s="65"/>
      <c r="F232" s="66"/>
      <c r="G232" s="66"/>
      <c r="H232" s="66"/>
      <c r="I232" s="66" t="s">
        <v>10579</v>
      </c>
      <c r="J232" s="65" t="s">
        <v>10616</v>
      </c>
    </row>
    <row r="233" spans="1:10" ht="19.5">
      <c r="A233" s="84" t="s">
        <v>11623</v>
      </c>
      <c r="B233" s="64" t="s">
        <v>7</v>
      </c>
      <c r="C233" s="64" t="s">
        <v>1393</v>
      </c>
      <c r="D233" s="69" t="s">
        <v>10579</v>
      </c>
      <c r="E233" s="65"/>
      <c r="F233" s="65">
        <v>1</v>
      </c>
      <c r="G233" s="65"/>
      <c r="H233" s="65"/>
      <c r="I233" s="69" t="s">
        <v>10579</v>
      </c>
      <c r="J233" s="65" t="s">
        <v>10616</v>
      </c>
    </row>
    <row r="234" spans="1:10" ht="19.5">
      <c r="A234" s="84" t="s">
        <v>3194</v>
      </c>
      <c r="B234" s="64" t="s">
        <v>245</v>
      </c>
      <c r="C234" s="64" t="s">
        <v>6325</v>
      </c>
      <c r="D234" s="66" t="s">
        <v>10579</v>
      </c>
      <c r="E234" s="65"/>
      <c r="F234" s="65"/>
      <c r="G234" s="65"/>
      <c r="H234" s="65"/>
      <c r="I234" s="66" t="s">
        <v>10579</v>
      </c>
      <c r="J234" s="65" t="s">
        <v>10616</v>
      </c>
    </row>
    <row r="235" spans="1:10" ht="19.5">
      <c r="A235" s="84" t="s">
        <v>10685</v>
      </c>
      <c r="B235" s="64" t="s">
        <v>245</v>
      </c>
      <c r="C235" s="64" t="s">
        <v>3482</v>
      </c>
      <c r="D235" s="66" t="s">
        <v>10579</v>
      </c>
      <c r="E235" s="65"/>
      <c r="F235" s="65"/>
      <c r="G235" s="66"/>
      <c r="H235" s="66"/>
      <c r="I235" s="66" t="s">
        <v>10579</v>
      </c>
      <c r="J235" s="65" t="s">
        <v>10616</v>
      </c>
    </row>
    <row r="236" spans="1:10" ht="19.5">
      <c r="A236" s="84" t="s">
        <v>11348</v>
      </c>
      <c r="B236" s="64" t="s">
        <v>245</v>
      </c>
      <c r="C236" s="64" t="s">
        <v>3605</v>
      </c>
      <c r="D236" s="66" t="s">
        <v>10579</v>
      </c>
      <c r="E236" s="65"/>
      <c r="F236" s="65"/>
      <c r="G236" s="66"/>
      <c r="H236" s="66"/>
      <c r="I236" s="66" t="s">
        <v>10579</v>
      </c>
      <c r="J236" s="65" t="s">
        <v>10616</v>
      </c>
    </row>
    <row r="237" spans="1:10" ht="19.5">
      <c r="A237" s="81" t="s">
        <v>10494</v>
      </c>
      <c r="B237" s="64" t="s">
        <v>245</v>
      </c>
      <c r="C237" s="64" t="s">
        <v>1474</v>
      </c>
      <c r="D237" s="66" t="s">
        <v>10579</v>
      </c>
      <c r="E237" s="65"/>
      <c r="F237" s="65">
        <v>1</v>
      </c>
      <c r="G237" s="65"/>
      <c r="H237" s="65"/>
      <c r="I237" s="66" t="s">
        <v>10579</v>
      </c>
      <c r="J237" s="65" t="s">
        <v>10616</v>
      </c>
    </row>
    <row r="238" spans="1:10" ht="19.5">
      <c r="A238" s="84" t="s">
        <v>9689</v>
      </c>
      <c r="B238" s="64" t="s">
        <v>245</v>
      </c>
      <c r="C238" s="64" t="s">
        <v>1474</v>
      </c>
      <c r="D238" s="66" t="s">
        <v>10579</v>
      </c>
      <c r="E238" s="65"/>
      <c r="F238" s="66">
        <v>1</v>
      </c>
      <c r="G238" s="66"/>
      <c r="H238" s="66"/>
      <c r="I238" s="66" t="s">
        <v>10579</v>
      </c>
      <c r="J238" s="65" t="s">
        <v>10616</v>
      </c>
    </row>
    <row r="239" spans="1:10" ht="19.5">
      <c r="A239" s="84" t="s">
        <v>9017</v>
      </c>
      <c r="B239" s="64" t="s">
        <v>245</v>
      </c>
      <c r="C239" s="64" t="s">
        <v>4723</v>
      </c>
      <c r="D239" s="66" t="s">
        <v>10579</v>
      </c>
      <c r="E239" s="65"/>
      <c r="F239" s="66"/>
      <c r="G239" s="66"/>
      <c r="H239" s="66"/>
      <c r="I239" s="66" t="s">
        <v>10579</v>
      </c>
      <c r="J239" s="65" t="s">
        <v>10616</v>
      </c>
    </row>
    <row r="240" spans="1:10" ht="19.5">
      <c r="A240" s="81" t="s">
        <v>10398</v>
      </c>
      <c r="B240" s="64" t="s">
        <v>245</v>
      </c>
      <c r="C240" s="64" t="s">
        <v>1161</v>
      </c>
      <c r="D240" s="66" t="s">
        <v>10579</v>
      </c>
      <c r="E240" s="65"/>
      <c r="F240" s="65"/>
      <c r="G240" s="65"/>
      <c r="H240" s="65"/>
      <c r="I240" s="66" t="s">
        <v>10579</v>
      </c>
      <c r="J240" s="65" t="s">
        <v>10616</v>
      </c>
    </row>
    <row r="241" spans="1:10" ht="19.5">
      <c r="A241" s="81" t="s">
        <v>10400</v>
      </c>
      <c r="B241" s="64" t="s">
        <v>245</v>
      </c>
      <c r="C241" s="64" t="s">
        <v>1161</v>
      </c>
      <c r="D241" s="66" t="s">
        <v>10579</v>
      </c>
      <c r="E241" s="65"/>
      <c r="F241" s="65"/>
      <c r="G241" s="65"/>
      <c r="H241" s="65"/>
      <c r="I241" s="66" t="s">
        <v>10579</v>
      </c>
      <c r="J241" s="65" t="s">
        <v>10616</v>
      </c>
    </row>
    <row r="242" spans="1:10" ht="19.5">
      <c r="A242" s="81" t="s">
        <v>8830</v>
      </c>
      <c r="B242" s="64" t="s">
        <v>245</v>
      </c>
      <c r="C242" s="64" t="s">
        <v>1161</v>
      </c>
      <c r="D242" s="66" t="s">
        <v>10579</v>
      </c>
      <c r="E242" s="65"/>
      <c r="F242" s="65"/>
      <c r="G242" s="65"/>
      <c r="H242" s="65"/>
      <c r="I242" s="66" t="s">
        <v>10579</v>
      </c>
      <c r="J242" s="65" t="s">
        <v>10616</v>
      </c>
    </row>
    <row r="243" spans="1:10" ht="19.5">
      <c r="A243" s="81" t="s">
        <v>10399</v>
      </c>
      <c r="B243" s="64" t="s">
        <v>245</v>
      </c>
      <c r="C243" s="64" t="s">
        <v>1161</v>
      </c>
      <c r="D243" s="66" t="s">
        <v>10579</v>
      </c>
      <c r="E243" s="65"/>
      <c r="F243" s="65"/>
      <c r="G243" s="65"/>
      <c r="H243" s="65"/>
      <c r="I243" s="66" t="s">
        <v>10579</v>
      </c>
      <c r="J243" s="65" t="s">
        <v>10616</v>
      </c>
    </row>
    <row r="244" spans="1:10" ht="19.5">
      <c r="A244" s="84" t="s">
        <v>8974</v>
      </c>
      <c r="B244" s="64" t="s">
        <v>245</v>
      </c>
      <c r="C244" s="64" t="s">
        <v>10392</v>
      </c>
      <c r="D244" s="66" t="s">
        <v>10579</v>
      </c>
      <c r="E244" s="65"/>
      <c r="F244" s="65"/>
      <c r="G244" s="65"/>
      <c r="H244" s="65"/>
      <c r="I244" s="66" t="s">
        <v>10579</v>
      </c>
      <c r="J244" s="65" t="s">
        <v>10616</v>
      </c>
    </row>
    <row r="245" spans="1:10" ht="19.5">
      <c r="A245" s="84" t="s">
        <v>9031</v>
      </c>
      <c r="B245" s="64" t="s">
        <v>245</v>
      </c>
      <c r="C245" s="64" t="s">
        <v>6780</v>
      </c>
      <c r="D245" s="66" t="s">
        <v>10579</v>
      </c>
      <c r="E245" s="65"/>
      <c r="F245" s="65"/>
      <c r="G245" s="65"/>
      <c r="H245" s="65"/>
      <c r="I245" s="66" t="s">
        <v>10579</v>
      </c>
      <c r="J245" s="65" t="s">
        <v>10616</v>
      </c>
    </row>
    <row r="246" spans="1:10" ht="19.5">
      <c r="A246" s="84" t="s">
        <v>8975</v>
      </c>
      <c r="B246" s="64" t="s">
        <v>245</v>
      </c>
      <c r="C246" s="64" t="s">
        <v>2997</v>
      </c>
      <c r="D246" s="66" t="s">
        <v>10579</v>
      </c>
      <c r="E246" s="65"/>
      <c r="F246" s="66"/>
      <c r="G246" s="66"/>
      <c r="H246" s="65"/>
      <c r="I246" s="66" t="s">
        <v>10579</v>
      </c>
      <c r="J246" s="65" t="s">
        <v>10616</v>
      </c>
    </row>
    <row r="247" spans="1:10" ht="19.5">
      <c r="A247" s="84" t="s">
        <v>9030</v>
      </c>
      <c r="B247" s="64" t="s">
        <v>245</v>
      </c>
      <c r="C247" s="64" t="s">
        <v>2832</v>
      </c>
      <c r="D247" s="66" t="s">
        <v>10579</v>
      </c>
      <c r="E247" s="65"/>
      <c r="F247" s="65"/>
      <c r="G247" s="65"/>
      <c r="H247" s="65"/>
      <c r="I247" s="66" t="s">
        <v>10579</v>
      </c>
      <c r="J247" s="65" t="s">
        <v>10616</v>
      </c>
    </row>
    <row r="248" spans="1:10" ht="19.5">
      <c r="A248" s="84" t="s">
        <v>9037</v>
      </c>
      <c r="B248" s="64" t="s">
        <v>245</v>
      </c>
      <c r="C248" s="64" t="s">
        <v>4075</v>
      </c>
      <c r="D248" s="66" t="s">
        <v>10579</v>
      </c>
      <c r="E248" s="65"/>
      <c r="F248" s="65"/>
      <c r="G248" s="65"/>
      <c r="H248" s="65"/>
      <c r="I248" s="66" t="s">
        <v>10579</v>
      </c>
      <c r="J248" s="65" t="s">
        <v>10616</v>
      </c>
    </row>
    <row r="249" spans="1:10" ht="19.5">
      <c r="A249" s="84" t="s">
        <v>8296</v>
      </c>
      <c r="B249" s="64" t="s">
        <v>245</v>
      </c>
      <c r="C249" s="64" t="s">
        <v>6764</v>
      </c>
      <c r="D249" s="66" t="s">
        <v>10579</v>
      </c>
      <c r="E249" s="65"/>
      <c r="F249" s="65"/>
      <c r="G249" s="65"/>
      <c r="H249" s="65"/>
      <c r="I249" s="66" t="s">
        <v>10579</v>
      </c>
      <c r="J249" s="65" t="s">
        <v>10616</v>
      </c>
    </row>
    <row r="250" spans="1:10" ht="19.5">
      <c r="A250" s="84" t="s">
        <v>11129</v>
      </c>
      <c r="B250" s="64" t="s">
        <v>245</v>
      </c>
      <c r="C250" s="64" t="s">
        <v>912</v>
      </c>
      <c r="D250" s="66" t="s">
        <v>10579</v>
      </c>
      <c r="E250" s="65"/>
      <c r="F250" s="65"/>
      <c r="G250" s="65"/>
      <c r="H250" s="65"/>
      <c r="I250" s="66" t="s">
        <v>10579</v>
      </c>
      <c r="J250" s="65" t="s">
        <v>10616</v>
      </c>
    </row>
    <row r="251" spans="1:10" ht="19.5">
      <c r="A251" s="84" t="s">
        <v>9036</v>
      </c>
      <c r="B251" s="64" t="s">
        <v>245</v>
      </c>
      <c r="C251" s="64" t="s">
        <v>3995</v>
      </c>
      <c r="D251" s="66" t="s">
        <v>10579</v>
      </c>
      <c r="E251" s="65"/>
      <c r="F251" s="65"/>
      <c r="G251" s="65"/>
      <c r="H251" s="65"/>
      <c r="I251" s="66" t="s">
        <v>10579</v>
      </c>
      <c r="J251" s="65" t="s">
        <v>10616</v>
      </c>
    </row>
    <row r="252" spans="1:10" ht="19.5">
      <c r="A252" s="84" t="s">
        <v>10679</v>
      </c>
      <c r="B252" s="64" t="s">
        <v>245</v>
      </c>
      <c r="C252" s="64" t="s">
        <v>4314</v>
      </c>
      <c r="D252" s="66" t="s">
        <v>10579</v>
      </c>
      <c r="E252" s="64"/>
      <c r="F252" s="65"/>
      <c r="G252" s="66"/>
      <c r="H252" s="66"/>
      <c r="I252" s="66" t="s">
        <v>10579</v>
      </c>
      <c r="J252" s="65" t="s">
        <v>10616</v>
      </c>
    </row>
    <row r="253" spans="1:10" ht="19.5">
      <c r="A253" s="84" t="s">
        <v>9950</v>
      </c>
      <c r="B253" s="64" t="s">
        <v>245</v>
      </c>
      <c r="C253" s="64" t="s">
        <v>6650</v>
      </c>
      <c r="D253" s="66" t="s">
        <v>10579</v>
      </c>
      <c r="E253" s="65"/>
      <c r="F253" s="65"/>
      <c r="G253" s="65"/>
      <c r="H253" s="65"/>
      <c r="I253" s="66" t="s">
        <v>10579</v>
      </c>
      <c r="J253" s="65" t="s">
        <v>10616</v>
      </c>
    </row>
    <row r="254" spans="1:10" ht="19.5">
      <c r="A254" s="84" t="s">
        <v>10296</v>
      </c>
      <c r="B254" s="64" t="s">
        <v>245</v>
      </c>
      <c r="C254" s="64" t="s">
        <v>6650</v>
      </c>
      <c r="D254" s="66" t="s">
        <v>10579</v>
      </c>
      <c r="E254" s="65"/>
      <c r="F254" s="65"/>
      <c r="G254" s="65"/>
      <c r="H254" s="65"/>
      <c r="I254" s="66" t="s">
        <v>10579</v>
      </c>
      <c r="J254" s="65" t="s">
        <v>10616</v>
      </c>
    </row>
    <row r="255" spans="1:10" ht="19.5">
      <c r="A255" s="84" t="s">
        <v>8973</v>
      </c>
      <c r="B255" s="64" t="s">
        <v>245</v>
      </c>
      <c r="C255" s="64" t="s">
        <v>2765</v>
      </c>
      <c r="D255" s="66" t="s">
        <v>10579</v>
      </c>
      <c r="E255" s="65"/>
      <c r="F255" s="66"/>
      <c r="G255" s="66"/>
      <c r="H255" s="66"/>
      <c r="I255" s="66" t="s">
        <v>10579</v>
      </c>
      <c r="J255" s="65" t="s">
        <v>10616</v>
      </c>
    </row>
    <row r="256" spans="1:10" ht="19.5">
      <c r="A256" s="84" t="s">
        <v>9467</v>
      </c>
      <c r="B256" s="64" t="s">
        <v>245</v>
      </c>
      <c r="C256" s="64" t="s">
        <v>2757</v>
      </c>
      <c r="D256" s="66" t="s">
        <v>10579</v>
      </c>
      <c r="E256" s="65"/>
      <c r="F256" s="66"/>
      <c r="G256" s="66"/>
      <c r="H256" s="66"/>
      <c r="I256" s="66" t="s">
        <v>10579</v>
      </c>
      <c r="J256" s="65" t="s">
        <v>10616</v>
      </c>
    </row>
    <row r="257" spans="1:10" ht="19.5">
      <c r="A257" s="84" t="s">
        <v>11141</v>
      </c>
      <c r="B257" s="64" t="s">
        <v>245</v>
      </c>
      <c r="C257" s="64" t="s">
        <v>3198</v>
      </c>
      <c r="D257" s="66" t="s">
        <v>10579</v>
      </c>
      <c r="E257" s="65"/>
      <c r="F257" s="65"/>
      <c r="G257" s="65"/>
      <c r="H257" s="65"/>
      <c r="I257" s="66" t="s">
        <v>10579</v>
      </c>
      <c r="J257" s="65" t="s">
        <v>10616</v>
      </c>
    </row>
    <row r="258" spans="1:10" ht="19.5">
      <c r="A258" s="84" t="s">
        <v>9039</v>
      </c>
      <c r="B258" s="64" t="s">
        <v>245</v>
      </c>
      <c r="C258" s="64" t="s">
        <v>4116</v>
      </c>
      <c r="D258" s="66" t="s">
        <v>10579</v>
      </c>
      <c r="E258" s="65"/>
      <c r="F258" s="66"/>
      <c r="G258" s="66"/>
      <c r="H258" s="66"/>
      <c r="I258" s="66" t="s">
        <v>10579</v>
      </c>
      <c r="J258" s="65" t="s">
        <v>10616</v>
      </c>
    </row>
    <row r="259" spans="1:10" ht="19.5">
      <c r="A259" s="84" t="s">
        <v>8715</v>
      </c>
      <c r="B259" s="64" t="s">
        <v>245</v>
      </c>
      <c r="C259" s="64" t="s">
        <v>1509</v>
      </c>
      <c r="D259" s="66" t="s">
        <v>10579</v>
      </c>
      <c r="E259" s="65"/>
      <c r="F259" s="65"/>
      <c r="G259" s="66"/>
      <c r="H259" s="66"/>
      <c r="I259" s="66" t="s">
        <v>10579</v>
      </c>
      <c r="J259" s="65" t="s">
        <v>10616</v>
      </c>
    </row>
    <row r="260" spans="1:10" ht="19.5">
      <c r="A260" s="84" t="s">
        <v>10390</v>
      </c>
      <c r="B260" s="64" t="s">
        <v>245</v>
      </c>
      <c r="C260" s="64" t="s">
        <v>5894</v>
      </c>
      <c r="D260" s="66" t="s">
        <v>10579</v>
      </c>
      <c r="E260" s="65"/>
      <c r="F260" s="65"/>
      <c r="G260" s="65"/>
      <c r="H260" s="65"/>
      <c r="I260" s="66" t="s">
        <v>10579</v>
      </c>
      <c r="J260" s="65" t="s">
        <v>10616</v>
      </c>
    </row>
    <row r="261" spans="1:10" ht="19.5">
      <c r="A261" s="84" t="s">
        <v>8340</v>
      </c>
      <c r="B261" s="64" t="s">
        <v>245</v>
      </c>
      <c r="C261" s="64" t="s">
        <v>473</v>
      </c>
      <c r="D261" s="66" t="s">
        <v>10579</v>
      </c>
      <c r="E261" s="65"/>
      <c r="F261" s="66"/>
      <c r="G261" s="66"/>
      <c r="H261" s="66"/>
      <c r="I261" s="66" t="s">
        <v>10579</v>
      </c>
      <c r="J261" s="65" t="s">
        <v>10616</v>
      </c>
    </row>
    <row r="262" spans="1:10" ht="19.5">
      <c r="A262" s="81" t="s">
        <v>8987</v>
      </c>
      <c r="B262" s="64" t="s">
        <v>245</v>
      </c>
      <c r="C262" s="64" t="s">
        <v>473</v>
      </c>
      <c r="D262" s="66" t="s">
        <v>10579</v>
      </c>
      <c r="E262" s="65"/>
      <c r="F262" s="66"/>
      <c r="G262" s="66"/>
      <c r="H262" s="66"/>
      <c r="I262" s="66" t="s">
        <v>10579</v>
      </c>
      <c r="J262" s="65" t="s">
        <v>10616</v>
      </c>
    </row>
    <row r="263" spans="1:10" ht="19.5">
      <c r="A263" s="84" t="s">
        <v>9027</v>
      </c>
      <c r="B263" s="64" t="s">
        <v>245</v>
      </c>
      <c r="C263" s="64" t="s">
        <v>9848</v>
      </c>
      <c r="D263" s="66" t="s">
        <v>10579</v>
      </c>
      <c r="E263" s="65"/>
      <c r="F263" s="65"/>
      <c r="G263" s="65"/>
      <c r="H263" s="65"/>
      <c r="I263" s="66" t="s">
        <v>10579</v>
      </c>
      <c r="J263" s="65" t="s">
        <v>10616</v>
      </c>
    </row>
    <row r="264" spans="1:10" ht="19.5">
      <c r="A264" s="84" t="s">
        <v>10890</v>
      </c>
      <c r="B264" s="64" t="s">
        <v>245</v>
      </c>
      <c r="C264" s="64" t="s">
        <v>10085</v>
      </c>
      <c r="D264" s="66" t="s">
        <v>10579</v>
      </c>
      <c r="E264" s="65"/>
      <c r="F264" s="65"/>
      <c r="G264" s="65"/>
      <c r="H264" s="65"/>
      <c r="I264" s="66" t="s">
        <v>10579</v>
      </c>
      <c r="J264" s="65" t="s">
        <v>10616</v>
      </c>
    </row>
    <row r="265" spans="1:10" ht="19.5">
      <c r="A265" s="84" t="s">
        <v>10891</v>
      </c>
      <c r="B265" s="64" t="s">
        <v>245</v>
      </c>
      <c r="C265" s="64" t="s">
        <v>10085</v>
      </c>
      <c r="D265" s="66" t="s">
        <v>10579</v>
      </c>
      <c r="E265" s="65"/>
      <c r="F265" s="65"/>
      <c r="G265" s="65"/>
      <c r="H265" s="65"/>
      <c r="I265" s="66" t="s">
        <v>10579</v>
      </c>
      <c r="J265" s="65" t="s">
        <v>10616</v>
      </c>
    </row>
    <row r="266" spans="1:10" ht="19.5">
      <c r="A266" s="84" t="s">
        <v>9571</v>
      </c>
      <c r="B266" s="64" t="s">
        <v>245</v>
      </c>
      <c r="C266" s="70" t="s">
        <v>9990</v>
      </c>
      <c r="D266" s="66" t="s">
        <v>10579</v>
      </c>
      <c r="E266" s="71"/>
      <c r="F266" s="65"/>
      <c r="G266" s="65"/>
      <c r="H266" s="65"/>
      <c r="I266" s="66" t="s">
        <v>10579</v>
      </c>
      <c r="J266" s="65" t="s">
        <v>10616</v>
      </c>
    </row>
    <row r="267" spans="1:10" ht="19.5">
      <c r="A267" s="84" t="s">
        <v>10797</v>
      </c>
      <c r="B267" s="64" t="s">
        <v>245</v>
      </c>
      <c r="C267" s="70" t="s">
        <v>10798</v>
      </c>
      <c r="D267" s="66" t="s">
        <v>10579</v>
      </c>
      <c r="E267" s="71"/>
      <c r="F267" s="65"/>
      <c r="G267" s="65"/>
      <c r="H267" s="65"/>
      <c r="I267" s="66" t="s">
        <v>10579</v>
      </c>
      <c r="J267" s="65" t="s">
        <v>10616</v>
      </c>
    </row>
    <row r="268" spans="1:10" ht="19.5">
      <c r="A268" s="84" t="s">
        <v>9045</v>
      </c>
      <c r="B268" s="64" t="s">
        <v>245</v>
      </c>
      <c r="C268" s="64" t="s">
        <v>9981</v>
      </c>
      <c r="D268" s="66" t="s">
        <v>10579</v>
      </c>
      <c r="E268" s="65"/>
      <c r="F268" s="66"/>
      <c r="G268" s="66"/>
      <c r="H268" s="66"/>
      <c r="I268" s="66" t="s">
        <v>10579</v>
      </c>
      <c r="J268" s="65" t="s">
        <v>10616</v>
      </c>
    </row>
    <row r="269" spans="1:10" ht="19.5">
      <c r="A269" s="84" t="s">
        <v>9029</v>
      </c>
      <c r="B269" s="64" t="s">
        <v>245</v>
      </c>
      <c r="C269" s="64" t="s">
        <v>6726</v>
      </c>
      <c r="D269" s="66" t="s">
        <v>10579</v>
      </c>
      <c r="E269" s="65"/>
      <c r="F269" s="65"/>
      <c r="G269" s="65"/>
      <c r="H269" s="65"/>
      <c r="I269" s="66" t="s">
        <v>10579</v>
      </c>
      <c r="J269" s="65" t="s">
        <v>10616</v>
      </c>
    </row>
    <row r="270" spans="1:10" ht="19.5">
      <c r="A270" s="84" t="s">
        <v>11054</v>
      </c>
      <c r="B270" s="64" t="s">
        <v>245</v>
      </c>
      <c r="C270" s="64" t="s">
        <v>1501</v>
      </c>
      <c r="D270" s="66" t="s">
        <v>10579</v>
      </c>
      <c r="E270" s="65"/>
      <c r="F270" s="65"/>
      <c r="G270" s="66"/>
      <c r="H270" s="66"/>
      <c r="I270" s="66" t="s">
        <v>10579</v>
      </c>
      <c r="J270" s="65" t="s">
        <v>10616</v>
      </c>
    </row>
    <row r="271" spans="1:10" ht="19.5">
      <c r="A271" s="84" t="s">
        <v>9573</v>
      </c>
      <c r="B271" s="64" t="s">
        <v>245</v>
      </c>
      <c r="C271" s="64" t="s">
        <v>4294</v>
      </c>
      <c r="D271" s="66" t="s">
        <v>10579</v>
      </c>
      <c r="E271" s="65"/>
      <c r="F271" s="66">
        <v>1</v>
      </c>
      <c r="G271" s="66"/>
      <c r="H271" s="66"/>
      <c r="I271" s="66" t="s">
        <v>10579</v>
      </c>
      <c r="J271" s="65" t="s">
        <v>10616</v>
      </c>
    </row>
    <row r="272" spans="1:10" ht="19.5">
      <c r="A272" s="84" t="s">
        <v>11628</v>
      </c>
      <c r="B272" s="64" t="s">
        <v>7</v>
      </c>
      <c r="C272" s="64" t="s">
        <v>11625</v>
      </c>
      <c r="D272" s="69" t="s">
        <v>10579</v>
      </c>
      <c r="E272" s="65"/>
      <c r="F272" s="65">
        <v>1</v>
      </c>
      <c r="G272" s="65"/>
      <c r="H272" s="65"/>
      <c r="I272" s="69" t="s">
        <v>10579</v>
      </c>
      <c r="J272" s="65" t="s">
        <v>10616</v>
      </c>
    </row>
    <row r="273" spans="1:10" ht="19.5">
      <c r="A273" s="84" t="s">
        <v>11633</v>
      </c>
      <c r="B273" s="64" t="s">
        <v>7</v>
      </c>
      <c r="C273" s="64" t="s">
        <v>7251</v>
      </c>
      <c r="D273" s="69" t="s">
        <v>10579</v>
      </c>
      <c r="E273" s="65"/>
      <c r="F273" s="65">
        <v>1</v>
      </c>
      <c r="G273" s="65"/>
      <c r="H273" s="65"/>
      <c r="I273" s="69" t="s">
        <v>10579</v>
      </c>
      <c r="J273" s="65" t="s">
        <v>10616</v>
      </c>
    </row>
    <row r="274" spans="1:10" ht="19.5">
      <c r="A274" s="84" t="s">
        <v>8769</v>
      </c>
      <c r="B274" s="64" t="s">
        <v>7214</v>
      </c>
      <c r="C274" s="64" t="s">
        <v>3936</v>
      </c>
      <c r="D274" s="66" t="s">
        <v>10579</v>
      </c>
      <c r="E274" s="65"/>
      <c r="F274" s="65"/>
      <c r="G274" s="65"/>
      <c r="H274" s="65"/>
      <c r="I274" s="66" t="s">
        <v>10579</v>
      </c>
      <c r="J274" s="65" t="s">
        <v>7214</v>
      </c>
    </row>
    <row r="275" spans="1:10" ht="19.5">
      <c r="A275" s="81" t="s">
        <v>8654</v>
      </c>
      <c r="B275" s="64" t="s">
        <v>7</v>
      </c>
      <c r="C275" s="64" t="s">
        <v>7292</v>
      </c>
      <c r="D275" s="66" t="s">
        <v>10579</v>
      </c>
      <c r="E275" s="65"/>
      <c r="F275" s="65"/>
      <c r="G275" s="65"/>
      <c r="H275" s="65"/>
      <c r="I275" s="66" t="s">
        <v>10579</v>
      </c>
      <c r="J275" s="65" t="s">
        <v>10615</v>
      </c>
    </row>
    <row r="276" spans="1:10" ht="19.5">
      <c r="A276" s="84" t="s">
        <v>9678</v>
      </c>
      <c r="B276" s="64" t="s">
        <v>7</v>
      </c>
      <c r="C276" s="64" t="s">
        <v>5867</v>
      </c>
      <c r="D276" s="66" t="s">
        <v>10579</v>
      </c>
      <c r="E276" s="65"/>
      <c r="F276" s="65"/>
      <c r="G276" s="65"/>
      <c r="H276" s="65"/>
      <c r="I276" s="66" t="s">
        <v>10579</v>
      </c>
      <c r="J276" s="65" t="s">
        <v>10615</v>
      </c>
    </row>
    <row r="277" spans="1:10" ht="19.5">
      <c r="A277" s="84" t="s">
        <v>9655</v>
      </c>
      <c r="B277" s="64" t="s">
        <v>7</v>
      </c>
      <c r="C277" s="64" t="s">
        <v>5686</v>
      </c>
      <c r="D277" s="66" t="s">
        <v>10579</v>
      </c>
      <c r="E277" s="65"/>
      <c r="F277" s="65"/>
      <c r="G277" s="65"/>
      <c r="H277" s="65"/>
      <c r="I277" s="66" t="s">
        <v>10579</v>
      </c>
      <c r="J277" s="65" t="s">
        <v>10615</v>
      </c>
    </row>
    <row r="278" spans="1:10" ht="19.5">
      <c r="A278" s="84" t="s">
        <v>8705</v>
      </c>
      <c r="B278" s="64" t="s">
        <v>7</v>
      </c>
      <c r="C278" s="64" t="s">
        <v>2590</v>
      </c>
      <c r="D278" s="66" t="s">
        <v>10579</v>
      </c>
      <c r="E278" s="65"/>
      <c r="F278" s="66"/>
      <c r="G278" s="66"/>
      <c r="H278" s="66"/>
      <c r="I278" s="66" t="s">
        <v>10579</v>
      </c>
      <c r="J278" s="65" t="s">
        <v>10615</v>
      </c>
    </row>
    <row r="279" spans="1:10" ht="19.5">
      <c r="A279" s="84" t="s">
        <v>8425</v>
      </c>
      <c r="B279" s="64" t="s">
        <v>7</v>
      </c>
      <c r="C279" s="64" t="s">
        <v>6387</v>
      </c>
      <c r="D279" s="66" t="s">
        <v>10579</v>
      </c>
      <c r="E279" s="65"/>
      <c r="F279" s="65"/>
      <c r="G279" s="66"/>
      <c r="H279" s="66"/>
      <c r="I279" s="66" t="s">
        <v>10579</v>
      </c>
      <c r="J279" s="65" t="s">
        <v>10615</v>
      </c>
    </row>
    <row r="280" spans="1:10" ht="19.5">
      <c r="A280" s="84" t="s">
        <v>11154</v>
      </c>
      <c r="B280" s="64" t="s">
        <v>7</v>
      </c>
      <c r="C280" s="64" t="s">
        <v>3349</v>
      </c>
      <c r="D280" s="66" t="s">
        <v>10579</v>
      </c>
      <c r="E280" s="65"/>
      <c r="F280" s="65"/>
      <c r="G280" s="65"/>
      <c r="H280" s="65"/>
      <c r="I280" s="66" t="s">
        <v>10579</v>
      </c>
      <c r="J280" s="65" t="s">
        <v>10615</v>
      </c>
    </row>
    <row r="281" spans="1:10" ht="19.5">
      <c r="A281" s="84" t="s">
        <v>10979</v>
      </c>
      <c r="B281" s="64" t="s">
        <v>7</v>
      </c>
      <c r="C281" s="64" t="s">
        <v>10452</v>
      </c>
      <c r="D281" s="66" t="s">
        <v>10579</v>
      </c>
      <c r="E281" s="65"/>
      <c r="F281" s="66"/>
      <c r="G281" s="66"/>
      <c r="H281" s="66"/>
      <c r="I281" s="66" t="s">
        <v>10579</v>
      </c>
      <c r="J281" s="65" t="s">
        <v>10615</v>
      </c>
    </row>
    <row r="282" spans="1:10" ht="19.5">
      <c r="A282" s="84" t="s">
        <v>10811</v>
      </c>
      <c r="B282" s="64" t="s">
        <v>7</v>
      </c>
      <c r="C282" s="64" t="s">
        <v>2840</v>
      </c>
      <c r="D282" s="66" t="s">
        <v>10579</v>
      </c>
      <c r="E282" s="65"/>
      <c r="F282" s="66"/>
      <c r="G282" s="66"/>
      <c r="H282" s="66"/>
      <c r="I282" s="66" t="s">
        <v>10579</v>
      </c>
      <c r="J282" s="65" t="s">
        <v>10615</v>
      </c>
    </row>
    <row r="283" spans="1:10" ht="19.5">
      <c r="A283" s="84" t="s">
        <v>8427</v>
      </c>
      <c r="B283" s="64" t="s">
        <v>7</v>
      </c>
      <c r="C283" s="64" t="s">
        <v>6701</v>
      </c>
      <c r="D283" s="66" t="s">
        <v>10579</v>
      </c>
      <c r="E283" s="65"/>
      <c r="F283" s="65">
        <v>1</v>
      </c>
      <c r="G283" s="65"/>
      <c r="H283" s="65"/>
      <c r="I283" s="66" t="s">
        <v>10579</v>
      </c>
      <c r="J283" s="65" t="s">
        <v>10615</v>
      </c>
    </row>
    <row r="284" spans="1:10" ht="19.5">
      <c r="A284" s="84" t="s">
        <v>8256</v>
      </c>
      <c r="B284" s="64" t="s">
        <v>7</v>
      </c>
      <c r="C284" s="64" t="s">
        <v>2204</v>
      </c>
      <c r="D284" s="66" t="s">
        <v>10579</v>
      </c>
      <c r="E284" s="65"/>
      <c r="F284" s="65"/>
      <c r="G284" s="65"/>
      <c r="H284" s="65"/>
      <c r="I284" s="66" t="s">
        <v>10579</v>
      </c>
      <c r="J284" s="65" t="s">
        <v>10615</v>
      </c>
    </row>
    <row r="285" spans="1:10" ht="19.5">
      <c r="A285" s="84" t="s">
        <v>10645</v>
      </c>
      <c r="B285" s="64" t="s">
        <v>7</v>
      </c>
      <c r="C285" s="64" t="s">
        <v>4083</v>
      </c>
      <c r="D285" s="66" t="s">
        <v>10579</v>
      </c>
      <c r="E285" s="65"/>
      <c r="F285" s="65"/>
      <c r="G285" s="65"/>
      <c r="H285" s="65"/>
      <c r="I285" s="66" t="s">
        <v>10579</v>
      </c>
      <c r="J285" s="65" t="s">
        <v>10615</v>
      </c>
    </row>
    <row r="286" spans="1:10" ht="19.5">
      <c r="A286" s="84" t="s">
        <v>9546</v>
      </c>
      <c r="B286" s="64" t="s">
        <v>7</v>
      </c>
      <c r="C286" s="64" t="s">
        <v>4083</v>
      </c>
      <c r="D286" s="66" t="s">
        <v>10579</v>
      </c>
      <c r="E286" s="65"/>
      <c r="F286" s="65"/>
      <c r="G286" s="65"/>
      <c r="H286" s="65"/>
      <c r="I286" s="66" t="s">
        <v>10579</v>
      </c>
      <c r="J286" s="65" t="s">
        <v>10615</v>
      </c>
    </row>
    <row r="287" spans="1:10" ht="19.5">
      <c r="A287" s="84" t="s">
        <v>8452</v>
      </c>
      <c r="B287" s="64" t="s">
        <v>7</v>
      </c>
      <c r="C287" s="64" t="s">
        <v>2100</v>
      </c>
      <c r="D287" s="66" t="s">
        <v>10579</v>
      </c>
      <c r="E287" s="65"/>
      <c r="F287" s="65"/>
      <c r="G287" s="65"/>
      <c r="H287" s="65"/>
      <c r="I287" s="66" t="s">
        <v>10579</v>
      </c>
      <c r="J287" s="65" t="s">
        <v>10615</v>
      </c>
    </row>
    <row r="288" spans="1:10" ht="19.5">
      <c r="A288" s="84" t="s">
        <v>8459</v>
      </c>
      <c r="B288" s="64" t="s">
        <v>7</v>
      </c>
      <c r="C288" s="64" t="s">
        <v>2100</v>
      </c>
      <c r="D288" s="66" t="s">
        <v>10579</v>
      </c>
      <c r="E288" s="65"/>
      <c r="F288" s="66"/>
      <c r="G288" s="66"/>
      <c r="H288" s="66"/>
      <c r="I288" s="66" t="s">
        <v>10579</v>
      </c>
      <c r="J288" s="65" t="s">
        <v>10615</v>
      </c>
    </row>
    <row r="289" spans="1:10" ht="19.5">
      <c r="A289" s="84" t="s">
        <v>8362</v>
      </c>
      <c r="B289" s="64" t="s">
        <v>7</v>
      </c>
      <c r="C289" s="64" t="s">
        <v>1015</v>
      </c>
      <c r="D289" s="66" t="s">
        <v>10579</v>
      </c>
      <c r="E289" s="65"/>
      <c r="F289" s="65"/>
      <c r="G289" s="65"/>
      <c r="H289" s="65"/>
      <c r="I289" s="66" t="s">
        <v>10579</v>
      </c>
      <c r="J289" s="65" t="s">
        <v>10615</v>
      </c>
    </row>
    <row r="290" spans="1:10" ht="19.5">
      <c r="A290" s="84" t="s">
        <v>8652</v>
      </c>
      <c r="B290" s="64" t="s">
        <v>7</v>
      </c>
      <c r="C290" s="64" t="s">
        <v>2798</v>
      </c>
      <c r="D290" s="66" t="s">
        <v>10579</v>
      </c>
      <c r="E290" s="65"/>
      <c r="F290" s="66"/>
      <c r="G290" s="66"/>
      <c r="H290" s="66"/>
      <c r="I290" s="66" t="s">
        <v>10579</v>
      </c>
      <c r="J290" s="65" t="s">
        <v>10615</v>
      </c>
    </row>
    <row r="291" spans="1:10" ht="19.5">
      <c r="A291" s="84" t="s">
        <v>8261</v>
      </c>
      <c r="B291" s="64" t="s">
        <v>7</v>
      </c>
      <c r="C291" s="64" t="s">
        <v>2582</v>
      </c>
      <c r="D291" s="66" t="s">
        <v>10579</v>
      </c>
      <c r="E291" s="65"/>
      <c r="F291" s="66"/>
      <c r="G291" s="66"/>
      <c r="H291" s="66"/>
      <c r="I291" s="66" t="s">
        <v>10579</v>
      </c>
      <c r="J291" s="65" t="s">
        <v>10615</v>
      </c>
    </row>
    <row r="292" spans="1:10" ht="19.5">
      <c r="A292" s="84" t="s">
        <v>8667</v>
      </c>
      <c r="B292" s="64" t="s">
        <v>7</v>
      </c>
      <c r="C292" s="64" t="s">
        <v>750</v>
      </c>
      <c r="D292" s="66" t="s">
        <v>10579</v>
      </c>
      <c r="E292" s="65"/>
      <c r="F292" s="65"/>
      <c r="G292" s="65"/>
      <c r="H292" s="65"/>
      <c r="I292" s="66" t="s">
        <v>10579</v>
      </c>
      <c r="J292" s="65" t="s">
        <v>10615</v>
      </c>
    </row>
    <row r="293" spans="1:10" ht="19.5">
      <c r="A293" s="84" t="s">
        <v>11242</v>
      </c>
      <c r="B293" s="64" t="s">
        <v>7</v>
      </c>
      <c r="C293" s="64" t="s">
        <v>5942</v>
      </c>
      <c r="D293" s="66" t="s">
        <v>10579</v>
      </c>
      <c r="E293" s="65"/>
      <c r="F293" s="65"/>
      <c r="G293" s="65"/>
      <c r="H293" s="65"/>
      <c r="I293" s="66" t="s">
        <v>10579</v>
      </c>
      <c r="J293" s="65" t="s">
        <v>10615</v>
      </c>
    </row>
    <row r="294" spans="1:10" ht="19.5">
      <c r="A294" s="84" t="s">
        <v>11188</v>
      </c>
      <c r="B294" s="64" t="s">
        <v>7</v>
      </c>
      <c r="C294" s="64" t="s">
        <v>4454</v>
      </c>
      <c r="D294" s="66" t="s">
        <v>10579</v>
      </c>
      <c r="E294" s="65"/>
      <c r="F294" s="65"/>
      <c r="G294" s="65"/>
      <c r="H294" s="65"/>
      <c r="I294" s="66" t="s">
        <v>10579</v>
      </c>
      <c r="J294" s="65" t="s">
        <v>10615</v>
      </c>
    </row>
    <row r="295" spans="1:10" ht="19.5">
      <c r="A295" s="84" t="s">
        <v>9762</v>
      </c>
      <c r="B295" s="64" t="s">
        <v>7</v>
      </c>
      <c r="C295" s="64" t="s">
        <v>6904</v>
      </c>
      <c r="D295" s="66" t="s">
        <v>10579</v>
      </c>
      <c r="E295" s="65"/>
      <c r="F295" s="65"/>
      <c r="G295" s="65"/>
      <c r="H295" s="65"/>
      <c r="I295" s="66" t="s">
        <v>10579</v>
      </c>
      <c r="J295" s="65" t="s">
        <v>10615</v>
      </c>
    </row>
    <row r="296" spans="1:10" ht="19.5">
      <c r="A296" s="84" t="s">
        <v>8307</v>
      </c>
      <c r="B296" s="64" t="s">
        <v>7</v>
      </c>
      <c r="C296" s="64" t="s">
        <v>3867</v>
      </c>
      <c r="D296" s="66" t="s">
        <v>10579</v>
      </c>
      <c r="E296" s="65"/>
      <c r="F296" s="65"/>
      <c r="G296" s="65"/>
      <c r="H296" s="65"/>
      <c r="I296" s="66" t="s">
        <v>10579</v>
      </c>
      <c r="J296" s="65" t="s">
        <v>10615</v>
      </c>
    </row>
    <row r="297" spans="1:10" ht="19.5">
      <c r="A297" s="84" t="s">
        <v>8675</v>
      </c>
      <c r="B297" s="64" t="s">
        <v>7</v>
      </c>
      <c r="C297" s="64" t="s">
        <v>5477</v>
      </c>
      <c r="D297" s="66" t="s">
        <v>10579</v>
      </c>
      <c r="E297" s="65"/>
      <c r="F297" s="65"/>
      <c r="G297" s="65"/>
      <c r="H297" s="65"/>
      <c r="I297" s="66" t="s">
        <v>10579</v>
      </c>
      <c r="J297" s="65" t="s">
        <v>10615</v>
      </c>
    </row>
    <row r="298" spans="1:10" ht="19.5">
      <c r="A298" s="84" t="s">
        <v>11588</v>
      </c>
      <c r="B298" s="64" t="s">
        <v>7</v>
      </c>
      <c r="C298" s="64" t="s">
        <v>6152</v>
      </c>
      <c r="D298" s="66" t="s">
        <v>10579</v>
      </c>
      <c r="E298" s="65"/>
      <c r="F298" s="66"/>
      <c r="G298" s="66"/>
      <c r="H298" s="65"/>
      <c r="I298" s="66" t="s">
        <v>10579</v>
      </c>
      <c r="J298" s="65" t="s">
        <v>10615</v>
      </c>
    </row>
    <row r="299" spans="1:10" ht="19.5">
      <c r="A299" s="84" t="s">
        <v>8703</v>
      </c>
      <c r="B299" s="64" t="s">
        <v>7</v>
      </c>
      <c r="C299" s="64" t="s">
        <v>9539</v>
      </c>
      <c r="D299" s="66" t="s">
        <v>10579</v>
      </c>
      <c r="E299" s="65"/>
      <c r="F299" s="65"/>
      <c r="G299" s="65"/>
      <c r="H299" s="65"/>
      <c r="I299" s="66" t="s">
        <v>10579</v>
      </c>
      <c r="J299" s="65" t="s">
        <v>10615</v>
      </c>
    </row>
    <row r="300" spans="1:10" ht="19.5">
      <c r="A300" s="84" t="s">
        <v>11194</v>
      </c>
      <c r="B300" s="64" t="s">
        <v>7</v>
      </c>
      <c r="C300" s="64" t="s">
        <v>10613</v>
      </c>
      <c r="D300" s="66" t="s">
        <v>10579</v>
      </c>
      <c r="E300" s="64"/>
      <c r="F300" s="65"/>
      <c r="G300" s="65"/>
      <c r="H300" s="65"/>
      <c r="I300" s="66" t="s">
        <v>10579</v>
      </c>
      <c r="J300" s="65" t="s">
        <v>10615</v>
      </c>
    </row>
    <row r="301" spans="1:10" ht="19.5">
      <c r="A301" s="84" t="s">
        <v>8411</v>
      </c>
      <c r="B301" s="64" t="s">
        <v>7</v>
      </c>
      <c r="C301" s="64" t="s">
        <v>4951</v>
      </c>
      <c r="D301" s="66" t="s">
        <v>10579</v>
      </c>
      <c r="E301" s="65"/>
      <c r="F301" s="65"/>
      <c r="G301" s="65"/>
      <c r="H301" s="65"/>
      <c r="I301" s="66" t="s">
        <v>10579</v>
      </c>
      <c r="J301" s="65" t="s">
        <v>10615</v>
      </c>
    </row>
    <row r="302" spans="1:10" ht="19.5">
      <c r="A302" s="84" t="s">
        <v>9386</v>
      </c>
      <c r="B302" s="64" t="s">
        <v>7</v>
      </c>
      <c r="C302" s="64" t="s">
        <v>2061</v>
      </c>
      <c r="D302" s="66" t="s">
        <v>10579</v>
      </c>
      <c r="E302" s="65"/>
      <c r="F302" s="66"/>
      <c r="G302" s="66"/>
      <c r="H302" s="66"/>
      <c r="I302" s="66" t="s">
        <v>10579</v>
      </c>
      <c r="J302" s="65" t="s">
        <v>10615</v>
      </c>
    </row>
    <row r="303" spans="1:10" ht="19.5">
      <c r="A303" s="84" t="s">
        <v>9787</v>
      </c>
      <c r="B303" s="64" t="s">
        <v>7</v>
      </c>
      <c r="C303" s="64" t="s">
        <v>7177</v>
      </c>
      <c r="D303" s="66" t="s">
        <v>10579</v>
      </c>
      <c r="E303" s="65"/>
      <c r="F303" s="65">
        <v>1</v>
      </c>
      <c r="G303" s="65"/>
      <c r="H303" s="65"/>
      <c r="I303" s="66" t="s">
        <v>10579</v>
      </c>
      <c r="J303" s="65" t="s">
        <v>10615</v>
      </c>
    </row>
    <row r="304" spans="1:10" ht="19.5">
      <c r="A304" s="81" t="s">
        <v>10291</v>
      </c>
      <c r="B304" s="67" t="s">
        <v>7</v>
      </c>
      <c r="C304" s="67" t="s">
        <v>10289</v>
      </c>
      <c r="D304" s="66" t="s">
        <v>10579</v>
      </c>
      <c r="E304" s="66"/>
      <c r="F304" s="66"/>
      <c r="G304" s="66"/>
      <c r="H304" s="66"/>
      <c r="I304" s="66" t="s">
        <v>10579</v>
      </c>
      <c r="J304" s="66" t="s">
        <v>10615</v>
      </c>
    </row>
    <row r="305" spans="1:10" ht="19.5">
      <c r="A305" s="84" t="s">
        <v>9912</v>
      </c>
      <c r="B305" s="64" t="s">
        <v>7</v>
      </c>
      <c r="C305" s="64" t="s">
        <v>10396</v>
      </c>
      <c r="D305" s="66" t="s">
        <v>10579</v>
      </c>
      <c r="E305" s="65"/>
      <c r="F305" s="65"/>
      <c r="G305" s="65"/>
      <c r="H305" s="65"/>
      <c r="I305" s="66" t="s">
        <v>10579</v>
      </c>
      <c r="J305" s="65" t="s">
        <v>10615</v>
      </c>
    </row>
    <row r="306" spans="1:10" ht="19.5">
      <c r="A306" s="84" t="s">
        <v>10683</v>
      </c>
      <c r="B306" s="64" t="s">
        <v>7</v>
      </c>
      <c r="C306" s="64" t="s">
        <v>4218</v>
      </c>
      <c r="D306" s="66" t="s">
        <v>10579</v>
      </c>
      <c r="E306" s="65"/>
      <c r="F306" s="65"/>
      <c r="G306" s="66"/>
      <c r="H306" s="66"/>
      <c r="I306" s="66" t="s">
        <v>10579</v>
      </c>
      <c r="J306" s="65" t="s">
        <v>10615</v>
      </c>
    </row>
    <row r="307" spans="1:10" ht="19.5">
      <c r="A307" s="84" t="s">
        <v>9878</v>
      </c>
      <c r="B307" s="64" t="s">
        <v>7</v>
      </c>
      <c r="C307" s="64" t="s">
        <v>304</v>
      </c>
      <c r="D307" s="66" t="s">
        <v>10579</v>
      </c>
      <c r="E307" s="65"/>
      <c r="F307" s="65"/>
      <c r="G307" s="65"/>
      <c r="H307" s="65"/>
      <c r="I307" s="66" t="s">
        <v>10579</v>
      </c>
      <c r="J307" s="65" t="s">
        <v>10615</v>
      </c>
    </row>
    <row r="308" spans="1:10" ht="19.5">
      <c r="A308" s="84" t="s">
        <v>8473</v>
      </c>
      <c r="B308" s="64" t="s">
        <v>7</v>
      </c>
      <c r="C308" s="64" t="s">
        <v>2133</v>
      </c>
      <c r="D308" s="66" t="s">
        <v>10579</v>
      </c>
      <c r="E308" s="65"/>
      <c r="F308" s="66"/>
      <c r="G308" s="66"/>
      <c r="H308" s="66"/>
      <c r="I308" s="66" t="s">
        <v>10579</v>
      </c>
      <c r="J308" s="65" t="s">
        <v>10615</v>
      </c>
    </row>
    <row r="309" spans="1:10" ht="19.5">
      <c r="A309" s="84" t="s">
        <v>8983</v>
      </c>
      <c r="B309" s="64" t="s">
        <v>7</v>
      </c>
      <c r="C309" s="64" t="s">
        <v>1483</v>
      </c>
      <c r="D309" s="66" t="s">
        <v>10579</v>
      </c>
      <c r="E309" s="65"/>
      <c r="F309" s="65"/>
      <c r="G309" s="65"/>
      <c r="H309" s="65"/>
      <c r="I309" s="66" t="s">
        <v>10579</v>
      </c>
      <c r="J309" s="65" t="s">
        <v>10615</v>
      </c>
    </row>
    <row r="310" spans="1:10" ht="19.5">
      <c r="A310" s="84" t="s">
        <v>11411</v>
      </c>
      <c r="B310" s="64" t="s">
        <v>7</v>
      </c>
      <c r="C310" s="64" t="s">
        <v>9976</v>
      </c>
      <c r="D310" s="66" t="s">
        <v>10579</v>
      </c>
      <c r="E310" s="65"/>
      <c r="F310" s="66"/>
      <c r="G310" s="66"/>
      <c r="H310" s="66"/>
      <c r="I310" s="66" t="s">
        <v>10579</v>
      </c>
      <c r="J310" s="65" t="s">
        <v>10615</v>
      </c>
    </row>
    <row r="311" spans="1:10" ht="19.5">
      <c r="A311" s="84" t="s">
        <v>8695</v>
      </c>
      <c r="B311" s="64" t="s">
        <v>7</v>
      </c>
      <c r="C311" s="64" t="s">
        <v>5210</v>
      </c>
      <c r="D311" s="66" t="s">
        <v>10579</v>
      </c>
      <c r="E311" s="65"/>
      <c r="F311" s="65"/>
      <c r="G311" s="65"/>
      <c r="H311" s="65"/>
      <c r="I311" s="66" t="s">
        <v>10579</v>
      </c>
      <c r="J311" s="65" t="s">
        <v>10615</v>
      </c>
    </row>
    <row r="312" spans="1:10" ht="19.5">
      <c r="A312" s="84" t="s">
        <v>9099</v>
      </c>
      <c r="B312" s="64" t="s">
        <v>227</v>
      </c>
      <c r="C312" s="64" t="s">
        <v>1888</v>
      </c>
      <c r="D312" s="66" t="s">
        <v>10579</v>
      </c>
      <c r="E312" s="65"/>
      <c r="F312" s="66"/>
      <c r="G312" s="66"/>
      <c r="H312" s="66"/>
      <c r="I312" s="66" t="s">
        <v>10579</v>
      </c>
      <c r="J312" s="65" t="s">
        <v>10619</v>
      </c>
    </row>
    <row r="313" spans="1:10" ht="19.5">
      <c r="A313" s="81" t="s">
        <v>9059</v>
      </c>
      <c r="B313" s="64" t="s">
        <v>227</v>
      </c>
      <c r="C313" s="64" t="s">
        <v>1616</v>
      </c>
      <c r="D313" s="66" t="s">
        <v>10579</v>
      </c>
      <c r="E313" s="65"/>
      <c r="F313" s="65"/>
      <c r="G313" s="65"/>
      <c r="H313" s="65"/>
      <c r="I313" s="66" t="s">
        <v>10579</v>
      </c>
      <c r="J313" s="65" t="s">
        <v>10619</v>
      </c>
    </row>
    <row r="314" spans="1:10" ht="19.5">
      <c r="A314" s="84" t="s">
        <v>9468</v>
      </c>
      <c r="B314" s="64" t="s">
        <v>227</v>
      </c>
      <c r="C314" s="64" t="s">
        <v>1624</v>
      </c>
      <c r="D314" s="66" t="s">
        <v>10579</v>
      </c>
      <c r="E314" s="65"/>
      <c r="F314" s="66"/>
      <c r="G314" s="66"/>
      <c r="H314" s="66"/>
      <c r="I314" s="66" t="s">
        <v>10579</v>
      </c>
      <c r="J314" s="65" t="s">
        <v>10619</v>
      </c>
    </row>
    <row r="315" spans="1:10" ht="19.5">
      <c r="A315" s="84" t="s">
        <v>9394</v>
      </c>
      <c r="B315" s="64" t="s">
        <v>227</v>
      </c>
      <c r="C315" s="64" t="s">
        <v>2107</v>
      </c>
      <c r="D315" s="66" t="s">
        <v>10579</v>
      </c>
      <c r="E315" s="65"/>
      <c r="F315" s="66"/>
      <c r="G315" s="66"/>
      <c r="H315" s="66"/>
      <c r="I315" s="66" t="s">
        <v>10579</v>
      </c>
      <c r="J315" s="65" t="s">
        <v>10619</v>
      </c>
    </row>
    <row r="316" spans="1:10" ht="19.5">
      <c r="A316" s="84" t="s">
        <v>9780</v>
      </c>
      <c r="B316" s="64" t="s">
        <v>227</v>
      </c>
      <c r="C316" s="64" t="s">
        <v>7116</v>
      </c>
      <c r="D316" s="66" t="s">
        <v>10579</v>
      </c>
      <c r="E316" s="65"/>
      <c r="F316" s="65"/>
      <c r="G316" s="66"/>
      <c r="H316" s="66"/>
      <c r="I316" s="66" t="s">
        <v>10579</v>
      </c>
      <c r="J316" s="65" t="s">
        <v>10619</v>
      </c>
    </row>
    <row r="317" spans="1:10" ht="19.5">
      <c r="A317" s="84" t="s">
        <v>10370</v>
      </c>
      <c r="B317" s="64" t="s">
        <v>227</v>
      </c>
      <c r="C317" s="64" t="s">
        <v>653</v>
      </c>
      <c r="D317" s="66" t="s">
        <v>10579</v>
      </c>
      <c r="E317" s="65"/>
      <c r="F317" s="65"/>
      <c r="G317" s="65"/>
      <c r="H317" s="65"/>
      <c r="I317" s="66" t="s">
        <v>10579</v>
      </c>
      <c r="J317" s="65" t="s">
        <v>10619</v>
      </c>
    </row>
    <row r="318" spans="1:10" ht="19.5">
      <c r="A318" s="84" t="s">
        <v>10369</v>
      </c>
      <c r="B318" s="64" t="s">
        <v>227</v>
      </c>
      <c r="C318" s="64" t="s">
        <v>653</v>
      </c>
      <c r="D318" s="66" t="s">
        <v>10579</v>
      </c>
      <c r="E318" s="65"/>
      <c r="F318" s="65"/>
      <c r="G318" s="65"/>
      <c r="H318" s="65"/>
      <c r="I318" s="66" t="s">
        <v>10579</v>
      </c>
      <c r="J318" s="65" t="s">
        <v>10619</v>
      </c>
    </row>
    <row r="319" spans="1:10" ht="19.5">
      <c r="A319" s="84" t="s">
        <v>10371</v>
      </c>
      <c r="B319" s="64" t="s">
        <v>227</v>
      </c>
      <c r="C319" s="64" t="s">
        <v>653</v>
      </c>
      <c r="D319" s="66" t="s">
        <v>10579</v>
      </c>
      <c r="E319" s="65"/>
      <c r="F319" s="65"/>
      <c r="G319" s="65"/>
      <c r="H319" s="65"/>
      <c r="I319" s="66" t="s">
        <v>10579</v>
      </c>
      <c r="J319" s="65" t="s">
        <v>10619</v>
      </c>
    </row>
    <row r="320" spans="1:10" ht="19.5">
      <c r="A320" s="84" t="s">
        <v>10372</v>
      </c>
      <c r="B320" s="64" t="s">
        <v>227</v>
      </c>
      <c r="C320" s="64" t="s">
        <v>653</v>
      </c>
      <c r="D320" s="66" t="s">
        <v>10579</v>
      </c>
      <c r="E320" s="65"/>
      <c r="F320" s="65"/>
      <c r="G320" s="65"/>
      <c r="H320" s="65"/>
      <c r="I320" s="66" t="s">
        <v>10579</v>
      </c>
      <c r="J320" s="65" t="s">
        <v>10619</v>
      </c>
    </row>
    <row r="321" spans="1:10" ht="19.5">
      <c r="A321" s="84" t="s">
        <v>9094</v>
      </c>
      <c r="B321" s="64" t="s">
        <v>227</v>
      </c>
      <c r="C321" s="64" t="s">
        <v>6738</v>
      </c>
      <c r="D321" s="66" t="s">
        <v>10579</v>
      </c>
      <c r="E321" s="65"/>
      <c r="F321" s="65"/>
      <c r="G321" s="65"/>
      <c r="H321" s="65"/>
      <c r="I321" s="66" t="s">
        <v>10579</v>
      </c>
      <c r="J321" s="65" t="s">
        <v>10619</v>
      </c>
    </row>
    <row r="322" spans="1:10" ht="19.5">
      <c r="A322" s="84" t="s">
        <v>11311</v>
      </c>
      <c r="B322" s="64" t="s">
        <v>227</v>
      </c>
      <c r="C322" s="64" t="s">
        <v>4196</v>
      </c>
      <c r="D322" s="66" t="s">
        <v>10579</v>
      </c>
      <c r="E322" s="65"/>
      <c r="F322" s="65"/>
      <c r="G322" s="65"/>
      <c r="H322" s="65"/>
      <c r="I322" s="66" t="s">
        <v>10579</v>
      </c>
      <c r="J322" s="65" t="s">
        <v>10619</v>
      </c>
    </row>
    <row r="323" spans="1:10" ht="19.5">
      <c r="A323" s="84" t="s">
        <v>8835</v>
      </c>
      <c r="B323" s="64" t="s">
        <v>170</v>
      </c>
      <c r="C323" s="64" t="s">
        <v>10514</v>
      </c>
      <c r="D323" s="66" t="s">
        <v>10579</v>
      </c>
      <c r="E323" s="65"/>
      <c r="F323" s="65"/>
      <c r="G323" s="65"/>
      <c r="H323" s="65"/>
      <c r="I323" s="66" t="s">
        <v>10579</v>
      </c>
      <c r="J323" s="65" t="s">
        <v>10620</v>
      </c>
    </row>
    <row r="324" spans="1:10" ht="19.5">
      <c r="A324" s="84" t="s">
        <v>8930</v>
      </c>
      <c r="B324" s="64" t="s">
        <v>170</v>
      </c>
      <c r="C324" s="64" t="s">
        <v>10515</v>
      </c>
      <c r="D324" s="66" t="s">
        <v>10579</v>
      </c>
      <c r="E324" s="65"/>
      <c r="F324" s="65"/>
      <c r="G324" s="65"/>
      <c r="H324" s="65"/>
      <c r="I324" s="66" t="s">
        <v>10579</v>
      </c>
      <c r="J324" s="65" t="s">
        <v>10620</v>
      </c>
    </row>
    <row r="325" spans="1:10" ht="19.5">
      <c r="A325" s="84" t="s">
        <v>11541</v>
      </c>
      <c r="B325" s="64" t="s">
        <v>170</v>
      </c>
      <c r="C325" s="64" t="s">
        <v>4410</v>
      </c>
      <c r="D325" s="66" t="s">
        <v>10579</v>
      </c>
      <c r="E325" s="65"/>
      <c r="F325" s="66"/>
      <c r="G325" s="66"/>
      <c r="H325" s="66"/>
      <c r="I325" s="66" t="s">
        <v>10579</v>
      </c>
      <c r="J325" s="65" t="s">
        <v>10620</v>
      </c>
    </row>
    <row r="326" spans="1:10" ht="19.5">
      <c r="A326" s="84" t="s">
        <v>11303</v>
      </c>
      <c r="B326" s="64" t="s">
        <v>170</v>
      </c>
      <c r="C326" s="64" t="s">
        <v>9127</v>
      </c>
      <c r="D326" s="66" t="s">
        <v>10579</v>
      </c>
      <c r="E326" s="65"/>
      <c r="F326" s="66"/>
      <c r="G326" s="66"/>
      <c r="H326" s="66"/>
      <c r="I326" s="66" t="s">
        <v>10579</v>
      </c>
      <c r="J326" s="65" t="s">
        <v>10620</v>
      </c>
    </row>
    <row r="327" spans="1:10" ht="19.5">
      <c r="A327" s="84" t="s">
        <v>8578</v>
      </c>
      <c r="B327" s="64" t="s">
        <v>170</v>
      </c>
      <c r="C327" s="64" t="s">
        <v>9129</v>
      </c>
      <c r="D327" s="66" t="s">
        <v>10579</v>
      </c>
      <c r="E327" s="65"/>
      <c r="F327" s="65">
        <v>1</v>
      </c>
      <c r="G327" s="65"/>
      <c r="H327" s="65"/>
      <c r="I327" s="66" t="s">
        <v>10579</v>
      </c>
      <c r="J327" s="65" t="s">
        <v>10620</v>
      </c>
    </row>
    <row r="328" spans="1:10" ht="19.5">
      <c r="A328" s="84" t="s">
        <v>8909</v>
      </c>
      <c r="B328" s="64" t="s">
        <v>170</v>
      </c>
      <c r="C328" s="64" t="s">
        <v>9129</v>
      </c>
      <c r="D328" s="66" t="s">
        <v>10579</v>
      </c>
      <c r="E328" s="65"/>
      <c r="F328" s="65">
        <v>1</v>
      </c>
      <c r="G328" s="65"/>
      <c r="H328" s="65"/>
      <c r="I328" s="66" t="s">
        <v>10579</v>
      </c>
      <c r="J328" s="65" t="s">
        <v>10620</v>
      </c>
    </row>
    <row r="329" spans="1:10" ht="19.5">
      <c r="A329" s="84" t="s">
        <v>8792</v>
      </c>
      <c r="B329" s="64" t="s">
        <v>170</v>
      </c>
      <c r="C329" s="64" t="s">
        <v>9130</v>
      </c>
      <c r="D329" s="66" t="s">
        <v>10579</v>
      </c>
      <c r="E329" s="64"/>
      <c r="F329" s="66">
        <v>1</v>
      </c>
      <c r="G329" s="66"/>
      <c r="H329" s="65"/>
      <c r="I329" s="66" t="s">
        <v>10579</v>
      </c>
      <c r="J329" s="65" t="s">
        <v>10620</v>
      </c>
    </row>
    <row r="330" spans="1:10" ht="19.5">
      <c r="A330" s="84" t="s">
        <v>9660</v>
      </c>
      <c r="B330" s="64" t="s">
        <v>170</v>
      </c>
      <c r="C330" s="64" t="s">
        <v>9132</v>
      </c>
      <c r="D330" s="66" t="s">
        <v>10579</v>
      </c>
      <c r="E330" s="65"/>
      <c r="F330" s="65"/>
      <c r="G330" s="65"/>
      <c r="H330" s="65"/>
      <c r="I330" s="66" t="s">
        <v>10579</v>
      </c>
      <c r="J330" s="65" t="s">
        <v>10620</v>
      </c>
    </row>
    <row r="331" spans="1:10" ht="19.5">
      <c r="A331" s="84" t="s">
        <v>9361</v>
      </c>
      <c r="B331" s="64" t="s">
        <v>170</v>
      </c>
      <c r="C331" s="64" t="s">
        <v>2227</v>
      </c>
      <c r="D331" s="66" t="s">
        <v>10579</v>
      </c>
      <c r="E331" s="65"/>
      <c r="F331" s="66"/>
      <c r="G331" s="66"/>
      <c r="H331" s="66"/>
      <c r="I331" s="66" t="s">
        <v>10579</v>
      </c>
      <c r="J331" s="65" t="s">
        <v>10620</v>
      </c>
    </row>
    <row r="332" spans="1:10" ht="19.5">
      <c r="A332" s="84" t="s">
        <v>9362</v>
      </c>
      <c r="B332" s="64" t="s">
        <v>170</v>
      </c>
      <c r="C332" s="64" t="s">
        <v>11464</v>
      </c>
      <c r="D332" s="66" t="s">
        <v>10579</v>
      </c>
      <c r="E332" s="65"/>
      <c r="F332" s="66"/>
      <c r="G332" s="66"/>
      <c r="H332" s="66"/>
      <c r="I332" s="66" t="s">
        <v>10579</v>
      </c>
      <c r="J332" s="65" t="s">
        <v>10620</v>
      </c>
    </row>
    <row r="333" spans="1:10" ht="19.5">
      <c r="A333" s="84" t="s">
        <v>9361</v>
      </c>
      <c r="B333" s="64" t="s">
        <v>170</v>
      </c>
      <c r="C333" s="64" t="s">
        <v>10587</v>
      </c>
      <c r="D333" s="66" t="s">
        <v>10579</v>
      </c>
      <c r="E333" s="65"/>
      <c r="F333" s="66"/>
      <c r="G333" s="66"/>
      <c r="H333" s="66"/>
      <c r="I333" s="66" t="s">
        <v>10579</v>
      </c>
      <c r="J333" s="65" t="s">
        <v>10620</v>
      </c>
    </row>
    <row r="334" spans="1:10" ht="19.5">
      <c r="A334" s="84" t="s">
        <v>8916</v>
      </c>
      <c r="B334" s="64" t="s">
        <v>170</v>
      </c>
      <c r="C334" s="64" t="s">
        <v>9824</v>
      </c>
      <c r="D334" s="66" t="s">
        <v>10579</v>
      </c>
      <c r="E334" s="65"/>
      <c r="F334" s="65"/>
      <c r="G334" s="65"/>
      <c r="H334" s="65"/>
      <c r="I334" s="66" t="s">
        <v>10579</v>
      </c>
      <c r="J334" s="65" t="s">
        <v>10620</v>
      </c>
    </row>
    <row r="335" spans="1:10" ht="19.5">
      <c r="A335" s="84" t="s">
        <v>8889</v>
      </c>
      <c r="B335" s="64" t="s">
        <v>170</v>
      </c>
      <c r="C335" s="64" t="s">
        <v>11463</v>
      </c>
      <c r="D335" s="66" t="s">
        <v>10579</v>
      </c>
      <c r="E335" s="65"/>
      <c r="F335" s="65">
        <v>1</v>
      </c>
      <c r="G335" s="66"/>
      <c r="H335" s="66"/>
      <c r="I335" s="66" t="s">
        <v>10579</v>
      </c>
      <c r="J335" s="65" t="s">
        <v>10620</v>
      </c>
    </row>
    <row r="336" spans="1:10" ht="19.5">
      <c r="A336" s="84" t="s">
        <v>8791</v>
      </c>
      <c r="B336" s="64" t="s">
        <v>170</v>
      </c>
      <c r="C336" s="64" t="s">
        <v>11553</v>
      </c>
      <c r="D336" s="66" t="s">
        <v>10579</v>
      </c>
      <c r="E336" s="65"/>
      <c r="F336" s="65">
        <v>1</v>
      </c>
      <c r="G336" s="65"/>
      <c r="H336" s="65"/>
      <c r="I336" s="66" t="s">
        <v>10579</v>
      </c>
      <c r="J336" s="65" t="s">
        <v>10620</v>
      </c>
    </row>
    <row r="337" spans="1:10" ht="19.5">
      <c r="A337" s="84" t="s">
        <v>8819</v>
      </c>
      <c r="B337" s="64" t="s">
        <v>170</v>
      </c>
      <c r="C337" s="64" t="s">
        <v>9136</v>
      </c>
      <c r="D337" s="66" t="s">
        <v>10579</v>
      </c>
      <c r="E337" s="65"/>
      <c r="F337" s="65"/>
      <c r="G337" s="65"/>
      <c r="H337" s="65"/>
      <c r="I337" s="66" t="s">
        <v>10579</v>
      </c>
      <c r="J337" s="65" t="s">
        <v>10620</v>
      </c>
    </row>
    <row r="338" spans="1:10" ht="19.5">
      <c r="A338" s="84" t="s">
        <v>8917</v>
      </c>
      <c r="B338" s="64" t="s">
        <v>170</v>
      </c>
      <c r="C338" s="64" t="s">
        <v>9138</v>
      </c>
      <c r="D338" s="66" t="s">
        <v>10579</v>
      </c>
      <c r="E338" s="65"/>
      <c r="F338" s="65"/>
      <c r="G338" s="65"/>
      <c r="H338" s="65"/>
      <c r="I338" s="66" t="s">
        <v>10579</v>
      </c>
      <c r="J338" s="65" t="s">
        <v>10620</v>
      </c>
    </row>
    <row r="339" spans="1:10" ht="19.5">
      <c r="A339" s="84" t="s">
        <v>8714</v>
      </c>
      <c r="B339" s="64" t="s">
        <v>170</v>
      </c>
      <c r="C339" s="64" t="s">
        <v>1023</v>
      </c>
      <c r="D339" s="66" t="s">
        <v>10579</v>
      </c>
      <c r="E339" s="65"/>
      <c r="F339" s="66"/>
      <c r="G339" s="66"/>
      <c r="H339" s="66"/>
      <c r="I339" s="66" t="s">
        <v>10579</v>
      </c>
      <c r="J339" s="65" t="s">
        <v>10620</v>
      </c>
    </row>
    <row r="340" spans="1:10" ht="19.5">
      <c r="A340" s="84" t="s">
        <v>8901</v>
      </c>
      <c r="B340" s="64" t="s">
        <v>170</v>
      </c>
      <c r="C340" s="64" t="s">
        <v>9140</v>
      </c>
      <c r="D340" s="66" t="s">
        <v>10579</v>
      </c>
      <c r="E340" s="65"/>
      <c r="F340" s="65"/>
      <c r="G340" s="65"/>
      <c r="H340" s="65"/>
      <c r="I340" s="66" t="s">
        <v>10579</v>
      </c>
      <c r="J340" s="65" t="s">
        <v>10620</v>
      </c>
    </row>
    <row r="341" spans="1:10" ht="19.5">
      <c r="A341" s="84" t="s">
        <v>9928</v>
      </c>
      <c r="B341" s="64" t="s">
        <v>170</v>
      </c>
      <c r="C341" s="64" t="s">
        <v>9141</v>
      </c>
      <c r="D341" s="66" t="s">
        <v>10579</v>
      </c>
      <c r="E341" s="65"/>
      <c r="F341" s="65"/>
      <c r="G341" s="65"/>
      <c r="H341" s="65"/>
      <c r="I341" s="66" t="s">
        <v>10579</v>
      </c>
      <c r="J341" s="65" t="s">
        <v>10620</v>
      </c>
    </row>
    <row r="342" spans="1:10" ht="19.5">
      <c r="A342" s="84" t="s">
        <v>11251</v>
      </c>
      <c r="B342" s="64" t="s">
        <v>170</v>
      </c>
      <c r="C342" s="64" t="s">
        <v>9143</v>
      </c>
      <c r="D342" s="66" t="s">
        <v>10579</v>
      </c>
      <c r="E342" s="65"/>
      <c r="F342" s="65"/>
      <c r="G342" s="66"/>
      <c r="H342" s="66"/>
      <c r="I342" s="66" t="s">
        <v>10579</v>
      </c>
      <c r="J342" s="65" t="s">
        <v>10620</v>
      </c>
    </row>
    <row r="343" spans="1:10" ht="19.5">
      <c r="A343" s="84" t="s">
        <v>9707</v>
      </c>
      <c r="B343" s="64" t="s">
        <v>170</v>
      </c>
      <c r="C343" s="64" t="s">
        <v>875</v>
      </c>
      <c r="D343" s="66" t="s">
        <v>10579</v>
      </c>
      <c r="E343" s="65"/>
      <c r="F343" s="65"/>
      <c r="G343" s="65"/>
      <c r="H343" s="65"/>
      <c r="I343" s="66" t="s">
        <v>10579</v>
      </c>
      <c r="J343" s="65" t="s">
        <v>10620</v>
      </c>
    </row>
    <row r="344" spans="1:10" ht="19.5">
      <c r="A344" s="84" t="s">
        <v>9727</v>
      </c>
      <c r="B344" s="64" t="s">
        <v>170</v>
      </c>
      <c r="C344" s="64" t="s">
        <v>9146</v>
      </c>
      <c r="D344" s="66" t="s">
        <v>10579</v>
      </c>
      <c r="E344" s="65"/>
      <c r="F344" s="66"/>
      <c r="G344" s="66"/>
      <c r="H344" s="66"/>
      <c r="I344" s="66" t="s">
        <v>10579</v>
      </c>
      <c r="J344" s="65" t="s">
        <v>10620</v>
      </c>
    </row>
    <row r="345" spans="1:10" ht="19.5">
      <c r="A345" s="84" t="s">
        <v>10713</v>
      </c>
      <c r="B345" s="64" t="s">
        <v>170</v>
      </c>
      <c r="C345" s="64" t="s">
        <v>10717</v>
      </c>
      <c r="D345" s="66" t="s">
        <v>10579</v>
      </c>
      <c r="E345" s="64"/>
      <c r="F345" s="65"/>
      <c r="G345" s="66"/>
      <c r="H345" s="66"/>
      <c r="I345" s="66" t="s">
        <v>10579</v>
      </c>
      <c r="J345" s="65" t="s">
        <v>10620</v>
      </c>
    </row>
    <row r="346" spans="1:10" ht="19.5">
      <c r="A346" s="84" t="s">
        <v>9550</v>
      </c>
      <c r="B346" s="64" t="s">
        <v>170</v>
      </c>
      <c r="C346" s="64" t="s">
        <v>4107</v>
      </c>
      <c r="D346" s="66" t="s">
        <v>10579</v>
      </c>
      <c r="E346" s="65"/>
      <c r="F346" s="65"/>
      <c r="G346" s="65"/>
      <c r="H346" s="65"/>
      <c r="I346" s="66" t="s">
        <v>10579</v>
      </c>
      <c r="J346" s="65" t="s">
        <v>10620</v>
      </c>
    </row>
    <row r="347" spans="1:10" ht="19.5">
      <c r="A347" s="84" t="s">
        <v>10669</v>
      </c>
      <c r="B347" s="64" t="s">
        <v>170</v>
      </c>
      <c r="C347" s="64" t="s">
        <v>3471</v>
      </c>
      <c r="D347" s="66" t="s">
        <v>10579</v>
      </c>
      <c r="E347" s="65"/>
      <c r="F347" s="65"/>
      <c r="G347" s="65"/>
      <c r="H347" s="65"/>
      <c r="I347" s="66" t="s">
        <v>10579</v>
      </c>
      <c r="J347" s="65" t="s">
        <v>10620</v>
      </c>
    </row>
    <row r="348" spans="1:10" ht="19.5">
      <c r="A348" s="84" t="s">
        <v>10670</v>
      </c>
      <c r="B348" s="64" t="s">
        <v>170</v>
      </c>
      <c r="C348" s="64" t="s">
        <v>3471</v>
      </c>
      <c r="D348" s="66" t="s">
        <v>10579</v>
      </c>
      <c r="E348" s="65"/>
      <c r="F348" s="65"/>
      <c r="G348" s="65"/>
      <c r="H348" s="65"/>
      <c r="I348" s="66" t="s">
        <v>10579</v>
      </c>
      <c r="J348" s="65" t="s">
        <v>10620</v>
      </c>
    </row>
    <row r="349" spans="1:10" ht="19.5">
      <c r="A349" s="84" t="s">
        <v>9868</v>
      </c>
      <c r="B349" s="64" t="s">
        <v>170</v>
      </c>
      <c r="C349" s="64" t="s">
        <v>3471</v>
      </c>
      <c r="D349" s="66" t="s">
        <v>10579</v>
      </c>
      <c r="E349" s="65"/>
      <c r="F349" s="65"/>
      <c r="G349" s="66"/>
      <c r="H349" s="66"/>
      <c r="I349" s="66" t="s">
        <v>10579</v>
      </c>
      <c r="J349" s="65" t="s">
        <v>10620</v>
      </c>
    </row>
    <row r="350" spans="1:10" ht="19.5">
      <c r="A350" s="81" t="s">
        <v>10277</v>
      </c>
      <c r="B350" s="64" t="s">
        <v>170</v>
      </c>
      <c r="C350" s="64" t="s">
        <v>4910</v>
      </c>
      <c r="D350" s="66" t="s">
        <v>10579</v>
      </c>
      <c r="E350" s="65"/>
      <c r="F350" s="65"/>
      <c r="G350" s="65"/>
      <c r="H350" s="65"/>
      <c r="I350" s="66" t="s">
        <v>10579</v>
      </c>
      <c r="J350" s="65" t="s">
        <v>10620</v>
      </c>
    </row>
    <row r="351" spans="1:10" ht="19.5">
      <c r="A351" s="84" t="s">
        <v>9943</v>
      </c>
      <c r="B351" s="64" t="s">
        <v>170</v>
      </c>
      <c r="C351" s="64" t="s">
        <v>10522</v>
      </c>
      <c r="D351" s="66" t="s">
        <v>10579</v>
      </c>
      <c r="E351" s="65"/>
      <c r="F351" s="65"/>
      <c r="G351" s="65"/>
      <c r="H351" s="65"/>
      <c r="I351" s="66" t="s">
        <v>10579</v>
      </c>
      <c r="J351" s="65" t="s">
        <v>10620</v>
      </c>
    </row>
    <row r="352" spans="1:10" ht="19.5">
      <c r="A352" s="84" t="s">
        <v>11293</v>
      </c>
      <c r="B352" s="64" t="s">
        <v>170</v>
      </c>
      <c r="C352" s="64" t="s">
        <v>9153</v>
      </c>
      <c r="D352" s="66" t="s">
        <v>10579</v>
      </c>
      <c r="E352" s="65"/>
      <c r="F352" s="66"/>
      <c r="G352" s="66"/>
      <c r="H352" s="66"/>
      <c r="I352" s="66" t="s">
        <v>10579</v>
      </c>
      <c r="J352" s="65" t="s">
        <v>10620</v>
      </c>
    </row>
    <row r="353" spans="1:10" ht="19.5">
      <c r="A353" s="84" t="s">
        <v>8877</v>
      </c>
      <c r="B353" s="64" t="s">
        <v>170</v>
      </c>
      <c r="C353" s="64" t="s">
        <v>669</v>
      </c>
      <c r="D353" s="66" t="s">
        <v>10579</v>
      </c>
      <c r="E353" s="65"/>
      <c r="F353" s="65"/>
      <c r="G353" s="65"/>
      <c r="H353" s="65"/>
      <c r="I353" s="66" t="s">
        <v>10579</v>
      </c>
      <c r="J353" s="65" t="s">
        <v>10620</v>
      </c>
    </row>
    <row r="354" spans="1:10" ht="19.5">
      <c r="A354" s="84" t="s">
        <v>8955</v>
      </c>
      <c r="B354" s="64" t="s">
        <v>170</v>
      </c>
      <c r="C354" s="64" t="s">
        <v>3891</v>
      </c>
      <c r="D354" s="66" t="s">
        <v>10579</v>
      </c>
      <c r="E354" s="65"/>
      <c r="F354" s="65"/>
      <c r="G354" s="65"/>
      <c r="H354" s="65"/>
      <c r="I354" s="66" t="s">
        <v>10579</v>
      </c>
      <c r="J354" s="65" t="s">
        <v>10620</v>
      </c>
    </row>
    <row r="355" spans="1:10" ht="19.5">
      <c r="A355" s="84" t="s">
        <v>9764</v>
      </c>
      <c r="B355" s="64" t="s">
        <v>170</v>
      </c>
      <c r="C355" s="64" t="s">
        <v>9158</v>
      </c>
      <c r="D355" s="66" t="s">
        <v>10579</v>
      </c>
      <c r="E355" s="65"/>
      <c r="F355" s="65">
        <v>1</v>
      </c>
      <c r="G355" s="65"/>
      <c r="H355" s="65"/>
      <c r="I355" s="66" t="s">
        <v>10579</v>
      </c>
      <c r="J355" s="65" t="s">
        <v>10620</v>
      </c>
    </row>
    <row r="356" spans="1:10" ht="19.5">
      <c r="A356" s="84" t="s">
        <v>10707</v>
      </c>
      <c r="B356" s="64" t="s">
        <v>170</v>
      </c>
      <c r="C356" s="64" t="s">
        <v>11450</v>
      </c>
      <c r="D356" s="66" t="s">
        <v>10579</v>
      </c>
      <c r="E356" s="65"/>
      <c r="F356" s="65"/>
      <c r="G356" s="66"/>
      <c r="H356" s="66"/>
      <c r="I356" s="66" t="s">
        <v>10579</v>
      </c>
      <c r="J356" s="65" t="s">
        <v>10620</v>
      </c>
    </row>
    <row r="357" spans="1:10" ht="19.5">
      <c r="A357" s="81" t="s">
        <v>8831</v>
      </c>
      <c r="B357" s="64" t="s">
        <v>170</v>
      </c>
      <c r="C357" s="64" t="s">
        <v>10527</v>
      </c>
      <c r="D357" s="66" t="s">
        <v>10579</v>
      </c>
      <c r="E357" s="64"/>
      <c r="F357" s="65"/>
      <c r="G357" s="65"/>
      <c r="H357" s="65"/>
      <c r="I357" s="66" t="s">
        <v>10579</v>
      </c>
      <c r="J357" s="65" t="s">
        <v>10620</v>
      </c>
    </row>
    <row r="358" spans="1:10" ht="19.5">
      <c r="A358" s="84" t="s">
        <v>8724</v>
      </c>
      <c r="B358" s="64" t="s">
        <v>170</v>
      </c>
      <c r="C358" s="64" t="s">
        <v>792</v>
      </c>
      <c r="D358" s="66" t="s">
        <v>10579</v>
      </c>
      <c r="E358" s="65"/>
      <c r="F358" s="65"/>
      <c r="G358" s="65"/>
      <c r="H358" s="65"/>
      <c r="I358" s="66" t="s">
        <v>10579</v>
      </c>
      <c r="J358" s="65" t="s">
        <v>10620</v>
      </c>
    </row>
    <row r="359" spans="1:10" ht="19.5">
      <c r="A359" s="84" t="s">
        <v>8904</v>
      </c>
      <c r="B359" s="64" t="s">
        <v>170</v>
      </c>
      <c r="C359" s="64" t="s">
        <v>792</v>
      </c>
      <c r="D359" s="66" t="s">
        <v>10579</v>
      </c>
      <c r="E359" s="65"/>
      <c r="F359" s="65"/>
      <c r="G359" s="65"/>
      <c r="H359" s="65"/>
      <c r="I359" s="66" t="s">
        <v>10579</v>
      </c>
      <c r="J359" s="65" t="s">
        <v>10620</v>
      </c>
    </row>
    <row r="360" spans="1:10" ht="19.5">
      <c r="A360" s="84" t="s">
        <v>10660</v>
      </c>
      <c r="B360" s="64" t="s">
        <v>170</v>
      </c>
      <c r="C360" s="64" t="s">
        <v>8650</v>
      </c>
      <c r="D360" s="66" t="s">
        <v>10579</v>
      </c>
      <c r="E360" s="65"/>
      <c r="F360" s="66"/>
      <c r="G360" s="66"/>
      <c r="H360" s="66"/>
      <c r="I360" s="66" t="s">
        <v>10579</v>
      </c>
      <c r="J360" s="65" t="s">
        <v>10620</v>
      </c>
    </row>
    <row r="361" spans="1:10" ht="19.5">
      <c r="A361" s="84" t="s">
        <v>9708</v>
      </c>
      <c r="B361" s="64" t="s">
        <v>170</v>
      </c>
      <c r="C361" s="64" t="s">
        <v>8650</v>
      </c>
      <c r="D361" s="66" t="s">
        <v>10579</v>
      </c>
      <c r="E361" s="65"/>
      <c r="F361" s="65"/>
      <c r="G361" s="65"/>
      <c r="H361" s="65"/>
      <c r="I361" s="66" t="s">
        <v>10579</v>
      </c>
      <c r="J361" s="65" t="s">
        <v>10620</v>
      </c>
    </row>
    <row r="362" spans="1:10" ht="19.5">
      <c r="A362" s="84" t="s">
        <v>8929</v>
      </c>
      <c r="B362" s="64" t="s">
        <v>170</v>
      </c>
      <c r="C362" s="64" t="s">
        <v>9161</v>
      </c>
      <c r="D362" s="66" t="s">
        <v>10579</v>
      </c>
      <c r="E362" s="65"/>
      <c r="F362" s="65"/>
      <c r="G362" s="65"/>
      <c r="H362" s="65"/>
      <c r="I362" s="66" t="s">
        <v>10579</v>
      </c>
      <c r="J362" s="65" t="s">
        <v>10620</v>
      </c>
    </row>
    <row r="363" spans="1:10" ht="19.5">
      <c r="A363" s="84" t="s">
        <v>9652</v>
      </c>
      <c r="B363" s="64" t="s">
        <v>170</v>
      </c>
      <c r="C363" s="64" t="s">
        <v>5658</v>
      </c>
      <c r="D363" s="66" t="s">
        <v>10579</v>
      </c>
      <c r="E363" s="65"/>
      <c r="F363" s="65"/>
      <c r="G363" s="65"/>
      <c r="H363" s="65"/>
      <c r="I363" s="66" t="s">
        <v>10579</v>
      </c>
      <c r="J363" s="65" t="s">
        <v>10620</v>
      </c>
    </row>
    <row r="364" spans="1:10" ht="19.5">
      <c r="A364" s="84" t="s">
        <v>8340</v>
      </c>
      <c r="B364" s="64" t="s">
        <v>170</v>
      </c>
      <c r="C364" s="64" t="s">
        <v>11468</v>
      </c>
      <c r="D364" s="66" t="s">
        <v>10579</v>
      </c>
      <c r="E364" s="65"/>
      <c r="F364" s="66"/>
      <c r="G364" s="66"/>
      <c r="H364" s="66"/>
      <c r="I364" s="66" t="s">
        <v>10579</v>
      </c>
      <c r="J364" s="65" t="s">
        <v>10620</v>
      </c>
    </row>
    <row r="365" spans="1:10" ht="19.5">
      <c r="A365" s="84" t="s">
        <v>8340</v>
      </c>
      <c r="B365" s="64" t="s">
        <v>170</v>
      </c>
      <c r="C365" s="64" t="s">
        <v>9809</v>
      </c>
      <c r="D365" s="66" t="s">
        <v>10579</v>
      </c>
      <c r="E365" s="65"/>
      <c r="F365" s="66"/>
      <c r="G365" s="66"/>
      <c r="H365" s="66"/>
      <c r="I365" s="66" t="s">
        <v>10579</v>
      </c>
      <c r="J365" s="65" t="s">
        <v>10620</v>
      </c>
    </row>
    <row r="366" spans="1:10" ht="19.5">
      <c r="A366" s="81" t="s">
        <v>8851</v>
      </c>
      <c r="B366" s="64" t="s">
        <v>170</v>
      </c>
      <c r="C366" s="64" t="s">
        <v>9165</v>
      </c>
      <c r="D366" s="66" t="s">
        <v>10579</v>
      </c>
      <c r="E366" s="65"/>
      <c r="F366" s="66"/>
      <c r="G366" s="66"/>
      <c r="H366" s="66"/>
      <c r="I366" s="66" t="s">
        <v>10579</v>
      </c>
      <c r="J366" s="65" t="s">
        <v>10620</v>
      </c>
    </row>
    <row r="367" spans="1:10" ht="19.5">
      <c r="A367" s="84" t="s">
        <v>8846</v>
      </c>
      <c r="B367" s="64" t="s">
        <v>170</v>
      </c>
      <c r="C367" s="64" t="s">
        <v>761</v>
      </c>
      <c r="D367" s="66" t="s">
        <v>10579</v>
      </c>
      <c r="E367" s="65"/>
      <c r="F367" s="65"/>
      <c r="G367" s="65"/>
      <c r="H367" s="65"/>
      <c r="I367" s="66" t="s">
        <v>10579</v>
      </c>
      <c r="J367" s="65" t="s">
        <v>10620</v>
      </c>
    </row>
    <row r="368" spans="1:10" ht="19.5">
      <c r="A368" s="84" t="s">
        <v>8919</v>
      </c>
      <c r="B368" s="64" t="s">
        <v>170</v>
      </c>
      <c r="C368" s="64" t="s">
        <v>10596</v>
      </c>
      <c r="D368" s="66" t="s">
        <v>10579</v>
      </c>
      <c r="E368" s="65"/>
      <c r="F368" s="65"/>
      <c r="G368" s="65"/>
      <c r="H368" s="65"/>
      <c r="I368" s="66" t="s">
        <v>10579</v>
      </c>
      <c r="J368" s="65" t="s">
        <v>10620</v>
      </c>
    </row>
    <row r="369" spans="1:10" ht="19.5">
      <c r="A369" s="84" t="s">
        <v>8911</v>
      </c>
      <c r="B369" s="64" t="s">
        <v>170</v>
      </c>
      <c r="C369" s="64" t="s">
        <v>9825</v>
      </c>
      <c r="D369" s="66" t="s">
        <v>10579</v>
      </c>
      <c r="E369" s="65"/>
      <c r="F369" s="66"/>
      <c r="G369" s="66"/>
      <c r="H369" s="66"/>
      <c r="I369" s="66" t="s">
        <v>10579</v>
      </c>
      <c r="J369" s="65" t="s">
        <v>10620</v>
      </c>
    </row>
    <row r="370" spans="1:10" ht="19.5">
      <c r="A370" s="84" t="s">
        <v>9764</v>
      </c>
      <c r="B370" s="64" t="s">
        <v>170</v>
      </c>
      <c r="C370" s="64" t="s">
        <v>9825</v>
      </c>
      <c r="D370" s="66" t="s">
        <v>10579</v>
      </c>
      <c r="E370" s="65"/>
      <c r="F370" s="66"/>
      <c r="G370" s="66"/>
      <c r="H370" s="66"/>
      <c r="I370" s="66" t="s">
        <v>10579</v>
      </c>
      <c r="J370" s="65" t="s">
        <v>10620</v>
      </c>
    </row>
    <row r="371" spans="1:10" ht="19.5">
      <c r="A371" s="84" t="s">
        <v>9907</v>
      </c>
      <c r="B371" s="64" t="s">
        <v>170</v>
      </c>
      <c r="C371" s="64" t="s">
        <v>9169</v>
      </c>
      <c r="D371" s="66" t="s">
        <v>10579</v>
      </c>
      <c r="E371" s="65"/>
      <c r="F371" s="65"/>
      <c r="G371" s="65"/>
      <c r="H371" s="65"/>
      <c r="I371" s="66" t="s">
        <v>10579</v>
      </c>
      <c r="J371" s="65" t="s">
        <v>10620</v>
      </c>
    </row>
    <row r="372" spans="1:10" ht="19.5">
      <c r="A372" s="84" t="s">
        <v>9866</v>
      </c>
      <c r="B372" s="64" t="s">
        <v>170</v>
      </c>
      <c r="C372" s="64" t="s">
        <v>10600</v>
      </c>
      <c r="D372" s="66" t="s">
        <v>10579</v>
      </c>
      <c r="E372" s="65"/>
      <c r="F372" s="65"/>
      <c r="G372" s="65"/>
      <c r="H372" s="65"/>
      <c r="I372" s="66" t="s">
        <v>10579</v>
      </c>
      <c r="J372" s="65" t="s">
        <v>10620</v>
      </c>
    </row>
    <row r="373" spans="1:10" ht="19.5">
      <c r="A373" s="84" t="s">
        <v>11150</v>
      </c>
      <c r="B373" s="64" t="s">
        <v>170</v>
      </c>
      <c r="C373" s="64" t="s">
        <v>10600</v>
      </c>
      <c r="D373" s="66" t="s">
        <v>10579</v>
      </c>
      <c r="E373" s="65"/>
      <c r="F373" s="65"/>
      <c r="G373" s="65"/>
      <c r="H373" s="65"/>
      <c r="I373" s="66" t="s">
        <v>10579</v>
      </c>
      <c r="J373" s="65" t="s">
        <v>10620</v>
      </c>
    </row>
    <row r="374" spans="1:10" ht="19.5">
      <c r="A374" s="84" t="s">
        <v>8939</v>
      </c>
      <c r="B374" s="64" t="s">
        <v>170</v>
      </c>
      <c r="C374" s="64" t="s">
        <v>10600</v>
      </c>
      <c r="D374" s="66" t="s">
        <v>10579</v>
      </c>
      <c r="E374" s="65"/>
      <c r="F374" s="66"/>
      <c r="G374" s="66"/>
      <c r="H374" s="66"/>
      <c r="I374" s="66" t="s">
        <v>10579</v>
      </c>
      <c r="J374" s="65" t="s">
        <v>10620</v>
      </c>
    </row>
    <row r="375" spans="1:10" ht="19.5">
      <c r="A375" s="84" t="s">
        <v>8818</v>
      </c>
      <c r="B375" s="64" t="s">
        <v>170</v>
      </c>
      <c r="C375" s="64" t="s">
        <v>9178</v>
      </c>
      <c r="D375" s="66" t="s">
        <v>10579</v>
      </c>
      <c r="E375" s="65"/>
      <c r="F375" s="65"/>
      <c r="G375" s="65"/>
      <c r="H375" s="65"/>
      <c r="I375" s="66" t="s">
        <v>10579</v>
      </c>
      <c r="J375" s="65" t="s">
        <v>10620</v>
      </c>
    </row>
    <row r="376" spans="1:10" ht="19.5">
      <c r="A376" s="84" t="s">
        <v>8794</v>
      </c>
      <c r="B376" s="64" t="s">
        <v>170</v>
      </c>
      <c r="C376" s="64" t="s">
        <v>9179</v>
      </c>
      <c r="D376" s="66" t="s">
        <v>10579</v>
      </c>
      <c r="E376" s="65"/>
      <c r="F376" s="65"/>
      <c r="G376" s="65"/>
      <c r="H376" s="65"/>
      <c r="I376" s="66" t="s">
        <v>10579</v>
      </c>
      <c r="J376" s="65" t="s">
        <v>10620</v>
      </c>
    </row>
    <row r="377" spans="1:10" ht="19.5">
      <c r="A377" s="84" t="s">
        <v>8938</v>
      </c>
      <c r="B377" s="64" t="s">
        <v>170</v>
      </c>
      <c r="C377" s="64" t="s">
        <v>9179</v>
      </c>
      <c r="D377" s="66" t="s">
        <v>10579</v>
      </c>
      <c r="E377" s="65"/>
      <c r="F377" s="66"/>
      <c r="G377" s="66"/>
      <c r="H377" s="66"/>
      <c r="I377" s="66" t="s">
        <v>10579</v>
      </c>
      <c r="J377" s="65" t="s">
        <v>10620</v>
      </c>
    </row>
    <row r="378" spans="1:10" ht="19.5">
      <c r="A378" s="84" t="s">
        <v>9488</v>
      </c>
      <c r="B378" s="64" t="s">
        <v>170</v>
      </c>
      <c r="C378" s="64" t="s">
        <v>9180</v>
      </c>
      <c r="D378" s="66" t="s">
        <v>10579</v>
      </c>
      <c r="E378" s="65"/>
      <c r="F378" s="65"/>
      <c r="G378" s="65"/>
      <c r="H378" s="65"/>
      <c r="I378" s="66" t="s">
        <v>10579</v>
      </c>
      <c r="J378" s="65" t="s">
        <v>10620</v>
      </c>
    </row>
    <row r="379" spans="1:10" ht="19.5">
      <c r="A379" s="84" t="s">
        <v>11323</v>
      </c>
      <c r="B379" s="64" t="s">
        <v>170</v>
      </c>
      <c r="C379" s="64" t="s">
        <v>9180</v>
      </c>
      <c r="D379" s="66" t="s">
        <v>10579</v>
      </c>
      <c r="E379" s="65"/>
      <c r="F379" s="65"/>
      <c r="G379" s="66"/>
      <c r="H379" s="66"/>
      <c r="I379" s="66" t="s">
        <v>10579</v>
      </c>
      <c r="J379" s="65" t="s">
        <v>10620</v>
      </c>
    </row>
    <row r="380" spans="1:10" ht="19.5">
      <c r="A380" s="84" t="s">
        <v>11273</v>
      </c>
      <c r="B380" s="64" t="s">
        <v>170</v>
      </c>
      <c r="C380" s="64" t="s">
        <v>9182</v>
      </c>
      <c r="D380" s="66" t="s">
        <v>10579</v>
      </c>
      <c r="E380" s="65"/>
      <c r="F380" s="65"/>
      <c r="G380" s="65"/>
      <c r="H380" s="65"/>
      <c r="I380" s="66" t="s">
        <v>10579</v>
      </c>
      <c r="J380" s="65" t="s">
        <v>10620</v>
      </c>
    </row>
    <row r="381" spans="1:10" ht="19.5">
      <c r="A381" s="84" t="s">
        <v>11235</v>
      </c>
      <c r="B381" s="64" t="s">
        <v>170</v>
      </c>
      <c r="C381" s="64" t="s">
        <v>9184</v>
      </c>
      <c r="D381" s="66" t="s">
        <v>10579</v>
      </c>
      <c r="E381" s="65"/>
      <c r="F381" s="65"/>
      <c r="G381" s="65"/>
      <c r="H381" s="65"/>
      <c r="I381" s="66" t="s">
        <v>10579</v>
      </c>
      <c r="J381" s="65" t="s">
        <v>10620</v>
      </c>
    </row>
    <row r="382" spans="1:10" ht="19.5">
      <c r="A382" s="84" t="s">
        <v>8858</v>
      </c>
      <c r="B382" s="64" t="s">
        <v>170</v>
      </c>
      <c r="C382" s="64" t="s">
        <v>9185</v>
      </c>
      <c r="D382" s="66" t="s">
        <v>10579</v>
      </c>
      <c r="E382" s="65"/>
      <c r="F382" s="65"/>
      <c r="G382" s="65"/>
      <c r="H382" s="65"/>
      <c r="I382" s="66" t="s">
        <v>10579</v>
      </c>
      <c r="J382" s="65" t="s">
        <v>10620</v>
      </c>
    </row>
    <row r="383" spans="1:10" ht="19.5">
      <c r="A383" s="84" t="s">
        <v>9765</v>
      </c>
      <c r="B383" s="64" t="s">
        <v>170</v>
      </c>
      <c r="C383" s="64" t="s">
        <v>9186</v>
      </c>
      <c r="D383" s="66" t="s">
        <v>10579</v>
      </c>
      <c r="E383" s="65"/>
      <c r="F383" s="65"/>
      <c r="G383" s="65"/>
      <c r="H383" s="65"/>
      <c r="I383" s="66" t="s">
        <v>10579</v>
      </c>
      <c r="J383" s="65" t="s">
        <v>10620</v>
      </c>
    </row>
    <row r="384" spans="1:10" ht="19.5">
      <c r="A384" s="81" t="s">
        <v>11095</v>
      </c>
      <c r="B384" s="64" t="s">
        <v>170</v>
      </c>
      <c r="C384" s="64" t="s">
        <v>11465</v>
      </c>
      <c r="D384" s="66" t="s">
        <v>10579</v>
      </c>
      <c r="E384" s="65"/>
      <c r="F384" s="65"/>
      <c r="G384" s="65"/>
      <c r="H384" s="65"/>
      <c r="I384" s="66" t="s">
        <v>10579</v>
      </c>
      <c r="J384" s="65" t="s">
        <v>10620</v>
      </c>
    </row>
    <row r="385" spans="1:10" ht="19.5">
      <c r="A385" s="84" t="s">
        <v>8943</v>
      </c>
      <c r="B385" s="64" t="s">
        <v>170</v>
      </c>
      <c r="C385" s="64" t="s">
        <v>9188</v>
      </c>
      <c r="D385" s="66" t="s">
        <v>10579</v>
      </c>
      <c r="E385" s="65"/>
      <c r="F385" s="66"/>
      <c r="G385" s="66"/>
      <c r="H385" s="66"/>
      <c r="I385" s="66" t="s">
        <v>10579</v>
      </c>
      <c r="J385" s="65" t="s">
        <v>10620</v>
      </c>
    </row>
    <row r="386" spans="1:10" ht="19.5">
      <c r="A386" s="84" t="s">
        <v>9868</v>
      </c>
      <c r="B386" s="64" t="s">
        <v>170</v>
      </c>
      <c r="C386" s="64" t="s">
        <v>10530</v>
      </c>
      <c r="D386" s="66" t="s">
        <v>10579</v>
      </c>
      <c r="E386" s="65"/>
      <c r="F386" s="66"/>
      <c r="G386" s="66"/>
      <c r="H386" s="65"/>
      <c r="I386" s="66" t="s">
        <v>10579</v>
      </c>
      <c r="J386" s="65" t="s">
        <v>10620</v>
      </c>
    </row>
    <row r="387" spans="1:10" ht="19.5">
      <c r="A387" s="81" t="s">
        <v>10444</v>
      </c>
      <c r="B387" s="64" t="s">
        <v>170</v>
      </c>
      <c r="C387" s="64" t="s">
        <v>9189</v>
      </c>
      <c r="D387" s="66" t="s">
        <v>10579</v>
      </c>
      <c r="E387" s="66"/>
      <c r="F387" s="66"/>
      <c r="G387" s="66"/>
      <c r="H387" s="66"/>
      <c r="I387" s="66" t="s">
        <v>10579</v>
      </c>
      <c r="J387" s="65" t="s">
        <v>10620</v>
      </c>
    </row>
    <row r="388" spans="1:10" ht="19.5">
      <c r="A388" s="81" t="s">
        <v>9692</v>
      </c>
      <c r="B388" s="64" t="s">
        <v>170</v>
      </c>
      <c r="C388" s="64" t="s">
        <v>9189</v>
      </c>
      <c r="D388" s="66" t="s">
        <v>10579</v>
      </c>
      <c r="E388" s="66"/>
      <c r="F388" s="66"/>
      <c r="G388" s="66"/>
      <c r="H388" s="66"/>
      <c r="I388" s="66" t="s">
        <v>10579</v>
      </c>
      <c r="J388" s="65" t="s">
        <v>10620</v>
      </c>
    </row>
    <row r="389" spans="1:10" ht="19.5">
      <c r="A389" s="84" t="s">
        <v>8910</v>
      </c>
      <c r="B389" s="64" t="s">
        <v>170</v>
      </c>
      <c r="C389" s="64" t="s">
        <v>9189</v>
      </c>
      <c r="D389" s="66" t="s">
        <v>10579</v>
      </c>
      <c r="E389" s="65"/>
      <c r="F389" s="65"/>
      <c r="G389" s="65"/>
      <c r="H389" s="65"/>
      <c r="I389" s="66" t="s">
        <v>10579</v>
      </c>
      <c r="J389" s="65" t="s">
        <v>10620</v>
      </c>
    </row>
    <row r="390" spans="1:10" ht="19.5">
      <c r="A390" s="84" t="s">
        <v>8449</v>
      </c>
      <c r="B390" s="64" t="s">
        <v>170</v>
      </c>
      <c r="C390" s="64" t="s">
        <v>9189</v>
      </c>
      <c r="D390" s="66" t="s">
        <v>10579</v>
      </c>
      <c r="E390" s="65"/>
      <c r="F390" s="65"/>
      <c r="G390" s="65"/>
      <c r="H390" s="65"/>
      <c r="I390" s="66" t="s">
        <v>10579</v>
      </c>
      <c r="J390" s="65" t="s">
        <v>10620</v>
      </c>
    </row>
    <row r="391" spans="1:10" ht="19.5">
      <c r="A391" s="84" t="s">
        <v>8928</v>
      </c>
      <c r="B391" s="64" t="s">
        <v>170</v>
      </c>
      <c r="C391" s="64" t="s">
        <v>9189</v>
      </c>
      <c r="D391" s="66" t="s">
        <v>10579</v>
      </c>
      <c r="E391" s="65"/>
      <c r="F391" s="65"/>
      <c r="G391" s="65"/>
      <c r="H391" s="65"/>
      <c r="I391" s="66" t="s">
        <v>10579</v>
      </c>
      <c r="J391" s="65" t="s">
        <v>10620</v>
      </c>
    </row>
    <row r="392" spans="1:10" ht="19.5">
      <c r="A392" s="84" t="s">
        <v>8945</v>
      </c>
      <c r="B392" s="64" t="s">
        <v>170</v>
      </c>
      <c r="C392" s="64" t="s">
        <v>2414</v>
      </c>
      <c r="D392" s="66" t="s">
        <v>10579</v>
      </c>
      <c r="E392" s="65"/>
      <c r="F392" s="66"/>
      <c r="G392" s="66"/>
      <c r="H392" s="66"/>
      <c r="I392" s="66" t="s">
        <v>10579</v>
      </c>
      <c r="J392" s="65" t="s">
        <v>10620</v>
      </c>
    </row>
    <row r="393" spans="1:10" ht="19.5">
      <c r="A393" s="84" t="s">
        <v>9516</v>
      </c>
      <c r="B393" s="64" t="s">
        <v>170</v>
      </c>
      <c r="C393" s="64" t="s">
        <v>9198</v>
      </c>
      <c r="D393" s="66" t="s">
        <v>10579</v>
      </c>
      <c r="E393" s="65"/>
      <c r="F393" s="65"/>
      <c r="G393" s="65"/>
      <c r="H393" s="65"/>
      <c r="I393" s="66" t="s">
        <v>10579</v>
      </c>
      <c r="J393" s="65" t="s">
        <v>10620</v>
      </c>
    </row>
    <row r="394" spans="1:10" ht="19.5">
      <c r="A394" s="84" t="s">
        <v>9362</v>
      </c>
      <c r="B394" s="64" t="s">
        <v>170</v>
      </c>
      <c r="C394" s="64" t="s">
        <v>11466</v>
      </c>
      <c r="D394" s="66" t="s">
        <v>10579</v>
      </c>
      <c r="E394" s="65"/>
      <c r="F394" s="66"/>
      <c r="G394" s="66"/>
      <c r="H394" s="66"/>
      <c r="I394" s="66" t="s">
        <v>10579</v>
      </c>
      <c r="J394" s="65" t="s">
        <v>10620</v>
      </c>
    </row>
    <row r="395" spans="1:10" ht="19.5">
      <c r="A395" s="84" t="s">
        <v>8296</v>
      </c>
      <c r="B395" s="64" t="s">
        <v>170</v>
      </c>
      <c r="C395" s="64" t="s">
        <v>9199</v>
      </c>
      <c r="D395" s="66" t="s">
        <v>10579</v>
      </c>
      <c r="E395" s="65"/>
      <c r="F395" s="66"/>
      <c r="G395" s="66"/>
      <c r="H395" s="66"/>
      <c r="I395" s="66" t="s">
        <v>10579</v>
      </c>
      <c r="J395" s="65" t="s">
        <v>10620</v>
      </c>
    </row>
    <row r="396" spans="1:10" ht="19.5">
      <c r="A396" s="84" t="s">
        <v>8895</v>
      </c>
      <c r="B396" s="64" t="s">
        <v>170</v>
      </c>
      <c r="C396" s="64" t="s">
        <v>9201</v>
      </c>
      <c r="D396" s="66" t="s">
        <v>10579</v>
      </c>
      <c r="E396" s="65"/>
      <c r="F396" s="66"/>
      <c r="G396" s="66"/>
      <c r="H396" s="66"/>
      <c r="I396" s="66" t="s">
        <v>10579</v>
      </c>
      <c r="J396" s="65" t="s">
        <v>10620</v>
      </c>
    </row>
    <row r="397" spans="1:10" ht="19.5">
      <c r="A397" s="84" t="s">
        <v>8900</v>
      </c>
      <c r="B397" s="64" t="s">
        <v>170</v>
      </c>
      <c r="C397" s="64" t="s">
        <v>9201</v>
      </c>
      <c r="D397" s="66" t="s">
        <v>10579</v>
      </c>
      <c r="E397" s="65"/>
      <c r="F397" s="66"/>
      <c r="G397" s="66"/>
      <c r="H397" s="66"/>
      <c r="I397" s="66" t="s">
        <v>10579</v>
      </c>
      <c r="J397" s="65" t="s">
        <v>10620</v>
      </c>
    </row>
    <row r="398" spans="1:10" ht="19.5">
      <c r="A398" s="84" t="s">
        <v>10711</v>
      </c>
      <c r="B398" s="64" t="s">
        <v>170</v>
      </c>
      <c r="C398" s="64" t="s">
        <v>10526</v>
      </c>
      <c r="D398" s="66" t="s">
        <v>10579</v>
      </c>
      <c r="E398" s="65"/>
      <c r="F398" s="66"/>
      <c r="G398" s="66"/>
      <c r="H398" s="66"/>
      <c r="I398" s="66" t="s">
        <v>10579</v>
      </c>
      <c r="J398" s="65" t="s">
        <v>10620</v>
      </c>
    </row>
    <row r="399" spans="1:10" ht="19.5">
      <c r="A399" s="84" t="s">
        <v>10957</v>
      </c>
      <c r="B399" s="64" t="s">
        <v>170</v>
      </c>
      <c r="C399" s="64" t="s">
        <v>9203</v>
      </c>
      <c r="D399" s="66" t="s">
        <v>10579</v>
      </c>
      <c r="E399" s="65"/>
      <c r="F399" s="65"/>
      <c r="G399" s="65"/>
      <c r="H399" s="65"/>
      <c r="I399" s="66" t="s">
        <v>10579</v>
      </c>
      <c r="J399" s="65" t="s">
        <v>10620</v>
      </c>
    </row>
    <row r="400" spans="1:10" ht="19.5">
      <c r="A400" s="84" t="s">
        <v>11312</v>
      </c>
      <c r="B400" s="64" t="s">
        <v>170</v>
      </c>
      <c r="C400" s="64" t="s">
        <v>9204</v>
      </c>
      <c r="D400" s="66" t="s">
        <v>10579</v>
      </c>
      <c r="E400" s="65"/>
      <c r="F400" s="65"/>
      <c r="G400" s="65"/>
      <c r="H400" s="65"/>
      <c r="I400" s="66" t="s">
        <v>10579</v>
      </c>
      <c r="J400" s="65" t="s">
        <v>10620</v>
      </c>
    </row>
    <row r="401" spans="1:10" ht="19.5">
      <c r="A401" s="84" t="s">
        <v>9782</v>
      </c>
      <c r="B401" s="64" t="s">
        <v>170</v>
      </c>
      <c r="C401" s="64" t="s">
        <v>9204</v>
      </c>
      <c r="D401" s="66" t="s">
        <v>10579</v>
      </c>
      <c r="E401" s="65"/>
      <c r="F401" s="66"/>
      <c r="G401" s="66"/>
      <c r="H401" s="66"/>
      <c r="I401" s="66" t="s">
        <v>10579</v>
      </c>
      <c r="J401" s="65" t="s">
        <v>10620</v>
      </c>
    </row>
    <row r="402" spans="1:10" ht="19.5">
      <c r="A402" s="84" t="s">
        <v>9774</v>
      </c>
      <c r="B402" s="64" t="s">
        <v>170</v>
      </c>
      <c r="C402" s="64" t="s">
        <v>9204</v>
      </c>
      <c r="D402" s="66" t="s">
        <v>10579</v>
      </c>
      <c r="E402" s="65"/>
      <c r="F402" s="65"/>
      <c r="G402" s="65"/>
      <c r="H402" s="65"/>
      <c r="I402" s="66" t="s">
        <v>10579</v>
      </c>
      <c r="J402" s="65" t="s">
        <v>10620</v>
      </c>
    </row>
    <row r="403" spans="1:10" ht="19.5">
      <c r="A403" s="84" t="s">
        <v>9643</v>
      </c>
      <c r="B403" s="64" t="s">
        <v>170</v>
      </c>
      <c r="C403" s="64" t="s">
        <v>10599</v>
      </c>
      <c r="D403" s="66" t="s">
        <v>10579</v>
      </c>
      <c r="E403" s="65"/>
      <c r="F403" s="65"/>
      <c r="G403" s="65"/>
      <c r="H403" s="65"/>
      <c r="I403" s="66" t="s">
        <v>10579</v>
      </c>
      <c r="J403" s="65" t="s">
        <v>10620</v>
      </c>
    </row>
    <row r="404" spans="1:10" ht="19.5">
      <c r="A404" s="84" t="s">
        <v>8815</v>
      </c>
      <c r="B404" s="64" t="s">
        <v>170</v>
      </c>
      <c r="C404" s="64" t="s">
        <v>9209</v>
      </c>
      <c r="D404" s="66" t="s">
        <v>10579</v>
      </c>
      <c r="E404" s="65"/>
      <c r="F404" s="65"/>
      <c r="G404" s="65"/>
      <c r="H404" s="65"/>
      <c r="I404" s="66" t="s">
        <v>10579</v>
      </c>
      <c r="J404" s="65" t="s">
        <v>10620</v>
      </c>
    </row>
    <row r="405" spans="1:10" ht="19.5">
      <c r="A405" s="84" t="s">
        <v>9910</v>
      </c>
      <c r="B405" s="64" t="s">
        <v>170</v>
      </c>
      <c r="C405" s="64" t="s">
        <v>11451</v>
      </c>
      <c r="D405" s="66" t="s">
        <v>10579</v>
      </c>
      <c r="E405" s="65"/>
      <c r="F405" s="65">
        <v>1</v>
      </c>
      <c r="G405" s="65"/>
      <c r="H405" s="65"/>
      <c r="I405" s="66" t="s">
        <v>10579</v>
      </c>
      <c r="J405" s="65" t="s">
        <v>10620</v>
      </c>
    </row>
    <row r="406" spans="1:10" ht="19.5">
      <c r="A406" s="84" t="s">
        <v>9764</v>
      </c>
      <c r="B406" s="64" t="s">
        <v>170</v>
      </c>
      <c r="C406" s="64" t="s">
        <v>9740</v>
      </c>
      <c r="D406" s="66" t="s">
        <v>10579</v>
      </c>
      <c r="E406" s="65"/>
      <c r="F406" s="65">
        <v>1</v>
      </c>
      <c r="G406" s="65"/>
      <c r="H406" s="65"/>
      <c r="I406" s="66" t="s">
        <v>10579</v>
      </c>
      <c r="J406" s="65" t="s">
        <v>10620</v>
      </c>
    </row>
    <row r="407" spans="1:10" ht="19.5">
      <c r="A407" s="81" t="s">
        <v>8956</v>
      </c>
      <c r="B407" s="64" t="s">
        <v>170</v>
      </c>
      <c r="C407" s="64" t="s">
        <v>311</v>
      </c>
      <c r="D407" s="66" t="s">
        <v>10579</v>
      </c>
      <c r="E407" s="65"/>
      <c r="F407" s="66"/>
      <c r="G407" s="66"/>
      <c r="H407" s="66"/>
      <c r="I407" s="66" t="s">
        <v>10579</v>
      </c>
      <c r="J407" s="65" t="s">
        <v>10620</v>
      </c>
    </row>
    <row r="408" spans="1:10" ht="19.5">
      <c r="A408" s="84" t="s">
        <v>10853</v>
      </c>
      <c r="B408" s="64" t="s">
        <v>170</v>
      </c>
      <c r="C408" s="64" t="s">
        <v>10598</v>
      </c>
      <c r="D408" s="66" t="s">
        <v>10579</v>
      </c>
      <c r="E408" s="65"/>
      <c r="F408" s="65"/>
      <c r="G408" s="66"/>
      <c r="H408" s="66"/>
      <c r="I408" s="66" t="s">
        <v>10579</v>
      </c>
      <c r="J408" s="65" t="s">
        <v>10620</v>
      </c>
    </row>
    <row r="409" spans="1:10" ht="19.5">
      <c r="A409" s="84" t="s">
        <v>9615</v>
      </c>
      <c r="B409" s="64" t="s">
        <v>170</v>
      </c>
      <c r="C409" s="64" t="s">
        <v>10528</v>
      </c>
      <c r="D409" s="66" t="s">
        <v>10579</v>
      </c>
      <c r="E409" s="65"/>
      <c r="F409" s="65"/>
      <c r="G409" s="65"/>
      <c r="H409" s="65"/>
      <c r="I409" s="66" t="s">
        <v>10579</v>
      </c>
      <c r="J409" s="65" t="s">
        <v>10620</v>
      </c>
    </row>
    <row r="410" spans="1:10" ht="19.5">
      <c r="A410" s="81" t="s">
        <v>8847</v>
      </c>
      <c r="B410" s="64" t="s">
        <v>170</v>
      </c>
      <c r="C410" s="64" t="s">
        <v>9212</v>
      </c>
      <c r="D410" s="66" t="s">
        <v>10579</v>
      </c>
      <c r="E410" s="65"/>
      <c r="F410" s="65"/>
      <c r="G410" s="65"/>
      <c r="H410" s="65"/>
      <c r="I410" s="66" t="s">
        <v>10579</v>
      </c>
      <c r="J410" s="65" t="s">
        <v>10620</v>
      </c>
    </row>
    <row r="411" spans="1:10" ht="19.5">
      <c r="A411" s="84" t="s">
        <v>10730</v>
      </c>
      <c r="B411" s="64" t="s">
        <v>170</v>
      </c>
      <c r="C411" s="64" t="s">
        <v>9213</v>
      </c>
      <c r="D411" s="66" t="s">
        <v>10579</v>
      </c>
      <c r="E411" s="65"/>
      <c r="F411" s="65"/>
      <c r="G411" s="65"/>
      <c r="H411" s="65"/>
      <c r="I411" s="66" t="s">
        <v>10579</v>
      </c>
      <c r="J411" s="65" t="s">
        <v>10620</v>
      </c>
    </row>
    <row r="412" spans="1:10" ht="19.5">
      <c r="A412" s="84" t="s">
        <v>10761</v>
      </c>
      <c r="B412" s="64" t="s">
        <v>170</v>
      </c>
      <c r="C412" s="64" t="s">
        <v>4103</v>
      </c>
      <c r="D412" s="66" t="s">
        <v>10579</v>
      </c>
      <c r="E412" s="65"/>
      <c r="F412" s="66"/>
      <c r="G412" s="66"/>
      <c r="H412" s="65"/>
      <c r="I412" s="66" t="s">
        <v>10579</v>
      </c>
      <c r="J412" s="65" t="s">
        <v>10620</v>
      </c>
    </row>
    <row r="413" spans="1:10" ht="19.5">
      <c r="A413" s="84" t="s">
        <v>8931</v>
      </c>
      <c r="B413" s="64" t="s">
        <v>170</v>
      </c>
      <c r="C413" s="64" t="s">
        <v>4103</v>
      </c>
      <c r="D413" s="66" t="s">
        <v>10579</v>
      </c>
      <c r="E413" s="65"/>
      <c r="F413" s="65"/>
      <c r="G413" s="65"/>
      <c r="H413" s="65"/>
      <c r="I413" s="66" t="s">
        <v>10579</v>
      </c>
      <c r="J413" s="65" t="s">
        <v>10620</v>
      </c>
    </row>
    <row r="414" spans="1:10" ht="19.5">
      <c r="A414" s="84" t="s">
        <v>8886</v>
      </c>
      <c r="B414" s="64" t="s">
        <v>170</v>
      </c>
      <c r="C414" s="64" t="s">
        <v>9214</v>
      </c>
      <c r="D414" s="66" t="s">
        <v>10579</v>
      </c>
      <c r="E414" s="65"/>
      <c r="F414" s="65"/>
      <c r="G414" s="65"/>
      <c r="H414" s="65"/>
      <c r="I414" s="66" t="s">
        <v>10579</v>
      </c>
      <c r="J414" s="65" t="s">
        <v>10620</v>
      </c>
    </row>
    <row r="415" spans="1:10" ht="19.5">
      <c r="A415" s="84" t="s">
        <v>10809</v>
      </c>
      <c r="B415" s="64" t="s">
        <v>170</v>
      </c>
      <c r="C415" s="64" t="s">
        <v>9215</v>
      </c>
      <c r="D415" s="66" t="s">
        <v>10579</v>
      </c>
      <c r="E415" s="65"/>
      <c r="F415" s="66"/>
      <c r="G415" s="66"/>
      <c r="H415" s="65"/>
      <c r="I415" s="66" t="s">
        <v>10579</v>
      </c>
      <c r="J415" s="65" t="s">
        <v>10620</v>
      </c>
    </row>
    <row r="416" spans="1:10" ht="19.5">
      <c r="A416" s="84" t="s">
        <v>8566</v>
      </c>
      <c r="B416" s="64" t="s">
        <v>170</v>
      </c>
      <c r="C416" s="64" t="s">
        <v>9216</v>
      </c>
      <c r="D416" s="66" t="s">
        <v>10579</v>
      </c>
      <c r="E416" s="65"/>
      <c r="F416" s="65"/>
      <c r="G416" s="65"/>
      <c r="H416" s="65"/>
      <c r="I416" s="66" t="s">
        <v>10579</v>
      </c>
      <c r="J416" s="65" t="s">
        <v>10620</v>
      </c>
    </row>
    <row r="417" spans="1:10" ht="19.5">
      <c r="A417" s="84" t="s">
        <v>9541</v>
      </c>
      <c r="B417" s="64" t="s">
        <v>170</v>
      </c>
      <c r="C417" s="64" t="s">
        <v>4028</v>
      </c>
      <c r="D417" s="66" t="s">
        <v>10579</v>
      </c>
      <c r="E417" s="65"/>
      <c r="F417" s="65">
        <v>1</v>
      </c>
      <c r="G417" s="65"/>
      <c r="H417" s="65"/>
      <c r="I417" s="66" t="s">
        <v>10579</v>
      </c>
      <c r="J417" s="65" t="s">
        <v>10620</v>
      </c>
    </row>
    <row r="418" spans="1:10" ht="19.5">
      <c r="A418" s="84" t="s">
        <v>8942</v>
      </c>
      <c r="B418" s="64" t="s">
        <v>170</v>
      </c>
      <c r="C418" s="64" t="s">
        <v>10586</v>
      </c>
      <c r="D418" s="66" t="s">
        <v>10579</v>
      </c>
      <c r="E418" s="65"/>
      <c r="F418" s="66"/>
      <c r="G418" s="66"/>
      <c r="H418" s="66"/>
      <c r="I418" s="66" t="s">
        <v>10579</v>
      </c>
      <c r="J418" s="65" t="s">
        <v>10620</v>
      </c>
    </row>
    <row r="419" spans="1:10" ht="19.5">
      <c r="A419" s="84" t="s">
        <v>8575</v>
      </c>
      <c r="B419" s="64" t="s">
        <v>170</v>
      </c>
      <c r="C419" s="64" t="s">
        <v>9218</v>
      </c>
      <c r="D419" s="66" t="s">
        <v>10579</v>
      </c>
      <c r="E419" s="65"/>
      <c r="F419" s="65"/>
      <c r="G419" s="65"/>
      <c r="H419" s="65"/>
      <c r="I419" s="66" t="s">
        <v>10579</v>
      </c>
      <c r="J419" s="65" t="s">
        <v>10620</v>
      </c>
    </row>
    <row r="420" spans="1:10" ht="19.5">
      <c r="A420" s="84" t="s">
        <v>10708</v>
      </c>
      <c r="B420" s="64" t="s">
        <v>170</v>
      </c>
      <c r="C420" s="64" t="s">
        <v>9220</v>
      </c>
      <c r="D420" s="66" t="s">
        <v>10579</v>
      </c>
      <c r="E420" s="65"/>
      <c r="F420" s="65"/>
      <c r="G420" s="66"/>
      <c r="H420" s="66"/>
      <c r="I420" s="66" t="s">
        <v>10579</v>
      </c>
      <c r="J420" s="65" t="s">
        <v>10620</v>
      </c>
    </row>
    <row r="421" spans="1:10" ht="19.5">
      <c r="A421" s="81" t="s">
        <v>8806</v>
      </c>
      <c r="B421" s="64" t="s">
        <v>170</v>
      </c>
      <c r="C421" s="64" t="s">
        <v>1517</v>
      </c>
      <c r="D421" s="66" t="s">
        <v>10579</v>
      </c>
      <c r="E421" s="65"/>
      <c r="F421" s="65"/>
      <c r="G421" s="65"/>
      <c r="H421" s="65"/>
      <c r="I421" s="66" t="s">
        <v>10579</v>
      </c>
      <c r="J421" s="65" t="s">
        <v>10620</v>
      </c>
    </row>
    <row r="422" spans="1:10" ht="19.5">
      <c r="A422" s="84" t="s">
        <v>9530</v>
      </c>
      <c r="B422" s="64" t="s">
        <v>170</v>
      </c>
      <c r="C422" s="64" t="s">
        <v>1517</v>
      </c>
      <c r="D422" s="66" t="s">
        <v>10579</v>
      </c>
      <c r="E422" s="65"/>
      <c r="F422" s="65"/>
      <c r="G422" s="65"/>
      <c r="H422" s="65"/>
      <c r="I422" s="66" t="s">
        <v>10579</v>
      </c>
      <c r="J422" s="65" t="s">
        <v>10620</v>
      </c>
    </row>
    <row r="423" spans="1:10" ht="19.5">
      <c r="A423" s="84" t="s">
        <v>8891</v>
      </c>
      <c r="B423" s="64" t="s">
        <v>170</v>
      </c>
      <c r="C423" s="64" t="s">
        <v>9222</v>
      </c>
      <c r="D423" s="66" t="s">
        <v>10579</v>
      </c>
      <c r="E423" s="65"/>
      <c r="F423" s="65"/>
      <c r="G423" s="65"/>
      <c r="H423" s="65"/>
      <c r="I423" s="66" t="s">
        <v>10579</v>
      </c>
      <c r="J423" s="65" t="s">
        <v>10620</v>
      </c>
    </row>
    <row r="424" spans="1:10" ht="19.5">
      <c r="A424" s="84" t="s">
        <v>10842</v>
      </c>
      <c r="B424" s="64" t="s">
        <v>170</v>
      </c>
      <c r="C424" s="64" t="s">
        <v>10836</v>
      </c>
      <c r="D424" s="66" t="s">
        <v>10579</v>
      </c>
      <c r="E424" s="65"/>
      <c r="F424" s="65"/>
      <c r="G424" s="65"/>
      <c r="H424" s="65"/>
      <c r="I424" s="66" t="s">
        <v>10579</v>
      </c>
      <c r="J424" s="65" t="s">
        <v>10620</v>
      </c>
    </row>
    <row r="425" spans="1:10" ht="19.5">
      <c r="A425" s="81" t="s">
        <v>10270</v>
      </c>
      <c r="B425" s="67" t="s">
        <v>170</v>
      </c>
      <c r="C425" s="67" t="s">
        <v>10268</v>
      </c>
      <c r="D425" s="66" t="s">
        <v>10579</v>
      </c>
      <c r="E425" s="66"/>
      <c r="F425" s="66"/>
      <c r="G425" s="66"/>
      <c r="H425" s="66"/>
      <c r="I425" s="66" t="s">
        <v>10579</v>
      </c>
      <c r="J425" s="68" t="s">
        <v>10620</v>
      </c>
    </row>
    <row r="426" spans="1:10" ht="19.5">
      <c r="A426" s="81" t="s">
        <v>8296</v>
      </c>
      <c r="B426" s="67" t="s">
        <v>170</v>
      </c>
      <c r="C426" s="67" t="s">
        <v>10268</v>
      </c>
      <c r="D426" s="66" t="s">
        <v>10579</v>
      </c>
      <c r="E426" s="66"/>
      <c r="F426" s="66"/>
      <c r="G426" s="66"/>
      <c r="H426" s="66"/>
      <c r="I426" s="66" t="s">
        <v>10579</v>
      </c>
      <c r="J426" s="68" t="s">
        <v>10620</v>
      </c>
    </row>
    <row r="427" spans="1:10" ht="19.5">
      <c r="A427" s="84" t="s">
        <v>9709</v>
      </c>
      <c r="B427" s="64" t="s">
        <v>170</v>
      </c>
      <c r="C427" s="64" t="s">
        <v>9230</v>
      </c>
      <c r="D427" s="66" t="s">
        <v>10579</v>
      </c>
      <c r="E427" s="65"/>
      <c r="F427" s="66"/>
      <c r="G427" s="66"/>
      <c r="H427" s="66"/>
      <c r="I427" s="66" t="s">
        <v>10579</v>
      </c>
      <c r="J427" s="65" t="s">
        <v>10620</v>
      </c>
    </row>
    <row r="428" spans="1:10" ht="19.5">
      <c r="A428" s="84" t="s">
        <v>8719</v>
      </c>
      <c r="B428" s="64" t="s">
        <v>170</v>
      </c>
      <c r="C428" s="64" t="s">
        <v>9231</v>
      </c>
      <c r="D428" s="66" t="s">
        <v>10579</v>
      </c>
      <c r="E428" s="65"/>
      <c r="F428" s="65"/>
      <c r="G428" s="65"/>
      <c r="H428" s="65"/>
      <c r="I428" s="66" t="s">
        <v>10579</v>
      </c>
      <c r="J428" s="65" t="s">
        <v>10620</v>
      </c>
    </row>
    <row r="429" spans="1:10" ht="19.5">
      <c r="A429" s="84" t="s">
        <v>9949</v>
      </c>
      <c r="B429" s="64" t="s">
        <v>170</v>
      </c>
      <c r="C429" s="64" t="s">
        <v>11472</v>
      </c>
      <c r="D429" s="66" t="s">
        <v>10579</v>
      </c>
      <c r="E429" s="65"/>
      <c r="F429" s="65"/>
      <c r="G429" s="65"/>
      <c r="H429" s="65"/>
      <c r="I429" s="66" t="s">
        <v>10579</v>
      </c>
      <c r="J429" s="65" t="s">
        <v>10620</v>
      </c>
    </row>
    <row r="430" spans="1:10" ht="19.5">
      <c r="A430" s="84" t="s">
        <v>10759</v>
      </c>
      <c r="B430" s="64" t="s">
        <v>170</v>
      </c>
      <c r="C430" s="64" t="s">
        <v>10815</v>
      </c>
      <c r="D430" s="66" t="s">
        <v>10579</v>
      </c>
      <c r="E430" s="65"/>
      <c r="F430" s="66"/>
      <c r="G430" s="66"/>
      <c r="H430" s="65"/>
      <c r="I430" s="66" t="s">
        <v>10579</v>
      </c>
      <c r="J430" s="65" t="s">
        <v>10620</v>
      </c>
    </row>
    <row r="431" spans="1:10" ht="19.5">
      <c r="A431" s="84" t="s">
        <v>9861</v>
      </c>
      <c r="B431" s="64" t="s">
        <v>170</v>
      </c>
      <c r="C431" s="64" t="s">
        <v>9233</v>
      </c>
      <c r="D431" s="66" t="s">
        <v>10579</v>
      </c>
      <c r="E431" s="65"/>
      <c r="F431" s="65"/>
      <c r="G431" s="65"/>
      <c r="H431" s="65"/>
      <c r="I431" s="66" t="s">
        <v>10579</v>
      </c>
      <c r="J431" s="65" t="s">
        <v>10620</v>
      </c>
    </row>
    <row r="432" spans="1:10" ht="19.5">
      <c r="A432" s="84" t="s">
        <v>8866</v>
      </c>
      <c r="B432" s="64" t="s">
        <v>170</v>
      </c>
      <c r="C432" s="64" t="s">
        <v>9233</v>
      </c>
      <c r="D432" s="66" t="s">
        <v>10579</v>
      </c>
      <c r="E432" s="65"/>
      <c r="F432" s="66"/>
      <c r="G432" s="66"/>
      <c r="H432" s="66"/>
      <c r="I432" s="66" t="s">
        <v>10579</v>
      </c>
      <c r="J432" s="65" t="s">
        <v>10620</v>
      </c>
    </row>
    <row r="433" spans="1:10" ht="19.5">
      <c r="A433" s="84" t="s">
        <v>9903</v>
      </c>
      <c r="B433" s="64" t="s">
        <v>170</v>
      </c>
      <c r="C433" s="64" t="s">
        <v>9234</v>
      </c>
      <c r="D433" s="66" t="s">
        <v>10579</v>
      </c>
      <c r="E433" s="65"/>
      <c r="F433" s="66"/>
      <c r="G433" s="66"/>
      <c r="H433" s="66"/>
      <c r="I433" s="66" t="s">
        <v>10579</v>
      </c>
      <c r="J433" s="65" t="s">
        <v>10620</v>
      </c>
    </row>
    <row r="434" spans="1:10" ht="19.5">
      <c r="A434" s="84" t="s">
        <v>10654</v>
      </c>
      <c r="B434" s="64" t="s">
        <v>170</v>
      </c>
      <c r="C434" s="64" t="s">
        <v>11470</v>
      </c>
      <c r="D434" s="66" t="s">
        <v>10579</v>
      </c>
      <c r="E434" s="65"/>
      <c r="F434" s="65"/>
      <c r="G434" s="65"/>
      <c r="H434" s="65"/>
      <c r="I434" s="66" t="s">
        <v>10579</v>
      </c>
      <c r="J434" s="65" t="s">
        <v>10620</v>
      </c>
    </row>
    <row r="435" spans="1:10" ht="19.5">
      <c r="A435" s="84" t="s">
        <v>8828</v>
      </c>
      <c r="B435" s="64" t="s">
        <v>170</v>
      </c>
      <c r="C435" s="64" t="s">
        <v>886</v>
      </c>
      <c r="D435" s="66" t="s">
        <v>10579</v>
      </c>
      <c r="E435" s="65"/>
      <c r="F435" s="65"/>
      <c r="G435" s="65"/>
      <c r="H435" s="65"/>
      <c r="I435" s="66" t="s">
        <v>10579</v>
      </c>
      <c r="J435" s="65" t="s">
        <v>10620</v>
      </c>
    </row>
    <row r="436" spans="1:10" ht="19.5">
      <c r="A436" s="84" t="s">
        <v>11589</v>
      </c>
      <c r="B436" s="64" t="s">
        <v>170</v>
      </c>
      <c r="C436" s="64" t="s">
        <v>9236</v>
      </c>
      <c r="D436" s="66" t="s">
        <v>10579</v>
      </c>
      <c r="E436" s="65"/>
      <c r="F436" s="66"/>
      <c r="G436" s="66"/>
      <c r="H436" s="66"/>
      <c r="I436" s="66" t="s">
        <v>10579</v>
      </c>
      <c r="J436" s="65" t="s">
        <v>10620</v>
      </c>
    </row>
    <row r="437" spans="1:10" ht="19.5">
      <c r="A437" s="84" t="s">
        <v>9946</v>
      </c>
      <c r="B437" s="64" t="s">
        <v>170</v>
      </c>
      <c r="C437" s="64" t="s">
        <v>9241</v>
      </c>
      <c r="D437" s="66" t="s">
        <v>10579</v>
      </c>
      <c r="E437" s="65"/>
      <c r="F437" s="65"/>
      <c r="G437" s="66"/>
      <c r="H437" s="66"/>
      <c r="I437" s="66" t="s">
        <v>10579</v>
      </c>
      <c r="J437" s="65" t="s">
        <v>10620</v>
      </c>
    </row>
    <row r="438" spans="1:10" ht="19.5">
      <c r="A438" s="81" t="s">
        <v>10263</v>
      </c>
      <c r="B438" s="67" t="s">
        <v>170</v>
      </c>
      <c r="C438" s="67" t="s">
        <v>10261</v>
      </c>
      <c r="D438" s="66" t="s">
        <v>10579</v>
      </c>
      <c r="E438" s="66"/>
      <c r="F438" s="66"/>
      <c r="G438" s="66"/>
      <c r="H438" s="66"/>
      <c r="I438" s="66" t="s">
        <v>10579</v>
      </c>
      <c r="J438" s="68" t="s">
        <v>10620</v>
      </c>
    </row>
    <row r="439" spans="1:10" ht="19.5">
      <c r="A439" s="81" t="s">
        <v>10264</v>
      </c>
      <c r="B439" s="67" t="s">
        <v>170</v>
      </c>
      <c r="C439" s="67" t="s">
        <v>10265</v>
      </c>
      <c r="D439" s="66" t="s">
        <v>10579</v>
      </c>
      <c r="E439" s="66"/>
      <c r="F439" s="66"/>
      <c r="G439" s="66"/>
      <c r="H439" s="66"/>
      <c r="I439" s="66" t="s">
        <v>10579</v>
      </c>
      <c r="J439" s="68" t="s">
        <v>10620</v>
      </c>
    </row>
    <row r="440" spans="1:10" ht="19.5">
      <c r="A440" s="84" t="s">
        <v>8899</v>
      </c>
      <c r="B440" s="64" t="s">
        <v>170</v>
      </c>
      <c r="C440" s="64" t="s">
        <v>4901</v>
      </c>
      <c r="D440" s="66" t="s">
        <v>10579</v>
      </c>
      <c r="E440" s="65"/>
      <c r="F440" s="65"/>
      <c r="G440" s="65"/>
      <c r="H440" s="65"/>
      <c r="I440" s="66" t="s">
        <v>10579</v>
      </c>
      <c r="J440" s="65" t="s">
        <v>10620</v>
      </c>
    </row>
    <row r="441" spans="1:10" ht="19.5">
      <c r="A441" s="84" t="s">
        <v>8907</v>
      </c>
      <c r="B441" s="64" t="s">
        <v>170</v>
      </c>
      <c r="C441" s="64" t="s">
        <v>2048</v>
      </c>
      <c r="D441" s="66" t="s">
        <v>10579</v>
      </c>
      <c r="E441" s="65"/>
      <c r="F441" s="65"/>
      <c r="G441" s="65"/>
      <c r="H441" s="65"/>
      <c r="I441" s="66" t="s">
        <v>10579</v>
      </c>
      <c r="J441" s="65" t="s">
        <v>10620</v>
      </c>
    </row>
    <row r="442" spans="1:10" ht="19.5">
      <c r="A442" s="84" t="s">
        <v>9457</v>
      </c>
      <c r="B442" s="64" t="s">
        <v>170</v>
      </c>
      <c r="C442" s="64" t="s">
        <v>2617</v>
      </c>
      <c r="D442" s="66" t="s">
        <v>10579</v>
      </c>
      <c r="E442" s="65"/>
      <c r="F442" s="66"/>
      <c r="G442" s="66"/>
      <c r="H442" s="66"/>
      <c r="I442" s="66" t="s">
        <v>10579</v>
      </c>
      <c r="J442" s="65" t="s">
        <v>10620</v>
      </c>
    </row>
    <row r="443" spans="1:10" ht="19.5">
      <c r="A443" s="84" t="s">
        <v>8871</v>
      </c>
      <c r="B443" s="64" t="s">
        <v>170</v>
      </c>
      <c r="C443" s="64" t="s">
        <v>4617</v>
      </c>
      <c r="D443" s="66" t="s">
        <v>10579</v>
      </c>
      <c r="E443" s="65"/>
      <c r="F443" s="65"/>
      <c r="G443" s="65"/>
      <c r="H443" s="65"/>
      <c r="I443" s="66" t="s">
        <v>10579</v>
      </c>
      <c r="J443" s="65" t="s">
        <v>10620</v>
      </c>
    </row>
    <row r="444" spans="1:10" ht="19.5">
      <c r="A444" s="84" t="s">
        <v>10812</v>
      </c>
      <c r="B444" s="64" t="s">
        <v>170</v>
      </c>
      <c r="C444" s="64" t="s">
        <v>9243</v>
      </c>
      <c r="D444" s="66" t="s">
        <v>10579</v>
      </c>
      <c r="E444" s="65"/>
      <c r="F444" s="66"/>
      <c r="G444" s="66"/>
      <c r="H444" s="66"/>
      <c r="I444" s="66" t="s">
        <v>10579</v>
      </c>
      <c r="J444" s="65" t="s">
        <v>10620</v>
      </c>
    </row>
    <row r="445" spans="1:10" ht="19.5">
      <c r="A445" s="84" t="s">
        <v>8870</v>
      </c>
      <c r="B445" s="64" t="s">
        <v>170</v>
      </c>
      <c r="C445" s="64" t="s">
        <v>9244</v>
      </c>
      <c r="D445" s="66" t="s">
        <v>10579</v>
      </c>
      <c r="E445" s="65"/>
      <c r="F445" s="65"/>
      <c r="G445" s="65"/>
      <c r="H445" s="65"/>
      <c r="I445" s="66" t="s">
        <v>10579</v>
      </c>
      <c r="J445" s="65" t="s">
        <v>10620</v>
      </c>
    </row>
    <row r="446" spans="1:10" ht="19.5">
      <c r="A446" s="84" t="s">
        <v>9621</v>
      </c>
      <c r="B446" s="64" t="s">
        <v>170</v>
      </c>
      <c r="C446" s="64" t="s">
        <v>9247</v>
      </c>
      <c r="D446" s="66" t="s">
        <v>10579</v>
      </c>
      <c r="E446" s="65"/>
      <c r="F446" s="66"/>
      <c r="G446" s="66"/>
      <c r="H446" s="66"/>
      <c r="I446" s="66" t="s">
        <v>10579</v>
      </c>
      <c r="J446" s="65" t="s">
        <v>10620</v>
      </c>
    </row>
    <row r="447" spans="1:10" ht="19.5">
      <c r="A447" s="84" t="s">
        <v>9634</v>
      </c>
      <c r="B447" s="64" t="s">
        <v>170</v>
      </c>
      <c r="C447" s="64" t="s">
        <v>10589</v>
      </c>
      <c r="D447" s="66" t="s">
        <v>10579</v>
      </c>
      <c r="E447" s="65"/>
      <c r="F447" s="65"/>
      <c r="G447" s="65"/>
      <c r="H447" s="65"/>
      <c r="I447" s="66" t="s">
        <v>10579</v>
      </c>
      <c r="J447" s="65" t="s">
        <v>10620</v>
      </c>
    </row>
    <row r="448" spans="1:10" ht="19.5">
      <c r="A448" s="84" t="s">
        <v>9361</v>
      </c>
      <c r="B448" s="64" t="s">
        <v>170</v>
      </c>
      <c r="C448" s="64" t="s">
        <v>10140</v>
      </c>
      <c r="D448" s="66" t="s">
        <v>10579</v>
      </c>
      <c r="E448" s="65"/>
      <c r="F448" s="66"/>
      <c r="G448" s="66"/>
      <c r="H448" s="66"/>
      <c r="I448" s="66" t="s">
        <v>10579</v>
      </c>
      <c r="J448" s="65" t="s">
        <v>10620</v>
      </c>
    </row>
    <row r="449" spans="1:10" ht="19.5">
      <c r="A449" s="84" t="s">
        <v>8908</v>
      </c>
      <c r="B449" s="64" t="s">
        <v>170</v>
      </c>
      <c r="C449" s="64" t="s">
        <v>9253</v>
      </c>
      <c r="D449" s="66" t="s">
        <v>10579</v>
      </c>
      <c r="E449" s="65"/>
      <c r="F449" s="65"/>
      <c r="G449" s="65"/>
      <c r="H449" s="65"/>
      <c r="I449" s="66" t="s">
        <v>10579</v>
      </c>
      <c r="J449" s="65" t="s">
        <v>10620</v>
      </c>
    </row>
    <row r="450" spans="1:10" ht="19.5">
      <c r="A450" s="84" t="s">
        <v>9744</v>
      </c>
      <c r="B450" s="64" t="s">
        <v>170</v>
      </c>
      <c r="C450" s="64" t="s">
        <v>9254</v>
      </c>
      <c r="D450" s="66" t="s">
        <v>10579</v>
      </c>
      <c r="E450" s="65"/>
      <c r="F450" s="65"/>
      <c r="G450" s="65"/>
      <c r="H450" s="65"/>
      <c r="I450" s="66" t="s">
        <v>10579</v>
      </c>
      <c r="J450" s="65" t="s">
        <v>10620</v>
      </c>
    </row>
    <row r="451" spans="1:10" ht="19.5">
      <c r="A451" s="84" t="s">
        <v>11307</v>
      </c>
      <c r="B451" s="64" t="s">
        <v>170</v>
      </c>
      <c r="C451" s="64" t="s">
        <v>10582</v>
      </c>
      <c r="D451" s="66" t="s">
        <v>10579</v>
      </c>
      <c r="E451" s="64"/>
      <c r="F451" s="65"/>
      <c r="G451" s="65"/>
      <c r="H451" s="65"/>
      <c r="I451" s="66" t="s">
        <v>10579</v>
      </c>
      <c r="J451" s="65" t="s">
        <v>10620</v>
      </c>
    </row>
    <row r="452" spans="1:10" ht="19.5">
      <c r="A452" s="84" t="s">
        <v>10737</v>
      </c>
      <c r="B452" s="64" t="s">
        <v>170</v>
      </c>
      <c r="C452" s="64" t="s">
        <v>10581</v>
      </c>
      <c r="D452" s="66" t="s">
        <v>10579</v>
      </c>
      <c r="E452" s="65"/>
      <c r="F452" s="65"/>
      <c r="G452" s="65"/>
      <c r="H452" s="65"/>
      <c r="I452" s="66" t="s">
        <v>10579</v>
      </c>
      <c r="J452" s="65" t="s">
        <v>10620</v>
      </c>
    </row>
    <row r="453" spans="1:10" ht="19.5">
      <c r="A453" s="84" t="s">
        <v>8923</v>
      </c>
      <c r="B453" s="64" t="s">
        <v>170</v>
      </c>
      <c r="C453" s="64" t="s">
        <v>9263</v>
      </c>
      <c r="D453" s="66" t="s">
        <v>10579</v>
      </c>
      <c r="E453" s="65"/>
      <c r="F453" s="65"/>
      <c r="G453" s="66"/>
      <c r="H453" s="66"/>
      <c r="I453" s="66" t="s">
        <v>10579</v>
      </c>
      <c r="J453" s="65" t="s">
        <v>10620</v>
      </c>
    </row>
    <row r="454" spans="1:10" ht="19.5">
      <c r="A454" s="84" t="s">
        <v>8927</v>
      </c>
      <c r="B454" s="64" t="s">
        <v>170</v>
      </c>
      <c r="C454" s="64" t="s">
        <v>10510</v>
      </c>
      <c r="D454" s="66" t="s">
        <v>10579</v>
      </c>
      <c r="E454" s="65"/>
      <c r="F454" s="66"/>
      <c r="G454" s="66"/>
      <c r="H454" s="66"/>
      <c r="I454" s="66" t="s">
        <v>10579</v>
      </c>
      <c r="J454" s="65" t="s">
        <v>10620</v>
      </c>
    </row>
    <row r="455" spans="1:10" ht="19.5">
      <c r="A455" s="84" t="s">
        <v>11351</v>
      </c>
      <c r="B455" s="64" t="s">
        <v>170</v>
      </c>
      <c r="C455" s="64" t="s">
        <v>11352</v>
      </c>
      <c r="D455" s="66" t="s">
        <v>10579</v>
      </c>
      <c r="E455" s="65"/>
      <c r="F455" s="65">
        <v>1</v>
      </c>
      <c r="G455" s="65"/>
      <c r="H455" s="65"/>
      <c r="I455" s="66" t="s">
        <v>10579</v>
      </c>
      <c r="J455" s="65" t="s">
        <v>10620</v>
      </c>
    </row>
    <row r="456" spans="1:10" ht="19.5">
      <c r="A456" s="84" t="s">
        <v>10270</v>
      </c>
      <c r="B456" s="64" t="s">
        <v>170</v>
      </c>
      <c r="C456" s="64" t="s">
        <v>9265</v>
      </c>
      <c r="D456" s="66" t="s">
        <v>10579</v>
      </c>
      <c r="E456" s="65"/>
      <c r="F456" s="65"/>
      <c r="G456" s="65"/>
      <c r="H456" s="65"/>
      <c r="I456" s="66" t="s">
        <v>10579</v>
      </c>
      <c r="J456" s="65" t="s">
        <v>10620</v>
      </c>
    </row>
    <row r="457" spans="1:10" ht="19.5">
      <c r="A457" s="84" t="s">
        <v>11280</v>
      </c>
      <c r="B457" s="64" t="s">
        <v>170</v>
      </c>
      <c r="C457" s="64" t="s">
        <v>11279</v>
      </c>
      <c r="D457" s="66" t="s">
        <v>10579</v>
      </c>
      <c r="E457" s="65"/>
      <c r="F457" s="66"/>
      <c r="G457" s="66"/>
      <c r="H457" s="66"/>
      <c r="I457" s="66" t="s">
        <v>10579</v>
      </c>
      <c r="J457" s="65" t="s">
        <v>10620</v>
      </c>
    </row>
    <row r="458" spans="1:10" ht="19.5">
      <c r="A458" s="84" t="s">
        <v>9597</v>
      </c>
      <c r="B458" s="64" t="s">
        <v>170</v>
      </c>
      <c r="C458" s="64" t="s">
        <v>5029</v>
      </c>
      <c r="D458" s="66" t="s">
        <v>10579</v>
      </c>
      <c r="E458" s="65"/>
      <c r="F458" s="65"/>
      <c r="G458" s="65"/>
      <c r="H458" s="65"/>
      <c r="I458" s="66" t="s">
        <v>10579</v>
      </c>
      <c r="J458" s="65" t="s">
        <v>10620</v>
      </c>
    </row>
    <row r="459" spans="1:10" ht="19.5">
      <c r="A459" s="84" t="s">
        <v>8903</v>
      </c>
      <c r="B459" s="64" t="s">
        <v>170</v>
      </c>
      <c r="C459" s="64" t="s">
        <v>9266</v>
      </c>
      <c r="D459" s="66" t="s">
        <v>10579</v>
      </c>
      <c r="E459" s="64"/>
      <c r="F459" s="65"/>
      <c r="G459" s="65"/>
      <c r="H459" s="65"/>
      <c r="I459" s="66" t="s">
        <v>10579</v>
      </c>
      <c r="J459" s="65" t="s">
        <v>10620</v>
      </c>
    </row>
    <row r="460" spans="1:10" ht="19.5">
      <c r="A460" s="84" t="s">
        <v>8950</v>
      </c>
      <c r="B460" s="64" t="s">
        <v>170</v>
      </c>
      <c r="C460" s="64" t="s">
        <v>2657</v>
      </c>
      <c r="D460" s="66" t="s">
        <v>10579</v>
      </c>
      <c r="E460" s="65"/>
      <c r="F460" s="66"/>
      <c r="G460" s="66"/>
      <c r="H460" s="66"/>
      <c r="I460" s="66" t="s">
        <v>10579</v>
      </c>
      <c r="J460" s="65" t="s">
        <v>10620</v>
      </c>
    </row>
    <row r="461" spans="1:10" ht="19.5">
      <c r="A461" s="84" t="s">
        <v>9872</v>
      </c>
      <c r="B461" s="64" t="s">
        <v>170</v>
      </c>
      <c r="C461" s="64" t="s">
        <v>4184</v>
      </c>
      <c r="D461" s="66" t="s">
        <v>10579</v>
      </c>
      <c r="E461" s="65"/>
      <c r="F461" s="66">
        <v>1</v>
      </c>
      <c r="G461" s="66"/>
      <c r="H461" s="66"/>
      <c r="I461" s="66" t="s">
        <v>10579</v>
      </c>
      <c r="J461" s="65" t="s">
        <v>10620</v>
      </c>
    </row>
    <row r="462" spans="1:10" ht="19.5">
      <c r="A462" s="84" t="s">
        <v>8921</v>
      </c>
      <c r="B462" s="64" t="s">
        <v>170</v>
      </c>
      <c r="C462" s="64" t="s">
        <v>9269</v>
      </c>
      <c r="D462" s="66" t="s">
        <v>10579</v>
      </c>
      <c r="E462" s="65"/>
      <c r="F462" s="65">
        <v>1</v>
      </c>
      <c r="G462" s="65"/>
      <c r="H462" s="65"/>
      <c r="I462" s="66" t="s">
        <v>10579</v>
      </c>
      <c r="J462" s="65" t="s">
        <v>10620</v>
      </c>
    </row>
    <row r="463" spans="1:10" ht="19.5">
      <c r="A463" s="84" t="s">
        <v>10393</v>
      </c>
      <c r="B463" s="64" t="s">
        <v>170</v>
      </c>
      <c r="C463" s="64" t="s">
        <v>9269</v>
      </c>
      <c r="D463" s="66" t="s">
        <v>10579</v>
      </c>
      <c r="E463" s="65"/>
      <c r="F463" s="65">
        <v>1</v>
      </c>
      <c r="G463" s="65"/>
      <c r="H463" s="65"/>
      <c r="I463" s="66" t="s">
        <v>10579</v>
      </c>
      <c r="J463" s="65" t="s">
        <v>10620</v>
      </c>
    </row>
    <row r="464" spans="1:10" ht="19.5">
      <c r="A464" s="81" t="s">
        <v>8827</v>
      </c>
      <c r="B464" s="64" t="s">
        <v>170</v>
      </c>
      <c r="C464" s="64" t="s">
        <v>10529</v>
      </c>
      <c r="D464" s="66" t="s">
        <v>10579</v>
      </c>
      <c r="E464" s="65"/>
      <c r="F464" s="65"/>
      <c r="G464" s="65"/>
      <c r="H464" s="65"/>
      <c r="I464" s="66" t="s">
        <v>10579</v>
      </c>
      <c r="J464" s="65" t="s">
        <v>10620</v>
      </c>
    </row>
    <row r="465" spans="1:10" ht="19.5">
      <c r="A465" s="81" t="s">
        <v>8826</v>
      </c>
      <c r="B465" s="64" t="s">
        <v>170</v>
      </c>
      <c r="C465" s="64" t="s">
        <v>1445</v>
      </c>
      <c r="D465" s="66" t="s">
        <v>10579</v>
      </c>
      <c r="E465" s="65"/>
      <c r="F465" s="65"/>
      <c r="G465" s="65"/>
      <c r="H465" s="65"/>
      <c r="I465" s="66" t="s">
        <v>10579</v>
      </c>
      <c r="J465" s="65" t="s">
        <v>10620</v>
      </c>
    </row>
    <row r="466" spans="1:10" ht="19.5">
      <c r="A466" s="84" t="s">
        <v>11169</v>
      </c>
      <c r="B466" s="64" t="s">
        <v>170</v>
      </c>
      <c r="C466" s="64" t="s">
        <v>9991</v>
      </c>
      <c r="D466" s="66" t="s">
        <v>10579</v>
      </c>
      <c r="E466" s="65"/>
      <c r="F466" s="65"/>
      <c r="G466" s="66"/>
      <c r="H466" s="66"/>
      <c r="I466" s="66" t="s">
        <v>10579</v>
      </c>
      <c r="J466" s="65" t="s">
        <v>10620</v>
      </c>
    </row>
    <row r="467" spans="1:10" ht="19.5">
      <c r="A467" s="84" t="s">
        <v>8809</v>
      </c>
      <c r="B467" s="64" t="s">
        <v>170</v>
      </c>
      <c r="C467" s="64" t="s">
        <v>11467</v>
      </c>
      <c r="D467" s="66" t="s">
        <v>10579</v>
      </c>
      <c r="E467" s="65"/>
      <c r="F467" s="65"/>
      <c r="G467" s="65"/>
      <c r="H467" s="65"/>
      <c r="I467" s="66" t="s">
        <v>10579</v>
      </c>
      <c r="J467" s="65" t="s">
        <v>10620</v>
      </c>
    </row>
    <row r="468" spans="1:10" ht="19.5">
      <c r="A468" s="81" t="s">
        <v>8809</v>
      </c>
      <c r="B468" s="64" t="s">
        <v>170</v>
      </c>
      <c r="C468" s="64" t="s">
        <v>11473</v>
      </c>
      <c r="D468" s="66" t="s">
        <v>10579</v>
      </c>
      <c r="E468" s="65"/>
      <c r="F468" s="65"/>
      <c r="G468" s="66"/>
      <c r="H468" s="66"/>
      <c r="I468" s="66" t="s">
        <v>10579</v>
      </c>
      <c r="J468" s="65" t="s">
        <v>10620</v>
      </c>
    </row>
    <row r="469" spans="1:10" ht="19.5">
      <c r="A469" s="84" t="s">
        <v>10684</v>
      </c>
      <c r="B469" s="64" t="s">
        <v>170</v>
      </c>
      <c r="C469" s="64" t="s">
        <v>9271</v>
      </c>
      <c r="D469" s="66" t="s">
        <v>10579</v>
      </c>
      <c r="E469" s="65"/>
      <c r="F469" s="65"/>
      <c r="G469" s="66"/>
      <c r="H469" s="66"/>
      <c r="I469" s="66" t="s">
        <v>10579</v>
      </c>
      <c r="J469" s="65" t="s">
        <v>10620</v>
      </c>
    </row>
    <row r="470" spans="1:10" ht="19.5">
      <c r="A470" s="84" t="s">
        <v>9601</v>
      </c>
      <c r="B470" s="64" t="s">
        <v>170</v>
      </c>
      <c r="C470" s="64" t="s">
        <v>9271</v>
      </c>
      <c r="D470" s="66" t="s">
        <v>10579</v>
      </c>
      <c r="E470" s="65"/>
      <c r="F470" s="65"/>
      <c r="G470" s="65"/>
      <c r="H470" s="65"/>
      <c r="I470" s="66" t="s">
        <v>10579</v>
      </c>
      <c r="J470" s="65" t="s">
        <v>10620</v>
      </c>
    </row>
    <row r="471" spans="1:10" ht="19.5">
      <c r="A471" s="84" t="s">
        <v>10673</v>
      </c>
      <c r="B471" s="64" t="s">
        <v>170</v>
      </c>
      <c r="C471" s="64" t="s">
        <v>10585</v>
      </c>
      <c r="D471" s="66" t="s">
        <v>10579</v>
      </c>
      <c r="E471" s="65"/>
      <c r="F471" s="65"/>
      <c r="G471" s="65"/>
      <c r="H471" s="65"/>
      <c r="I471" s="66" t="s">
        <v>10579</v>
      </c>
      <c r="J471" s="65" t="s">
        <v>10620</v>
      </c>
    </row>
    <row r="472" spans="1:10" ht="19.5">
      <c r="A472" s="84" t="s">
        <v>10812</v>
      </c>
      <c r="B472" s="64" t="s">
        <v>170</v>
      </c>
      <c r="C472" s="64" t="s">
        <v>10952</v>
      </c>
      <c r="D472" s="66" t="s">
        <v>10579</v>
      </c>
      <c r="E472" s="65"/>
      <c r="F472" s="66"/>
      <c r="G472" s="66"/>
      <c r="H472" s="66"/>
      <c r="I472" s="66" t="s">
        <v>10579</v>
      </c>
      <c r="J472" s="65" t="s">
        <v>10620</v>
      </c>
    </row>
    <row r="473" spans="1:10" ht="19.5">
      <c r="A473" s="84" t="s">
        <v>10814</v>
      </c>
      <c r="B473" s="64" t="s">
        <v>170</v>
      </c>
      <c r="C473" s="64" t="s">
        <v>9274</v>
      </c>
      <c r="D473" s="66" t="s">
        <v>10579</v>
      </c>
      <c r="E473" s="65"/>
      <c r="F473" s="66"/>
      <c r="G473" s="66"/>
      <c r="H473" s="66"/>
      <c r="I473" s="66" t="s">
        <v>10579</v>
      </c>
      <c r="J473" s="65" t="s">
        <v>10620</v>
      </c>
    </row>
    <row r="474" spans="1:10" ht="19.5">
      <c r="A474" s="81" t="s">
        <v>11104</v>
      </c>
      <c r="B474" s="64" t="s">
        <v>170</v>
      </c>
      <c r="C474" s="64" t="s">
        <v>9275</v>
      </c>
      <c r="D474" s="66" t="s">
        <v>10579</v>
      </c>
      <c r="E474" s="65"/>
      <c r="F474" s="65"/>
      <c r="G474" s="65"/>
      <c r="H474" s="65"/>
      <c r="I474" s="66" t="s">
        <v>10579</v>
      </c>
      <c r="J474" s="65" t="s">
        <v>10620</v>
      </c>
    </row>
    <row r="475" spans="1:10" ht="19.5">
      <c r="A475" s="84" t="s">
        <v>8833</v>
      </c>
      <c r="B475" s="64" t="s">
        <v>170</v>
      </c>
      <c r="C475" s="64" t="s">
        <v>9277</v>
      </c>
      <c r="D475" s="66" t="s">
        <v>10579</v>
      </c>
      <c r="E475" s="65"/>
      <c r="F475" s="65"/>
      <c r="G475" s="65"/>
      <c r="H475" s="65"/>
      <c r="I475" s="66" t="s">
        <v>10579</v>
      </c>
      <c r="J475" s="65" t="s">
        <v>10620</v>
      </c>
    </row>
    <row r="476" spans="1:10" ht="19.5">
      <c r="A476" s="84" t="s">
        <v>8849</v>
      </c>
      <c r="B476" s="64" t="s">
        <v>170</v>
      </c>
      <c r="C476" s="64" t="s">
        <v>10606</v>
      </c>
      <c r="D476" s="66" t="s">
        <v>10579</v>
      </c>
      <c r="E476" s="65"/>
      <c r="F476" s="65"/>
      <c r="G476" s="65"/>
      <c r="H476" s="65"/>
      <c r="I476" s="66" t="s">
        <v>10579</v>
      </c>
      <c r="J476" s="65" t="s">
        <v>10620</v>
      </c>
    </row>
    <row r="477" spans="1:10" ht="19.5">
      <c r="A477" s="84" t="s">
        <v>8935</v>
      </c>
      <c r="B477" s="64" t="s">
        <v>170</v>
      </c>
      <c r="C477" s="64" t="s">
        <v>9278</v>
      </c>
      <c r="D477" s="66" t="s">
        <v>10579</v>
      </c>
      <c r="E477" s="65"/>
      <c r="F477" s="65"/>
      <c r="G477" s="66"/>
      <c r="H477" s="66"/>
      <c r="I477" s="66" t="s">
        <v>10579</v>
      </c>
      <c r="J477" s="65" t="s">
        <v>10620</v>
      </c>
    </row>
    <row r="478" spans="1:10" ht="19.5">
      <c r="A478" s="84" t="s">
        <v>11575</v>
      </c>
      <c r="B478" s="64" t="s">
        <v>170</v>
      </c>
      <c r="C478" s="64" t="s">
        <v>11574</v>
      </c>
      <c r="D478" s="69" t="s">
        <v>10579</v>
      </c>
      <c r="E478" s="65"/>
      <c r="F478" s="65">
        <v>1</v>
      </c>
      <c r="G478" s="65"/>
      <c r="H478" s="65"/>
      <c r="I478" s="69" t="s">
        <v>10579</v>
      </c>
      <c r="J478" s="65" t="s">
        <v>10620</v>
      </c>
    </row>
    <row r="479" spans="1:10" ht="19.5">
      <c r="A479" s="84" t="s">
        <v>10759</v>
      </c>
      <c r="B479" s="64" t="s">
        <v>170</v>
      </c>
      <c r="C479" s="64" t="s">
        <v>10816</v>
      </c>
      <c r="D479" s="66" t="s">
        <v>10579</v>
      </c>
      <c r="E479" s="65"/>
      <c r="F479" s="66">
        <v>1</v>
      </c>
      <c r="G479" s="66"/>
      <c r="H479" s="65"/>
      <c r="I479" s="66" t="s">
        <v>10579</v>
      </c>
      <c r="J479" s="65" t="s">
        <v>10620</v>
      </c>
    </row>
    <row r="480" spans="1:10" ht="19.5">
      <c r="A480" s="84" t="s">
        <v>8883</v>
      </c>
      <c r="B480" s="64" t="s">
        <v>170</v>
      </c>
      <c r="C480" s="64" t="s">
        <v>9280</v>
      </c>
      <c r="D480" s="66" t="s">
        <v>10579</v>
      </c>
      <c r="E480" s="65"/>
      <c r="F480" s="65">
        <v>1</v>
      </c>
      <c r="G480" s="65"/>
      <c r="H480" s="65"/>
      <c r="I480" s="66" t="s">
        <v>10579</v>
      </c>
      <c r="J480" s="65" t="s">
        <v>10620</v>
      </c>
    </row>
    <row r="481" spans="1:10" ht="19.5">
      <c r="A481" s="81" t="s">
        <v>10205</v>
      </c>
      <c r="B481" s="67" t="s">
        <v>170</v>
      </c>
      <c r="C481" s="67" t="s">
        <v>11446</v>
      </c>
      <c r="D481" s="66" t="s">
        <v>10579</v>
      </c>
      <c r="E481" s="66"/>
      <c r="F481" s="66">
        <v>1</v>
      </c>
      <c r="G481" s="66"/>
      <c r="H481" s="66"/>
      <c r="I481" s="66" t="s">
        <v>10579</v>
      </c>
      <c r="J481" s="68" t="s">
        <v>10620</v>
      </c>
    </row>
    <row r="482" spans="1:10" ht="19.5">
      <c r="A482" s="84" t="s">
        <v>10750</v>
      </c>
      <c r="B482" s="64" t="s">
        <v>170</v>
      </c>
      <c r="C482" s="64" t="s">
        <v>3631</v>
      </c>
      <c r="D482" s="66" t="s">
        <v>10579</v>
      </c>
      <c r="E482" s="65"/>
      <c r="F482" s="65"/>
      <c r="G482" s="66"/>
      <c r="H482" s="66"/>
      <c r="I482" s="66" t="s">
        <v>10579</v>
      </c>
      <c r="J482" s="65" t="s">
        <v>10620</v>
      </c>
    </row>
    <row r="483" spans="1:10" ht="19.5">
      <c r="A483" s="84" t="s">
        <v>8816</v>
      </c>
      <c r="B483" s="64" t="s">
        <v>170</v>
      </c>
      <c r="C483" s="64" t="s">
        <v>3631</v>
      </c>
      <c r="D483" s="66" t="s">
        <v>10579</v>
      </c>
      <c r="E483" s="65"/>
      <c r="F483" s="65"/>
      <c r="G483" s="65"/>
      <c r="H483" s="65"/>
      <c r="I483" s="66" t="s">
        <v>10579</v>
      </c>
      <c r="J483" s="65" t="s">
        <v>10620</v>
      </c>
    </row>
    <row r="484" spans="1:10" ht="19.5">
      <c r="A484" s="84" t="s">
        <v>8894</v>
      </c>
      <c r="B484" s="64" t="s">
        <v>170</v>
      </c>
      <c r="C484" s="64" t="s">
        <v>10610</v>
      </c>
      <c r="D484" s="66" t="s">
        <v>10579</v>
      </c>
      <c r="E484" s="65"/>
      <c r="F484" s="65"/>
      <c r="G484" s="65"/>
      <c r="H484" s="65"/>
      <c r="I484" s="66" t="s">
        <v>10579</v>
      </c>
      <c r="J484" s="65" t="s">
        <v>10620</v>
      </c>
    </row>
    <row r="485" spans="1:10" ht="19.5">
      <c r="A485" s="84" t="s">
        <v>10973</v>
      </c>
      <c r="B485" s="64" t="s">
        <v>170</v>
      </c>
      <c r="C485" s="64" t="s">
        <v>9281</v>
      </c>
      <c r="D485" s="66" t="s">
        <v>10579</v>
      </c>
      <c r="E485" s="64"/>
      <c r="F485" s="65"/>
      <c r="G485" s="65"/>
      <c r="H485" s="65"/>
      <c r="I485" s="66" t="s">
        <v>10579</v>
      </c>
      <c r="J485" s="65" t="s">
        <v>10620</v>
      </c>
    </row>
    <row r="486" spans="1:10" ht="19.5">
      <c r="A486" s="84" t="s">
        <v>9759</v>
      </c>
      <c r="B486" s="64" t="s">
        <v>170</v>
      </c>
      <c r="C486" s="64" t="s">
        <v>9282</v>
      </c>
      <c r="D486" s="66" t="s">
        <v>10579</v>
      </c>
      <c r="E486" s="65"/>
      <c r="F486" s="65"/>
      <c r="G486" s="65"/>
      <c r="H486" s="65"/>
      <c r="I486" s="66" t="s">
        <v>10579</v>
      </c>
      <c r="J486" s="65" t="s">
        <v>10620</v>
      </c>
    </row>
    <row r="487" spans="1:10" ht="19.5">
      <c r="A487" s="84" t="s">
        <v>10397</v>
      </c>
      <c r="B487" s="64" t="s">
        <v>170</v>
      </c>
      <c r="C487" s="64" t="s">
        <v>9283</v>
      </c>
      <c r="D487" s="66" t="s">
        <v>10579</v>
      </c>
      <c r="E487" s="65"/>
      <c r="F487" s="65"/>
      <c r="G487" s="65"/>
      <c r="H487" s="65"/>
      <c r="I487" s="66" t="s">
        <v>10579</v>
      </c>
      <c r="J487" s="65" t="s">
        <v>10620</v>
      </c>
    </row>
    <row r="488" spans="1:10" ht="19.5">
      <c r="A488" s="84" t="s">
        <v>10439</v>
      </c>
      <c r="B488" s="64" t="s">
        <v>170</v>
      </c>
      <c r="C488" s="64" t="s">
        <v>9283</v>
      </c>
      <c r="D488" s="66" t="s">
        <v>10579</v>
      </c>
      <c r="E488" s="65"/>
      <c r="F488" s="66"/>
      <c r="G488" s="66"/>
      <c r="H488" s="66"/>
      <c r="I488" s="66" t="s">
        <v>10579</v>
      </c>
      <c r="J488" s="65" t="s">
        <v>10620</v>
      </c>
    </row>
    <row r="489" spans="1:10" ht="19.5">
      <c r="A489" s="84" t="s">
        <v>10729</v>
      </c>
      <c r="B489" s="64" t="s">
        <v>170</v>
      </c>
      <c r="C489" s="64" t="s">
        <v>9284</v>
      </c>
      <c r="D489" s="66" t="s">
        <v>10579</v>
      </c>
      <c r="E489" s="65"/>
      <c r="F489" s="65"/>
      <c r="G489" s="65"/>
      <c r="H489" s="65"/>
      <c r="I489" s="66" t="s">
        <v>10579</v>
      </c>
      <c r="J489" s="65" t="s">
        <v>10620</v>
      </c>
    </row>
    <row r="490" spans="1:10" ht="19.5">
      <c r="A490" s="84" t="s">
        <v>8901</v>
      </c>
      <c r="B490" s="64" t="s">
        <v>170</v>
      </c>
      <c r="C490" s="64" t="s">
        <v>9287</v>
      </c>
      <c r="D490" s="66" t="s">
        <v>10579</v>
      </c>
      <c r="E490" s="65"/>
      <c r="F490" s="66"/>
      <c r="G490" s="66"/>
      <c r="H490" s="66"/>
      <c r="I490" s="66" t="s">
        <v>10579</v>
      </c>
      <c r="J490" s="65" t="s">
        <v>10620</v>
      </c>
    </row>
    <row r="491" spans="1:10" ht="19.5">
      <c r="A491" s="84" t="s">
        <v>11341</v>
      </c>
      <c r="B491" s="64" t="s">
        <v>170</v>
      </c>
      <c r="C491" s="64" t="s">
        <v>5838</v>
      </c>
      <c r="D491" s="66" t="s">
        <v>10579</v>
      </c>
      <c r="E491" s="65"/>
      <c r="F491" s="65"/>
      <c r="G491" s="66"/>
      <c r="H491" s="66"/>
      <c r="I491" s="66" t="s">
        <v>10579</v>
      </c>
      <c r="J491" s="65" t="s">
        <v>10620</v>
      </c>
    </row>
    <row r="492" spans="1:10" ht="19.5">
      <c r="A492" s="84" t="s">
        <v>11342</v>
      </c>
      <c r="B492" s="64" t="s">
        <v>170</v>
      </c>
      <c r="C492" s="64" t="s">
        <v>5838</v>
      </c>
      <c r="D492" s="66" t="s">
        <v>10579</v>
      </c>
      <c r="E492" s="65"/>
      <c r="F492" s="65"/>
      <c r="G492" s="66"/>
      <c r="H492" s="66"/>
      <c r="I492" s="66" t="s">
        <v>10579</v>
      </c>
      <c r="J492" s="65" t="s">
        <v>10620</v>
      </c>
    </row>
    <row r="493" spans="1:10" ht="19.5">
      <c r="A493" s="84" t="s">
        <v>9437</v>
      </c>
      <c r="B493" s="64" t="s">
        <v>170</v>
      </c>
      <c r="C493" s="64" t="s">
        <v>5838</v>
      </c>
      <c r="D493" s="66" t="s">
        <v>10579</v>
      </c>
      <c r="E493" s="65"/>
      <c r="F493" s="66"/>
      <c r="G493" s="66"/>
      <c r="H493" s="66"/>
      <c r="I493" s="66" t="s">
        <v>10579</v>
      </c>
      <c r="J493" s="65" t="s">
        <v>10620</v>
      </c>
    </row>
    <row r="494" spans="1:10" ht="19.5">
      <c r="A494" s="84" t="s">
        <v>8936</v>
      </c>
      <c r="B494" s="64" t="s">
        <v>170</v>
      </c>
      <c r="C494" s="64" t="s">
        <v>9288</v>
      </c>
      <c r="D494" s="66" t="s">
        <v>10579</v>
      </c>
      <c r="E494" s="65"/>
      <c r="F494" s="65"/>
      <c r="G494" s="65"/>
      <c r="H494" s="65"/>
      <c r="I494" s="66" t="s">
        <v>10579</v>
      </c>
      <c r="J494" s="65" t="s">
        <v>10620</v>
      </c>
    </row>
    <row r="495" spans="1:10" ht="19.5">
      <c r="A495" s="84" t="s">
        <v>9760</v>
      </c>
      <c r="B495" s="64" t="s">
        <v>170</v>
      </c>
      <c r="C495" s="64" t="s">
        <v>9821</v>
      </c>
      <c r="D495" s="66" t="s">
        <v>10579</v>
      </c>
      <c r="E495" s="65"/>
      <c r="F495" s="65"/>
      <c r="G495" s="65"/>
      <c r="H495" s="65"/>
      <c r="I495" s="66" t="s">
        <v>10579</v>
      </c>
      <c r="J495" s="65" t="s">
        <v>10620</v>
      </c>
    </row>
    <row r="496" spans="1:10" ht="19.5">
      <c r="A496" s="84" t="s">
        <v>8880</v>
      </c>
      <c r="B496" s="64" t="s">
        <v>170</v>
      </c>
      <c r="C496" s="64" t="s">
        <v>4762</v>
      </c>
      <c r="D496" s="66" t="s">
        <v>10579</v>
      </c>
      <c r="E496" s="65"/>
      <c r="F496" s="66"/>
      <c r="G496" s="66"/>
      <c r="H496" s="66"/>
      <c r="I496" s="66" t="s">
        <v>10579</v>
      </c>
      <c r="J496" s="65" t="s">
        <v>10620</v>
      </c>
    </row>
    <row r="497" spans="1:10" ht="19.5">
      <c r="A497" s="84" t="s">
        <v>9921</v>
      </c>
      <c r="B497" s="64" t="s">
        <v>170</v>
      </c>
      <c r="C497" s="64" t="s">
        <v>3830</v>
      </c>
      <c r="D497" s="66" t="s">
        <v>10579</v>
      </c>
      <c r="E497" s="65"/>
      <c r="F497" s="65"/>
      <c r="G497" s="65"/>
      <c r="H497" s="65"/>
      <c r="I497" s="66" t="s">
        <v>10579</v>
      </c>
      <c r="J497" s="65" t="s">
        <v>10620</v>
      </c>
    </row>
    <row r="498" spans="1:10" ht="19.5">
      <c r="A498" s="84" t="s">
        <v>9538</v>
      </c>
      <c r="B498" s="64" t="s">
        <v>170</v>
      </c>
      <c r="C498" s="64" t="s">
        <v>3830</v>
      </c>
      <c r="D498" s="66" t="s">
        <v>10579</v>
      </c>
      <c r="E498" s="65"/>
      <c r="F498" s="65"/>
      <c r="G498" s="65"/>
      <c r="H498" s="65"/>
      <c r="I498" s="66" t="s">
        <v>10579</v>
      </c>
      <c r="J498" s="65" t="s">
        <v>10620</v>
      </c>
    </row>
    <row r="499" spans="1:10" ht="19.5">
      <c r="A499" s="84" t="s">
        <v>8922</v>
      </c>
      <c r="B499" s="64" t="s">
        <v>170</v>
      </c>
      <c r="C499" s="64" t="s">
        <v>10608</v>
      </c>
      <c r="D499" s="66" t="s">
        <v>10579</v>
      </c>
      <c r="E499" s="65"/>
      <c r="F499" s="65"/>
      <c r="G499" s="65"/>
      <c r="H499" s="65"/>
      <c r="I499" s="66" t="s">
        <v>10579</v>
      </c>
      <c r="J499" s="65" t="s">
        <v>10620</v>
      </c>
    </row>
    <row r="500" spans="1:10" ht="19.5">
      <c r="A500" s="84" t="s">
        <v>9399</v>
      </c>
      <c r="B500" s="64" t="s">
        <v>170</v>
      </c>
      <c r="C500" s="64" t="s">
        <v>9290</v>
      </c>
      <c r="D500" s="66" t="s">
        <v>10579</v>
      </c>
      <c r="E500" s="65"/>
      <c r="F500" s="66"/>
      <c r="G500" s="66"/>
      <c r="H500" s="66"/>
      <c r="I500" s="66" t="s">
        <v>10579</v>
      </c>
      <c r="J500" s="65" t="s">
        <v>10620</v>
      </c>
    </row>
    <row r="501" spans="1:10" ht="19.5">
      <c r="A501" s="84" t="s">
        <v>8946</v>
      </c>
      <c r="B501" s="64" t="s">
        <v>170</v>
      </c>
      <c r="C501" s="64" t="s">
        <v>9291</v>
      </c>
      <c r="D501" s="66" t="s">
        <v>10579</v>
      </c>
      <c r="E501" s="65"/>
      <c r="F501" s="66"/>
      <c r="G501" s="66"/>
      <c r="H501" s="66"/>
      <c r="I501" s="66" t="s">
        <v>10579</v>
      </c>
      <c r="J501" s="65" t="s">
        <v>10620</v>
      </c>
    </row>
    <row r="502" spans="1:10" ht="19.5">
      <c r="A502" s="84" t="s">
        <v>8855</v>
      </c>
      <c r="B502" s="64" t="s">
        <v>170</v>
      </c>
      <c r="C502" s="64" t="s">
        <v>9293</v>
      </c>
      <c r="D502" s="66" t="s">
        <v>10579</v>
      </c>
      <c r="E502" s="65"/>
      <c r="F502" s="65">
        <v>1</v>
      </c>
      <c r="G502" s="65"/>
      <c r="H502" s="65"/>
      <c r="I502" s="66" t="s">
        <v>10579</v>
      </c>
      <c r="J502" s="65" t="s">
        <v>10620</v>
      </c>
    </row>
    <row r="503" spans="1:10" ht="19.5">
      <c r="A503" s="84" t="s">
        <v>8787</v>
      </c>
      <c r="B503" s="64" t="s">
        <v>170</v>
      </c>
      <c r="C503" s="64" t="s">
        <v>9295</v>
      </c>
      <c r="D503" s="66" t="s">
        <v>10579</v>
      </c>
      <c r="E503" s="65"/>
      <c r="F503" s="66"/>
      <c r="G503" s="66"/>
      <c r="H503" s="66"/>
      <c r="I503" s="66" t="s">
        <v>10579</v>
      </c>
      <c r="J503" s="65" t="s">
        <v>10620</v>
      </c>
    </row>
    <row r="504" spans="1:10" ht="19.5">
      <c r="A504" s="84" t="s">
        <v>8817</v>
      </c>
      <c r="B504" s="64" t="s">
        <v>170</v>
      </c>
      <c r="C504" s="64" t="s">
        <v>9297</v>
      </c>
      <c r="D504" s="66" t="s">
        <v>10579</v>
      </c>
      <c r="E504" s="65"/>
      <c r="F504" s="66"/>
      <c r="G504" s="66"/>
      <c r="H504" s="66"/>
      <c r="I504" s="66" t="s">
        <v>10579</v>
      </c>
      <c r="J504" s="65" t="s">
        <v>10620</v>
      </c>
    </row>
    <row r="505" spans="1:10" ht="19.5">
      <c r="A505" s="81" t="s">
        <v>8836</v>
      </c>
      <c r="B505" s="64" t="s">
        <v>170</v>
      </c>
      <c r="C505" s="64" t="s">
        <v>9297</v>
      </c>
      <c r="D505" s="66" t="s">
        <v>10579</v>
      </c>
      <c r="E505" s="65"/>
      <c r="F505" s="66"/>
      <c r="G505" s="66"/>
      <c r="H505" s="66"/>
      <c r="I505" s="66" t="s">
        <v>10579</v>
      </c>
      <c r="J505" s="65" t="s">
        <v>10620</v>
      </c>
    </row>
    <row r="506" spans="1:10" ht="19.5">
      <c r="A506" s="81" t="s">
        <v>8817</v>
      </c>
      <c r="B506" s="64" t="s">
        <v>170</v>
      </c>
      <c r="C506" s="64" t="s">
        <v>9298</v>
      </c>
      <c r="D506" s="66" t="s">
        <v>10579</v>
      </c>
      <c r="E506" s="65"/>
      <c r="F506" s="65"/>
      <c r="G506" s="65"/>
      <c r="H506" s="65"/>
      <c r="I506" s="66" t="s">
        <v>10579</v>
      </c>
      <c r="J506" s="65" t="s">
        <v>10620</v>
      </c>
    </row>
    <row r="507" spans="1:10" ht="19.5">
      <c r="A507" s="84" t="s">
        <v>10886</v>
      </c>
      <c r="B507" s="64" t="s">
        <v>170</v>
      </c>
      <c r="C507" s="64" t="s">
        <v>11469</v>
      </c>
      <c r="D507" s="66" t="s">
        <v>10579</v>
      </c>
      <c r="E507" s="65"/>
      <c r="F507" s="65"/>
      <c r="G507" s="65"/>
      <c r="H507" s="65"/>
      <c r="I507" s="66" t="s">
        <v>10579</v>
      </c>
      <c r="J507" s="65" t="s">
        <v>10620</v>
      </c>
    </row>
    <row r="508" spans="1:10" ht="19.5">
      <c r="A508" s="84" t="s">
        <v>10887</v>
      </c>
      <c r="B508" s="64" t="s">
        <v>170</v>
      </c>
      <c r="C508" s="64" t="s">
        <v>11474</v>
      </c>
      <c r="D508" s="66" t="s">
        <v>10579</v>
      </c>
      <c r="E508" s="65"/>
      <c r="F508" s="65"/>
      <c r="G508" s="65"/>
      <c r="H508" s="65"/>
      <c r="I508" s="66" t="s">
        <v>10579</v>
      </c>
      <c r="J508" s="65" t="s">
        <v>10620</v>
      </c>
    </row>
    <row r="509" spans="1:10" ht="19.5">
      <c r="A509" s="84" t="s">
        <v>8823</v>
      </c>
      <c r="B509" s="64" t="s">
        <v>170</v>
      </c>
      <c r="C509" s="64" t="s">
        <v>10533</v>
      </c>
      <c r="D509" s="66" t="s">
        <v>10579</v>
      </c>
      <c r="E509" s="65"/>
      <c r="F509" s="65"/>
      <c r="G509" s="66"/>
      <c r="H509" s="66"/>
      <c r="I509" s="66" t="s">
        <v>10579</v>
      </c>
      <c r="J509" s="65" t="s">
        <v>10620</v>
      </c>
    </row>
    <row r="510" spans="1:10" ht="19.5">
      <c r="A510" s="81" t="s">
        <v>8845</v>
      </c>
      <c r="B510" s="64" t="s">
        <v>170</v>
      </c>
      <c r="C510" s="64" t="s">
        <v>10605</v>
      </c>
      <c r="D510" s="66" t="s">
        <v>10579</v>
      </c>
      <c r="E510" s="64"/>
      <c r="F510" s="65"/>
      <c r="G510" s="65"/>
      <c r="H510" s="65"/>
      <c r="I510" s="66" t="s">
        <v>10579</v>
      </c>
      <c r="J510" s="65" t="s">
        <v>10620</v>
      </c>
    </row>
    <row r="511" spans="1:10" ht="19.5">
      <c r="A511" s="84" t="s">
        <v>10697</v>
      </c>
      <c r="B511" s="64" t="s">
        <v>170</v>
      </c>
      <c r="C511" s="64" t="s">
        <v>9299</v>
      </c>
      <c r="D511" s="66" t="s">
        <v>10579</v>
      </c>
      <c r="E511" s="65"/>
      <c r="F511" s="65"/>
      <c r="G511" s="66"/>
      <c r="H511" s="66"/>
      <c r="I511" s="66" t="s">
        <v>10579</v>
      </c>
      <c r="J511" s="65" t="s">
        <v>10620</v>
      </c>
    </row>
    <row r="512" spans="1:10" ht="19.5">
      <c r="A512" s="84" t="s">
        <v>9465</v>
      </c>
      <c r="B512" s="64" t="s">
        <v>170</v>
      </c>
      <c r="C512" s="64" t="s">
        <v>9300</v>
      </c>
      <c r="D512" s="66" t="s">
        <v>10579</v>
      </c>
      <c r="E512" s="65"/>
      <c r="F512" s="66"/>
      <c r="G512" s="66"/>
      <c r="H512" s="66"/>
      <c r="I512" s="66" t="s">
        <v>10579</v>
      </c>
      <c r="J512" s="65" t="s">
        <v>10620</v>
      </c>
    </row>
    <row r="513" spans="1:10" ht="19.5">
      <c r="A513" s="84" t="s">
        <v>8896</v>
      </c>
      <c r="B513" s="64" t="s">
        <v>170</v>
      </c>
      <c r="C513" s="64" t="s">
        <v>9303</v>
      </c>
      <c r="D513" s="66" t="s">
        <v>10579</v>
      </c>
      <c r="E513" s="65"/>
      <c r="F513" s="65"/>
      <c r="G513" s="65"/>
      <c r="H513" s="65"/>
      <c r="I513" s="66" t="s">
        <v>10579</v>
      </c>
      <c r="J513" s="65" t="s">
        <v>10620</v>
      </c>
    </row>
    <row r="514" spans="1:10" ht="19.5">
      <c r="A514" s="84" t="s">
        <v>11143</v>
      </c>
      <c r="B514" s="64" t="s">
        <v>170</v>
      </c>
      <c r="C514" s="64" t="s">
        <v>9304</v>
      </c>
      <c r="D514" s="66" t="s">
        <v>10579</v>
      </c>
      <c r="E514" s="65"/>
      <c r="F514" s="65"/>
      <c r="G514" s="65"/>
      <c r="H514" s="65"/>
      <c r="I514" s="66" t="s">
        <v>10579</v>
      </c>
      <c r="J514" s="65" t="s">
        <v>10620</v>
      </c>
    </row>
    <row r="515" spans="1:10" ht="19.5">
      <c r="A515" s="84" t="s">
        <v>8860</v>
      </c>
      <c r="B515" s="64" t="s">
        <v>170</v>
      </c>
      <c r="C515" s="64" t="s">
        <v>9306</v>
      </c>
      <c r="D515" s="66" t="s">
        <v>10579</v>
      </c>
      <c r="E515" s="65"/>
      <c r="F515" s="65"/>
      <c r="G515" s="65"/>
      <c r="H515" s="65"/>
      <c r="I515" s="66" t="s">
        <v>10579</v>
      </c>
      <c r="J515" s="65" t="s">
        <v>10620</v>
      </c>
    </row>
    <row r="516" spans="1:10" ht="19.5">
      <c r="A516" s="84" t="s">
        <v>9710</v>
      </c>
      <c r="B516" s="64" t="s">
        <v>170</v>
      </c>
      <c r="C516" s="64" t="s">
        <v>4851</v>
      </c>
      <c r="D516" s="66" t="s">
        <v>10579</v>
      </c>
      <c r="E516" s="65"/>
      <c r="F516" s="65"/>
      <c r="G516" s="65"/>
      <c r="H516" s="65"/>
      <c r="I516" s="66" t="s">
        <v>10579</v>
      </c>
      <c r="J516" s="65" t="s">
        <v>10620</v>
      </c>
    </row>
    <row r="517" spans="1:10" ht="19.5">
      <c r="A517" s="81" t="s">
        <v>8662</v>
      </c>
      <c r="B517" s="64" t="s">
        <v>170</v>
      </c>
      <c r="C517" s="64" t="s">
        <v>9307</v>
      </c>
      <c r="D517" s="66" t="s">
        <v>10579</v>
      </c>
      <c r="E517" s="65"/>
      <c r="F517" s="65"/>
      <c r="G517" s="65"/>
      <c r="H517" s="65"/>
      <c r="I517" s="66" t="s">
        <v>10579</v>
      </c>
      <c r="J517" s="65" t="s">
        <v>10620</v>
      </c>
    </row>
    <row r="518" spans="1:10" ht="19.5">
      <c r="A518" s="84" t="s">
        <v>8788</v>
      </c>
      <c r="B518" s="64" t="s">
        <v>170</v>
      </c>
      <c r="C518" s="64" t="s">
        <v>9308</v>
      </c>
      <c r="D518" s="66" t="s">
        <v>10579</v>
      </c>
      <c r="E518" s="65"/>
      <c r="F518" s="65"/>
      <c r="G518" s="65"/>
      <c r="H518" s="65"/>
      <c r="I518" s="66" t="s">
        <v>10579</v>
      </c>
      <c r="J518" s="65" t="s">
        <v>10620</v>
      </c>
    </row>
    <row r="519" spans="1:10" ht="19.5">
      <c r="A519" s="81" t="s">
        <v>8808</v>
      </c>
      <c r="B519" s="64" t="s">
        <v>170</v>
      </c>
      <c r="C519" s="64" t="s">
        <v>9310</v>
      </c>
      <c r="D519" s="66" t="s">
        <v>10579</v>
      </c>
      <c r="E519" s="65"/>
      <c r="F519" s="65"/>
      <c r="G519" s="65"/>
      <c r="H519" s="65"/>
      <c r="I519" s="66" t="s">
        <v>10579</v>
      </c>
      <c r="J519" s="65" t="s">
        <v>10620</v>
      </c>
    </row>
    <row r="520" spans="1:10" ht="19.5">
      <c r="A520" s="84" t="s">
        <v>11238</v>
      </c>
      <c r="B520" s="64" t="s">
        <v>170</v>
      </c>
      <c r="C520" s="64" t="s">
        <v>11471</v>
      </c>
      <c r="D520" s="66" t="s">
        <v>10579</v>
      </c>
      <c r="E520" s="65"/>
      <c r="F520" s="65"/>
      <c r="G520" s="65"/>
      <c r="H520" s="65"/>
      <c r="I520" s="66" t="s">
        <v>10579</v>
      </c>
      <c r="J520" s="65" t="s">
        <v>10620</v>
      </c>
    </row>
    <row r="521" spans="1:10" ht="19.5">
      <c r="A521" s="84" t="s">
        <v>10801</v>
      </c>
      <c r="B521" s="64" t="s">
        <v>170</v>
      </c>
      <c r="C521" s="64" t="s">
        <v>9671</v>
      </c>
      <c r="D521" s="66" t="s">
        <v>10579</v>
      </c>
      <c r="E521" s="64"/>
      <c r="F521" s="65"/>
      <c r="G521" s="66"/>
      <c r="H521" s="66"/>
      <c r="I521" s="66" t="s">
        <v>10579</v>
      </c>
      <c r="J521" s="65" t="s">
        <v>10620</v>
      </c>
    </row>
    <row r="522" spans="1:10" ht="19.5">
      <c r="A522" s="84" t="s">
        <v>8913</v>
      </c>
      <c r="B522" s="64" t="s">
        <v>170</v>
      </c>
      <c r="C522" s="64" t="s">
        <v>9316</v>
      </c>
      <c r="D522" s="66" t="s">
        <v>10579</v>
      </c>
      <c r="E522" s="65"/>
      <c r="F522" s="65"/>
      <c r="G522" s="65"/>
      <c r="H522" s="65"/>
      <c r="I522" s="66" t="s">
        <v>10579</v>
      </c>
      <c r="J522" s="65" t="s">
        <v>10620</v>
      </c>
    </row>
    <row r="523" spans="1:10" ht="19.5">
      <c r="A523" s="84" t="s">
        <v>8794</v>
      </c>
      <c r="B523" s="64" t="s">
        <v>170</v>
      </c>
      <c r="C523" s="64" t="s">
        <v>3782</v>
      </c>
      <c r="D523" s="66" t="s">
        <v>10579</v>
      </c>
      <c r="E523" s="65"/>
      <c r="F523" s="65"/>
      <c r="G523" s="66"/>
      <c r="H523" s="66"/>
      <c r="I523" s="66" t="s">
        <v>10579</v>
      </c>
      <c r="J523" s="65" t="s">
        <v>10620</v>
      </c>
    </row>
    <row r="524" spans="1:10" ht="19.5">
      <c r="A524" s="84" t="s">
        <v>9475</v>
      </c>
      <c r="B524" s="64" t="s">
        <v>170</v>
      </c>
      <c r="C524" s="64" t="s">
        <v>9318</v>
      </c>
      <c r="D524" s="66" t="s">
        <v>10579</v>
      </c>
      <c r="E524" s="65"/>
      <c r="F524" s="66"/>
      <c r="G524" s="66"/>
      <c r="H524" s="66"/>
      <c r="I524" s="66" t="s">
        <v>10579</v>
      </c>
      <c r="J524" s="65" t="s">
        <v>10620</v>
      </c>
    </row>
    <row r="525" spans="1:10" ht="19.5">
      <c r="A525" s="84" t="s">
        <v>8719</v>
      </c>
      <c r="B525" s="64" t="s">
        <v>170</v>
      </c>
      <c r="C525" s="64" t="s">
        <v>9318</v>
      </c>
      <c r="D525" s="66" t="s">
        <v>10579</v>
      </c>
      <c r="E525" s="65"/>
      <c r="F525" s="66"/>
      <c r="G525" s="66"/>
      <c r="H525" s="66"/>
      <c r="I525" s="66" t="s">
        <v>10579</v>
      </c>
      <c r="J525" s="65" t="s">
        <v>10620</v>
      </c>
    </row>
    <row r="526" spans="1:10" ht="19.5">
      <c r="A526" s="84" t="s">
        <v>8281</v>
      </c>
      <c r="B526" s="64" t="s">
        <v>170</v>
      </c>
      <c r="C526" s="64" t="s">
        <v>4670</v>
      </c>
      <c r="D526" s="66" t="s">
        <v>10579</v>
      </c>
      <c r="E526" s="65"/>
      <c r="F526" s="65"/>
      <c r="G526" s="65"/>
      <c r="H526" s="65"/>
      <c r="I526" s="66" t="s">
        <v>10579</v>
      </c>
      <c r="J526" s="65" t="s">
        <v>10620</v>
      </c>
    </row>
    <row r="527" spans="1:10" ht="19.5">
      <c r="A527" s="84" t="s">
        <v>11211</v>
      </c>
      <c r="B527" s="64" t="s">
        <v>170</v>
      </c>
      <c r="C527" s="64" t="s">
        <v>4670</v>
      </c>
      <c r="D527" s="66" t="s">
        <v>10579</v>
      </c>
      <c r="E527" s="65"/>
      <c r="F527" s="65"/>
      <c r="G527" s="65"/>
      <c r="H527" s="65"/>
      <c r="I527" s="66" t="s">
        <v>10579</v>
      </c>
      <c r="J527" s="65" t="s">
        <v>10620</v>
      </c>
    </row>
    <row r="528" spans="1:10" ht="19.5">
      <c r="A528" s="84" t="s">
        <v>8795</v>
      </c>
      <c r="B528" s="64" t="s">
        <v>170</v>
      </c>
      <c r="C528" s="64" t="s">
        <v>9320</v>
      </c>
      <c r="D528" s="66" t="s">
        <v>10579</v>
      </c>
      <c r="E528" s="65"/>
      <c r="F528" s="65"/>
      <c r="G528" s="65"/>
      <c r="H528" s="65"/>
      <c r="I528" s="66" t="s">
        <v>10579</v>
      </c>
      <c r="J528" s="65" t="s">
        <v>10620</v>
      </c>
    </row>
    <row r="529" spans="1:10" ht="19.5">
      <c r="A529" s="84" t="s">
        <v>8796</v>
      </c>
      <c r="B529" s="64" t="s">
        <v>170</v>
      </c>
      <c r="C529" s="64" t="s">
        <v>9799</v>
      </c>
      <c r="D529" s="66" t="s">
        <v>10579</v>
      </c>
      <c r="E529" s="65"/>
      <c r="F529" s="65"/>
      <c r="G529" s="66"/>
      <c r="H529" s="66"/>
      <c r="I529" s="66" t="s">
        <v>10579</v>
      </c>
      <c r="J529" s="65" t="s">
        <v>10620</v>
      </c>
    </row>
    <row r="530" spans="1:10" ht="19.5">
      <c r="A530" s="84" t="s">
        <v>8411</v>
      </c>
      <c r="B530" s="64" t="s">
        <v>170</v>
      </c>
      <c r="C530" s="64" t="s">
        <v>9321</v>
      </c>
      <c r="D530" s="66" t="s">
        <v>10579</v>
      </c>
      <c r="E530" s="65"/>
      <c r="F530" s="65"/>
      <c r="G530" s="65"/>
      <c r="H530" s="65"/>
      <c r="I530" s="66" t="s">
        <v>10579</v>
      </c>
      <c r="J530" s="65" t="s">
        <v>10620</v>
      </c>
    </row>
    <row r="531" spans="1:10" ht="19.5">
      <c r="A531" s="84" t="s">
        <v>8502</v>
      </c>
      <c r="B531" s="64" t="s">
        <v>170</v>
      </c>
      <c r="C531" s="64" t="s">
        <v>10609</v>
      </c>
      <c r="D531" s="66" t="s">
        <v>10579</v>
      </c>
      <c r="E531" s="65"/>
      <c r="F531" s="65"/>
      <c r="G531" s="65"/>
      <c r="H531" s="65"/>
      <c r="I531" s="66" t="s">
        <v>10579</v>
      </c>
      <c r="J531" s="65" t="s">
        <v>10620</v>
      </c>
    </row>
    <row r="532" spans="1:10" ht="19.5">
      <c r="A532" s="84" t="s">
        <v>10748</v>
      </c>
      <c r="B532" s="64" t="s">
        <v>170</v>
      </c>
      <c r="C532" s="64" t="s">
        <v>9322</v>
      </c>
      <c r="D532" s="66" t="s">
        <v>10579</v>
      </c>
      <c r="E532" s="65"/>
      <c r="F532" s="65"/>
      <c r="G532" s="66"/>
      <c r="H532" s="66"/>
      <c r="I532" s="66" t="s">
        <v>10579</v>
      </c>
      <c r="J532" s="65" t="s">
        <v>10620</v>
      </c>
    </row>
    <row r="533" spans="1:10" ht="19.5">
      <c r="A533" s="81" t="s">
        <v>8854</v>
      </c>
      <c r="B533" s="64" t="s">
        <v>170</v>
      </c>
      <c r="C533" s="64" t="s">
        <v>9326</v>
      </c>
      <c r="D533" s="66" t="s">
        <v>10579</v>
      </c>
      <c r="E533" s="65"/>
      <c r="F533" s="65"/>
      <c r="G533" s="65"/>
      <c r="H533" s="65"/>
      <c r="I533" s="66" t="s">
        <v>10579</v>
      </c>
      <c r="J533" s="65" t="s">
        <v>10620</v>
      </c>
    </row>
    <row r="534" spans="1:10" ht="19.5">
      <c r="A534" s="84" t="s">
        <v>8853</v>
      </c>
      <c r="B534" s="64" t="s">
        <v>170</v>
      </c>
      <c r="C534" s="64" t="s">
        <v>10602</v>
      </c>
      <c r="D534" s="66" t="s">
        <v>10579</v>
      </c>
      <c r="E534" s="65"/>
      <c r="F534" s="65"/>
      <c r="G534" s="65"/>
      <c r="H534" s="65"/>
      <c r="I534" s="66" t="s">
        <v>10579</v>
      </c>
      <c r="J534" s="65" t="s">
        <v>10620</v>
      </c>
    </row>
    <row r="535" spans="1:10" ht="19.5">
      <c r="A535" s="84" t="s">
        <v>8857</v>
      </c>
      <c r="B535" s="64" t="s">
        <v>170</v>
      </c>
      <c r="C535" s="64" t="s">
        <v>9327</v>
      </c>
      <c r="D535" s="66" t="s">
        <v>10579</v>
      </c>
      <c r="E535" s="65"/>
      <c r="F535" s="66"/>
      <c r="G535" s="66"/>
      <c r="H535" s="66"/>
      <c r="I535" s="66" t="s">
        <v>10579</v>
      </c>
      <c r="J535" s="65" t="s">
        <v>10620</v>
      </c>
    </row>
    <row r="536" spans="1:10" ht="19.5">
      <c r="A536" s="84" t="s">
        <v>8857</v>
      </c>
      <c r="B536" s="64" t="s">
        <v>170</v>
      </c>
      <c r="C536" s="64" t="s">
        <v>10588</v>
      </c>
      <c r="D536" s="66" t="s">
        <v>10579</v>
      </c>
      <c r="E536" s="65"/>
      <c r="F536" s="66"/>
      <c r="G536" s="66"/>
      <c r="H536" s="66"/>
      <c r="I536" s="66" t="s">
        <v>10579</v>
      </c>
      <c r="J536" s="65" t="s">
        <v>10620</v>
      </c>
    </row>
    <row r="537" spans="1:10" ht="19.5">
      <c r="A537" s="84" t="s">
        <v>9919</v>
      </c>
      <c r="B537" s="64" t="s">
        <v>170</v>
      </c>
      <c r="C537" s="64" t="s">
        <v>9837</v>
      </c>
      <c r="D537" s="66" t="s">
        <v>10579</v>
      </c>
      <c r="E537" s="64"/>
      <c r="F537" s="66"/>
      <c r="G537" s="66"/>
      <c r="H537" s="66"/>
      <c r="I537" s="66" t="s">
        <v>10579</v>
      </c>
      <c r="J537" s="65" t="s">
        <v>10620</v>
      </c>
    </row>
    <row r="538" spans="1:10" ht="19.5">
      <c r="A538" s="84" t="s">
        <v>8914</v>
      </c>
      <c r="B538" s="64" t="s">
        <v>170</v>
      </c>
      <c r="C538" s="64" t="s">
        <v>9329</v>
      </c>
      <c r="D538" s="66" t="s">
        <v>10579</v>
      </c>
      <c r="E538" s="65"/>
      <c r="F538" s="65"/>
      <c r="G538" s="65"/>
      <c r="H538" s="65"/>
      <c r="I538" s="66" t="s">
        <v>10579</v>
      </c>
      <c r="J538" s="65" t="s">
        <v>10620</v>
      </c>
    </row>
    <row r="539" spans="1:10" ht="19.5">
      <c r="A539" s="84" t="s">
        <v>8867</v>
      </c>
      <c r="B539" s="64" t="s">
        <v>170</v>
      </c>
      <c r="C539" s="64" t="s">
        <v>9330</v>
      </c>
      <c r="D539" s="66" t="s">
        <v>10579</v>
      </c>
      <c r="E539" s="65"/>
      <c r="F539" s="66"/>
      <c r="G539" s="66"/>
      <c r="H539" s="66"/>
      <c r="I539" s="66" t="s">
        <v>10579</v>
      </c>
      <c r="J539" s="65" t="s">
        <v>10620</v>
      </c>
    </row>
    <row r="540" spans="1:10" ht="19.5">
      <c r="A540" s="81" t="s">
        <v>8822</v>
      </c>
      <c r="B540" s="64" t="s">
        <v>170</v>
      </c>
      <c r="C540" s="64" t="s">
        <v>9331</v>
      </c>
      <c r="D540" s="66" t="s">
        <v>10579</v>
      </c>
      <c r="E540" s="65"/>
      <c r="F540" s="65"/>
      <c r="G540" s="65"/>
      <c r="H540" s="65"/>
      <c r="I540" s="66" t="s">
        <v>10579</v>
      </c>
      <c r="J540" s="65" t="s">
        <v>10620</v>
      </c>
    </row>
    <row r="541" spans="1:10" ht="19.5">
      <c r="A541" s="84" t="s">
        <v>9625</v>
      </c>
      <c r="B541" s="64" t="s">
        <v>170</v>
      </c>
      <c r="C541" s="64" t="s">
        <v>4294</v>
      </c>
      <c r="D541" s="66" t="s">
        <v>10579</v>
      </c>
      <c r="E541" s="65"/>
      <c r="F541" s="66">
        <v>1</v>
      </c>
      <c r="G541" s="66"/>
      <c r="H541" s="65"/>
      <c r="I541" s="66" t="s">
        <v>10579</v>
      </c>
      <c r="J541" s="65" t="s">
        <v>10620</v>
      </c>
    </row>
    <row r="542" spans="1:10" ht="19.5">
      <c r="A542" s="84" t="s">
        <v>11222</v>
      </c>
      <c r="B542" s="64" t="s">
        <v>170</v>
      </c>
      <c r="C542" s="64" t="s">
        <v>10607</v>
      </c>
      <c r="D542" s="66" t="s">
        <v>10579</v>
      </c>
      <c r="E542" s="65"/>
      <c r="F542" s="65"/>
      <c r="G542" s="65"/>
      <c r="H542" s="65"/>
      <c r="I542" s="66" t="s">
        <v>10579</v>
      </c>
      <c r="J542" s="65" t="s">
        <v>10620</v>
      </c>
    </row>
    <row r="543" spans="1:10" ht="19.5">
      <c r="A543" s="81" t="s">
        <v>8364</v>
      </c>
      <c r="B543" s="64" t="s">
        <v>170</v>
      </c>
      <c r="C543" s="64" t="s">
        <v>9332</v>
      </c>
      <c r="D543" s="66" t="s">
        <v>10579</v>
      </c>
      <c r="E543" s="65"/>
      <c r="F543" s="65"/>
      <c r="G543" s="65"/>
      <c r="H543" s="65"/>
      <c r="I543" s="66" t="s">
        <v>10579</v>
      </c>
      <c r="J543" s="65" t="s">
        <v>10620</v>
      </c>
    </row>
    <row r="544" spans="1:10" ht="19.5">
      <c r="A544" s="84" t="s">
        <v>9641</v>
      </c>
      <c r="B544" s="64" t="s">
        <v>170</v>
      </c>
      <c r="C544" s="64" t="s">
        <v>9333</v>
      </c>
      <c r="D544" s="66" t="s">
        <v>10579</v>
      </c>
      <c r="E544" s="65"/>
      <c r="F544" s="65"/>
      <c r="G544" s="65"/>
      <c r="H544" s="65"/>
      <c r="I544" s="66" t="s">
        <v>10579</v>
      </c>
      <c r="J544" s="65" t="s">
        <v>10620</v>
      </c>
    </row>
    <row r="545" spans="1:10" ht="19.5">
      <c r="A545" s="84" t="s">
        <v>8954</v>
      </c>
      <c r="B545" s="64" t="s">
        <v>170</v>
      </c>
      <c r="C545" s="64" t="s">
        <v>3875</v>
      </c>
      <c r="D545" s="66" t="s">
        <v>10579</v>
      </c>
      <c r="E545" s="65"/>
      <c r="F545" s="65"/>
      <c r="G545" s="65"/>
      <c r="H545" s="65"/>
      <c r="I545" s="66" t="s">
        <v>10579</v>
      </c>
      <c r="J545" s="65" t="s">
        <v>10620</v>
      </c>
    </row>
    <row r="546" spans="1:10" ht="19.5">
      <c r="A546" s="84" t="s">
        <v>9693</v>
      </c>
      <c r="B546" s="64" t="s">
        <v>170</v>
      </c>
      <c r="C546" s="64" t="s">
        <v>9334</v>
      </c>
      <c r="D546" s="66" t="s">
        <v>10579</v>
      </c>
      <c r="E546" s="65"/>
      <c r="F546" s="65"/>
      <c r="G546" s="65"/>
      <c r="H546" s="65"/>
      <c r="I546" s="66" t="s">
        <v>10579</v>
      </c>
      <c r="J546" s="65" t="s">
        <v>10620</v>
      </c>
    </row>
    <row r="547" spans="1:10" ht="19.5">
      <c r="A547" s="84" t="s">
        <v>8543</v>
      </c>
      <c r="B547" s="64" t="s">
        <v>245</v>
      </c>
      <c r="C547" s="64" t="s">
        <v>6795</v>
      </c>
      <c r="D547" s="66" t="s">
        <v>2720</v>
      </c>
      <c r="E547" s="65"/>
      <c r="F547" s="65"/>
      <c r="G547" s="66"/>
      <c r="H547" s="66"/>
      <c r="I547" s="66" t="s">
        <v>2720</v>
      </c>
      <c r="J547" s="65" t="s">
        <v>10616</v>
      </c>
    </row>
    <row r="548" spans="1:10" ht="19.5">
      <c r="A548" s="84" t="s">
        <v>11245</v>
      </c>
      <c r="B548" s="64" t="s">
        <v>245</v>
      </c>
      <c r="C548" s="64" t="s">
        <v>5985</v>
      </c>
      <c r="D548" s="66" t="s">
        <v>2720</v>
      </c>
      <c r="E548" s="65"/>
      <c r="F548" s="66"/>
      <c r="G548" s="66"/>
      <c r="H548" s="66"/>
      <c r="I548" s="66" t="s">
        <v>2720</v>
      </c>
      <c r="J548" s="65" t="s">
        <v>10616</v>
      </c>
    </row>
    <row r="549" spans="1:10" ht="19.5">
      <c r="A549" s="81" t="s">
        <v>8266</v>
      </c>
      <c r="B549" s="64" t="s">
        <v>245</v>
      </c>
      <c r="C549" s="64" t="s">
        <v>1557</v>
      </c>
      <c r="D549" s="66" t="s">
        <v>2720</v>
      </c>
      <c r="E549" s="65"/>
      <c r="F549" s="65"/>
      <c r="G549" s="66"/>
      <c r="H549" s="66"/>
      <c r="I549" s="66" t="s">
        <v>2720</v>
      </c>
      <c r="J549" s="65" t="s">
        <v>10616</v>
      </c>
    </row>
    <row r="550" spans="1:10" ht="19.5">
      <c r="A550" s="84" t="s">
        <v>10641</v>
      </c>
      <c r="B550" s="64" t="s">
        <v>245</v>
      </c>
      <c r="C550" s="64" t="s">
        <v>1595</v>
      </c>
      <c r="D550" s="66" t="s">
        <v>2720</v>
      </c>
      <c r="E550" s="65"/>
      <c r="F550" s="65"/>
      <c r="G550" s="66"/>
      <c r="H550" s="66"/>
      <c r="I550" s="66" t="s">
        <v>2720</v>
      </c>
      <c r="J550" s="65" t="s">
        <v>10616</v>
      </c>
    </row>
    <row r="551" spans="1:10" ht="19.5">
      <c r="A551" s="84" t="s">
        <v>9022</v>
      </c>
      <c r="B551" s="64" t="s">
        <v>245</v>
      </c>
      <c r="C551" s="64" t="s">
        <v>1200</v>
      </c>
      <c r="D551" s="66" t="s">
        <v>2720</v>
      </c>
      <c r="E551" s="65"/>
      <c r="F551" s="66"/>
      <c r="G551" s="66"/>
      <c r="H551" s="66"/>
      <c r="I551" s="66" t="s">
        <v>2720</v>
      </c>
      <c r="J551" s="65" t="s">
        <v>10616</v>
      </c>
    </row>
    <row r="552" spans="1:10" ht="19.5">
      <c r="A552" s="84" t="s">
        <v>8703</v>
      </c>
      <c r="B552" s="64" t="s">
        <v>245</v>
      </c>
      <c r="C552" s="64" t="s">
        <v>4024</v>
      </c>
      <c r="D552" s="66" t="s">
        <v>2720</v>
      </c>
      <c r="E552" s="65"/>
      <c r="F552" s="65"/>
      <c r="G552" s="65"/>
      <c r="H552" s="65"/>
      <c r="I552" s="66" t="s">
        <v>2720</v>
      </c>
      <c r="J552" s="65" t="s">
        <v>10616</v>
      </c>
    </row>
    <row r="553" spans="1:10" ht="19.5">
      <c r="A553" s="84" t="s">
        <v>11289</v>
      </c>
      <c r="B553" s="64" t="s">
        <v>245</v>
      </c>
      <c r="C553" s="64" t="s">
        <v>2951</v>
      </c>
      <c r="D553" s="66" t="s">
        <v>2720</v>
      </c>
      <c r="E553" s="65"/>
      <c r="F553" s="66"/>
      <c r="G553" s="66"/>
      <c r="H553" s="66"/>
      <c r="I553" s="66" t="s">
        <v>2720</v>
      </c>
      <c r="J553" s="65" t="s">
        <v>10616</v>
      </c>
    </row>
    <row r="554" spans="1:10" ht="19.5">
      <c r="A554" s="84" t="s">
        <v>10966</v>
      </c>
      <c r="B554" s="64" t="s">
        <v>245</v>
      </c>
      <c r="C554" s="64" t="s">
        <v>7052</v>
      </c>
      <c r="D554" s="66" t="s">
        <v>2720</v>
      </c>
      <c r="E554" s="65"/>
      <c r="F554" s="65"/>
      <c r="G554" s="65"/>
      <c r="H554" s="65"/>
      <c r="I554" s="66" t="s">
        <v>2720</v>
      </c>
      <c r="J554" s="65" t="s">
        <v>10616</v>
      </c>
    </row>
    <row r="555" spans="1:10" ht="19.5">
      <c r="A555" s="84" t="s">
        <v>11316</v>
      </c>
      <c r="B555" s="64" t="s">
        <v>7</v>
      </c>
      <c r="C555" s="64" t="s">
        <v>6657</v>
      </c>
      <c r="D555" s="66" t="s">
        <v>2720</v>
      </c>
      <c r="E555" s="65"/>
      <c r="F555" s="66"/>
      <c r="G555" s="66"/>
      <c r="H555" s="66"/>
      <c r="I555" s="66" t="s">
        <v>2720</v>
      </c>
      <c r="J555" s="65" t="s">
        <v>10615</v>
      </c>
    </row>
    <row r="556" spans="1:10" ht="19.5">
      <c r="A556" s="84" t="s">
        <v>9420</v>
      </c>
      <c r="B556" s="64" t="s">
        <v>7</v>
      </c>
      <c r="C556" s="64" t="s">
        <v>2387</v>
      </c>
      <c r="D556" s="66" t="s">
        <v>2720</v>
      </c>
      <c r="E556" s="65"/>
      <c r="F556" s="66"/>
      <c r="G556" s="66"/>
      <c r="H556" s="66"/>
      <c r="I556" s="66" t="s">
        <v>2720</v>
      </c>
      <c r="J556" s="65" t="s">
        <v>10615</v>
      </c>
    </row>
    <row r="557" spans="1:10" ht="19.5">
      <c r="A557" s="81" t="s">
        <v>8268</v>
      </c>
      <c r="B557" s="64" t="s">
        <v>7</v>
      </c>
      <c r="C557" s="64" t="s">
        <v>1514</v>
      </c>
      <c r="D557" s="66" t="s">
        <v>2720</v>
      </c>
      <c r="E557" s="65"/>
      <c r="F557" s="65"/>
      <c r="G557" s="66"/>
      <c r="H557" s="66"/>
      <c r="I557" s="66" t="s">
        <v>2720</v>
      </c>
      <c r="J557" s="65" t="s">
        <v>10615</v>
      </c>
    </row>
    <row r="558" spans="1:10" ht="19.5">
      <c r="A558" s="84" t="s">
        <v>8276</v>
      </c>
      <c r="B558" s="64" t="s">
        <v>7</v>
      </c>
      <c r="C558" s="64" t="s">
        <v>803</v>
      </c>
      <c r="D558" s="66" t="s">
        <v>2720</v>
      </c>
      <c r="E558" s="65"/>
      <c r="F558" s="65"/>
      <c r="G558" s="65"/>
      <c r="H558" s="65"/>
      <c r="I558" s="66" t="s">
        <v>2720</v>
      </c>
      <c r="J558" s="65" t="s">
        <v>10615</v>
      </c>
    </row>
    <row r="559" spans="1:10" ht="19.5">
      <c r="A559" s="84" t="s">
        <v>9917</v>
      </c>
      <c r="B559" s="64" t="s">
        <v>7</v>
      </c>
      <c r="C559" s="64" t="s">
        <v>3382</v>
      </c>
      <c r="D559" s="66" t="s">
        <v>2720</v>
      </c>
      <c r="E559" s="65"/>
      <c r="F559" s="65"/>
      <c r="G559" s="65"/>
      <c r="H559" s="65"/>
      <c r="I559" s="66" t="s">
        <v>2720</v>
      </c>
      <c r="J559" s="65" t="s">
        <v>10615</v>
      </c>
    </row>
    <row r="560" spans="1:10" ht="19.5">
      <c r="A560" s="84" t="s">
        <v>9970</v>
      </c>
      <c r="B560" s="64" t="s">
        <v>7</v>
      </c>
      <c r="C560" s="64" t="s">
        <v>10338</v>
      </c>
      <c r="D560" s="66" t="s">
        <v>2720</v>
      </c>
      <c r="E560" s="65"/>
      <c r="F560" s="65"/>
      <c r="G560" s="65"/>
      <c r="H560" s="65"/>
      <c r="I560" s="66" t="s">
        <v>2720</v>
      </c>
      <c r="J560" s="65" t="s">
        <v>10615</v>
      </c>
    </row>
    <row r="561" spans="1:10" ht="19.5">
      <c r="A561" s="81" t="s">
        <v>10150</v>
      </c>
      <c r="B561" s="64" t="s">
        <v>7</v>
      </c>
      <c r="C561" s="64" t="s">
        <v>314</v>
      </c>
      <c r="D561" s="66" t="s">
        <v>2720</v>
      </c>
      <c r="E561" s="65"/>
      <c r="F561" s="65">
        <v>1</v>
      </c>
      <c r="G561" s="66"/>
      <c r="H561" s="66"/>
      <c r="I561" s="66" t="s">
        <v>2720</v>
      </c>
      <c r="J561" s="65" t="s">
        <v>10615</v>
      </c>
    </row>
    <row r="562" spans="1:10" ht="19.5">
      <c r="A562" s="84" t="s">
        <v>10134</v>
      </c>
      <c r="B562" s="64" t="s">
        <v>7</v>
      </c>
      <c r="C562" s="64" t="s">
        <v>11453</v>
      </c>
      <c r="D562" s="66" t="s">
        <v>2720</v>
      </c>
      <c r="E562" s="65"/>
      <c r="F562" s="65">
        <v>1</v>
      </c>
      <c r="G562" s="65"/>
      <c r="H562" s="65"/>
      <c r="I562" s="66" t="s">
        <v>2720</v>
      </c>
      <c r="J562" s="65" t="s">
        <v>10615</v>
      </c>
    </row>
    <row r="563" spans="1:10" ht="19.5">
      <c r="A563" s="84" t="s">
        <v>10795</v>
      </c>
      <c r="B563" s="64" t="s">
        <v>7</v>
      </c>
      <c r="C563" s="64" t="s">
        <v>2720</v>
      </c>
      <c r="D563" s="66" t="s">
        <v>2720</v>
      </c>
      <c r="E563" s="65"/>
      <c r="F563" s="65">
        <v>1</v>
      </c>
      <c r="G563" s="65"/>
      <c r="H563" s="65"/>
      <c r="I563" s="66" t="s">
        <v>2720</v>
      </c>
      <c r="J563" s="65" t="s">
        <v>10615</v>
      </c>
    </row>
    <row r="564" spans="1:10" ht="19.5">
      <c r="A564" s="84" t="s">
        <v>8241</v>
      </c>
      <c r="B564" s="64" t="s">
        <v>7</v>
      </c>
      <c r="C564" s="64" t="s">
        <v>8219</v>
      </c>
      <c r="D564" s="66" t="s">
        <v>2720</v>
      </c>
      <c r="E564" s="65"/>
      <c r="F564" s="66"/>
      <c r="G564" s="66"/>
      <c r="H564" s="66"/>
      <c r="I564" s="66" t="s">
        <v>2720</v>
      </c>
      <c r="J564" s="65" t="s">
        <v>10615</v>
      </c>
    </row>
    <row r="565" spans="1:10" ht="19.5">
      <c r="A565" s="84" t="s">
        <v>10337</v>
      </c>
      <c r="B565" s="64" t="s">
        <v>7</v>
      </c>
      <c r="C565" s="64" t="s">
        <v>353</v>
      </c>
      <c r="D565" s="66" t="s">
        <v>2720</v>
      </c>
      <c r="E565" s="65"/>
      <c r="F565" s="65"/>
      <c r="G565" s="65"/>
      <c r="H565" s="65"/>
      <c r="I565" s="66" t="s">
        <v>2720</v>
      </c>
      <c r="J565" s="65" t="s">
        <v>10615</v>
      </c>
    </row>
    <row r="566" spans="1:10" ht="19.5">
      <c r="A566" s="84" t="s">
        <v>8263</v>
      </c>
      <c r="B566" s="64" t="s">
        <v>7</v>
      </c>
      <c r="C566" s="64" t="s">
        <v>10960</v>
      </c>
      <c r="D566" s="66" t="s">
        <v>2720</v>
      </c>
      <c r="E566" s="65"/>
      <c r="F566" s="66"/>
      <c r="G566" s="66"/>
      <c r="H566" s="66"/>
      <c r="I566" s="66" t="s">
        <v>2720</v>
      </c>
      <c r="J566" s="65" t="s">
        <v>10615</v>
      </c>
    </row>
    <row r="567" spans="1:10" ht="19.5">
      <c r="A567" s="84" t="s">
        <v>9687</v>
      </c>
      <c r="B567" s="64" t="s">
        <v>7</v>
      </c>
      <c r="C567" s="64" t="s">
        <v>5921</v>
      </c>
      <c r="D567" s="66" t="s">
        <v>2720</v>
      </c>
      <c r="E567" s="65"/>
      <c r="F567" s="65">
        <v>1</v>
      </c>
      <c r="G567" s="65"/>
      <c r="H567" s="65"/>
      <c r="I567" s="66" t="s">
        <v>2720</v>
      </c>
      <c r="J567" s="65" t="s">
        <v>10615</v>
      </c>
    </row>
    <row r="568" spans="1:10" ht="19.5">
      <c r="A568" s="84" t="s">
        <v>8281</v>
      </c>
      <c r="B568" s="64" t="s">
        <v>7</v>
      </c>
      <c r="C568" s="64" t="s">
        <v>10382</v>
      </c>
      <c r="D568" s="66" t="s">
        <v>2720</v>
      </c>
      <c r="E568" s="65"/>
      <c r="F568" s="65"/>
      <c r="G568" s="65"/>
      <c r="H568" s="65"/>
      <c r="I568" s="66" t="s">
        <v>2720</v>
      </c>
      <c r="J568" s="65" t="s">
        <v>10615</v>
      </c>
    </row>
    <row r="569" spans="1:10" ht="19.5">
      <c r="A569" s="84" t="s">
        <v>8279</v>
      </c>
      <c r="B569" s="64" t="s">
        <v>7</v>
      </c>
      <c r="C569" s="64" t="s">
        <v>6134</v>
      </c>
      <c r="D569" s="66" t="s">
        <v>2720</v>
      </c>
      <c r="E569" s="65"/>
      <c r="F569" s="66"/>
      <c r="G569" s="66"/>
      <c r="H569" s="66"/>
      <c r="I569" s="66" t="s">
        <v>2720</v>
      </c>
      <c r="J569" s="65" t="s">
        <v>10615</v>
      </c>
    </row>
    <row r="570" spans="1:10" ht="19.5">
      <c r="A570" s="84" t="s">
        <v>11606</v>
      </c>
      <c r="B570" s="64" t="s">
        <v>7</v>
      </c>
      <c r="C570" s="64" t="s">
        <v>11561</v>
      </c>
      <c r="D570" s="66" t="s">
        <v>2720</v>
      </c>
      <c r="E570" s="65"/>
      <c r="F570" s="65">
        <v>1</v>
      </c>
      <c r="G570" s="65"/>
      <c r="H570" s="65"/>
      <c r="I570" s="66" t="s">
        <v>2720</v>
      </c>
      <c r="J570" s="65" t="s">
        <v>10615</v>
      </c>
    </row>
    <row r="571" spans="1:10" ht="19.5">
      <c r="A571" s="84" t="s">
        <v>8290</v>
      </c>
      <c r="B571" s="64" t="s">
        <v>7</v>
      </c>
      <c r="C571" s="64" t="s">
        <v>4888</v>
      </c>
      <c r="D571" s="66" t="s">
        <v>2720</v>
      </c>
      <c r="E571" s="65"/>
      <c r="F571" s="65"/>
      <c r="G571" s="65"/>
      <c r="H571" s="65"/>
      <c r="I571" s="66" t="s">
        <v>2720</v>
      </c>
      <c r="J571" s="65" t="s">
        <v>10615</v>
      </c>
    </row>
    <row r="572" spans="1:10" ht="19.5">
      <c r="A572" s="84" t="s">
        <v>11277</v>
      </c>
      <c r="B572" s="64" t="s">
        <v>7</v>
      </c>
      <c r="C572" s="64" t="s">
        <v>10732</v>
      </c>
      <c r="D572" s="66" t="s">
        <v>2720</v>
      </c>
      <c r="E572" s="65"/>
      <c r="F572" s="66"/>
      <c r="G572" s="66"/>
      <c r="H572" s="66"/>
      <c r="I572" s="66" t="s">
        <v>2720</v>
      </c>
      <c r="J572" s="65" t="s">
        <v>10615</v>
      </c>
    </row>
    <row r="573" spans="1:10" ht="19.5">
      <c r="A573" s="84" t="s">
        <v>11308</v>
      </c>
      <c r="B573" s="64" t="s">
        <v>7</v>
      </c>
      <c r="C573" s="64" t="s">
        <v>3053</v>
      </c>
      <c r="D573" s="66" t="s">
        <v>2720</v>
      </c>
      <c r="E573" s="65"/>
      <c r="F573" s="65"/>
      <c r="G573" s="65"/>
      <c r="H573" s="65"/>
      <c r="I573" s="66" t="s">
        <v>2720</v>
      </c>
      <c r="J573" s="65" t="s">
        <v>10615</v>
      </c>
    </row>
    <row r="574" spans="1:10" ht="19.5">
      <c r="A574" s="84" t="s">
        <v>9902</v>
      </c>
      <c r="B574" s="64" t="s">
        <v>7</v>
      </c>
      <c r="C574" s="64" t="s">
        <v>3287</v>
      </c>
      <c r="D574" s="66" t="s">
        <v>2720</v>
      </c>
      <c r="E574" s="65"/>
      <c r="F574" s="65"/>
      <c r="G574" s="65"/>
      <c r="H574" s="65"/>
      <c r="I574" s="66" t="s">
        <v>2720</v>
      </c>
      <c r="J574" s="65" t="s">
        <v>10615</v>
      </c>
    </row>
    <row r="575" spans="1:10" ht="19.5">
      <c r="A575" s="84" t="s">
        <v>9858</v>
      </c>
      <c r="B575" s="64" t="s">
        <v>7</v>
      </c>
      <c r="C575" s="64" t="s">
        <v>3410</v>
      </c>
      <c r="D575" s="66" t="s">
        <v>2720</v>
      </c>
      <c r="E575" s="65"/>
      <c r="F575" s="65"/>
      <c r="G575" s="65"/>
      <c r="H575" s="65"/>
      <c r="I575" s="66" t="s">
        <v>2720</v>
      </c>
      <c r="J575" s="65" t="s">
        <v>10615</v>
      </c>
    </row>
    <row r="576" spans="1:10" ht="19.5">
      <c r="A576" s="84" t="s">
        <v>10350</v>
      </c>
      <c r="B576" s="64" t="s">
        <v>7</v>
      </c>
      <c r="C576" s="64" t="s">
        <v>3220</v>
      </c>
      <c r="D576" s="66" t="s">
        <v>2720</v>
      </c>
      <c r="E576" s="65"/>
      <c r="F576" s="65"/>
      <c r="G576" s="65"/>
      <c r="H576" s="65"/>
      <c r="I576" s="66" t="s">
        <v>2720</v>
      </c>
      <c r="J576" s="65" t="s">
        <v>10615</v>
      </c>
    </row>
    <row r="577" spans="1:10" ht="19.5">
      <c r="A577" s="84" t="s">
        <v>9897</v>
      </c>
      <c r="B577" s="64" t="s">
        <v>7</v>
      </c>
      <c r="C577" s="64" t="s">
        <v>3220</v>
      </c>
      <c r="D577" s="66" t="s">
        <v>2720</v>
      </c>
      <c r="E577" s="65" t="s">
        <v>10351</v>
      </c>
      <c r="F577" s="65"/>
      <c r="G577" s="65"/>
      <c r="H577" s="65"/>
      <c r="I577" s="66" t="s">
        <v>2720</v>
      </c>
      <c r="J577" s="65" t="s">
        <v>10615</v>
      </c>
    </row>
    <row r="578" spans="1:10" ht="19.5">
      <c r="A578" s="84" t="s">
        <v>8265</v>
      </c>
      <c r="B578" s="64" t="s">
        <v>7</v>
      </c>
      <c r="C578" s="64" t="s">
        <v>327</v>
      </c>
      <c r="D578" s="66" t="s">
        <v>2720</v>
      </c>
      <c r="E578" s="65"/>
      <c r="F578" s="65"/>
      <c r="G578" s="65"/>
      <c r="H578" s="65"/>
      <c r="I578" s="66" t="s">
        <v>2720</v>
      </c>
      <c r="J578" s="65" t="s">
        <v>10615</v>
      </c>
    </row>
    <row r="579" spans="1:10" ht="19.5">
      <c r="A579" s="84" t="s">
        <v>8670</v>
      </c>
      <c r="B579" s="64" t="s">
        <v>7</v>
      </c>
      <c r="C579" s="64" t="s">
        <v>11452</v>
      </c>
      <c r="D579" s="66" t="s">
        <v>2720</v>
      </c>
      <c r="E579" s="65"/>
      <c r="F579" s="65"/>
      <c r="G579" s="65"/>
      <c r="H579" s="65"/>
      <c r="I579" s="66" t="s">
        <v>2720</v>
      </c>
      <c r="J579" s="65" t="s">
        <v>10615</v>
      </c>
    </row>
    <row r="580" spans="1:10" ht="19.5">
      <c r="A580" s="84" t="s">
        <v>10843</v>
      </c>
      <c r="B580" s="64" t="s">
        <v>7</v>
      </c>
      <c r="C580" s="64" t="s">
        <v>10039</v>
      </c>
      <c r="D580" s="66" t="s">
        <v>2720</v>
      </c>
      <c r="E580" s="65"/>
      <c r="F580" s="65"/>
      <c r="G580" s="65"/>
      <c r="H580" s="65"/>
      <c r="I580" s="66" t="s">
        <v>2720</v>
      </c>
      <c r="J580" s="65" t="s">
        <v>10615</v>
      </c>
    </row>
    <row r="581" spans="1:10" ht="19.5">
      <c r="A581" s="84" t="s">
        <v>10668</v>
      </c>
      <c r="B581" s="64" t="s">
        <v>7</v>
      </c>
      <c r="C581" s="64" t="s">
        <v>9794</v>
      </c>
      <c r="D581" s="66" t="s">
        <v>2720</v>
      </c>
      <c r="E581" s="65"/>
      <c r="F581" s="66"/>
      <c r="G581" s="66"/>
      <c r="H581" s="66"/>
      <c r="I581" s="66" t="s">
        <v>2720</v>
      </c>
      <c r="J581" s="65" t="s">
        <v>10615</v>
      </c>
    </row>
    <row r="582" spans="1:10" ht="19.5">
      <c r="A582" s="84" t="s">
        <v>8677</v>
      </c>
      <c r="B582" s="64" t="s">
        <v>7</v>
      </c>
      <c r="C582" s="64" t="s">
        <v>5658</v>
      </c>
      <c r="D582" s="66" t="s">
        <v>2720</v>
      </c>
      <c r="E582" s="65"/>
      <c r="F582" s="65"/>
      <c r="G582" s="65"/>
      <c r="H582" s="65"/>
      <c r="I582" s="66" t="s">
        <v>2720</v>
      </c>
      <c r="J582" s="65" t="s">
        <v>10615</v>
      </c>
    </row>
    <row r="583" spans="1:10" ht="19.5">
      <c r="A583" s="81" t="s">
        <v>8287</v>
      </c>
      <c r="B583" s="64" t="s">
        <v>7</v>
      </c>
      <c r="C583" s="64" t="s">
        <v>257</v>
      </c>
      <c r="D583" s="66" t="s">
        <v>2720</v>
      </c>
      <c r="E583" s="65"/>
      <c r="F583" s="65">
        <v>1</v>
      </c>
      <c r="G583" s="65"/>
      <c r="H583" s="65"/>
      <c r="I583" s="66" t="s">
        <v>2720</v>
      </c>
      <c r="J583" s="65" t="s">
        <v>10615</v>
      </c>
    </row>
    <row r="584" spans="1:10" ht="19.5">
      <c r="A584" s="84" t="s">
        <v>11201</v>
      </c>
      <c r="B584" s="64" t="s">
        <v>7</v>
      </c>
      <c r="C584" s="64" t="s">
        <v>8216</v>
      </c>
      <c r="D584" s="66" t="s">
        <v>2720</v>
      </c>
      <c r="E584" s="65"/>
      <c r="F584" s="65"/>
      <c r="G584" s="65"/>
      <c r="H584" s="65"/>
      <c r="I584" s="66" t="s">
        <v>2720</v>
      </c>
      <c r="J584" s="65" t="s">
        <v>10615</v>
      </c>
    </row>
    <row r="585" spans="1:10" ht="19.5">
      <c r="A585" s="84" t="s">
        <v>11146</v>
      </c>
      <c r="B585" s="64" t="s">
        <v>7</v>
      </c>
      <c r="C585" s="64" t="s">
        <v>3304</v>
      </c>
      <c r="D585" s="66" t="s">
        <v>2720</v>
      </c>
      <c r="E585" s="65"/>
      <c r="F585" s="65">
        <v>1</v>
      </c>
      <c r="G585" s="65"/>
      <c r="H585" s="65"/>
      <c r="I585" s="66" t="s">
        <v>2720</v>
      </c>
      <c r="J585" s="65" t="s">
        <v>10615</v>
      </c>
    </row>
    <row r="586" spans="1:10" ht="19.5">
      <c r="A586" s="84" t="s">
        <v>8674</v>
      </c>
      <c r="B586" s="64" t="s">
        <v>7</v>
      </c>
      <c r="C586" s="64" t="s">
        <v>6191</v>
      </c>
      <c r="D586" s="66" t="s">
        <v>2720</v>
      </c>
      <c r="E586" s="65"/>
      <c r="F586" s="65"/>
      <c r="G586" s="65"/>
      <c r="H586" s="65"/>
      <c r="I586" s="66" t="s">
        <v>2720</v>
      </c>
      <c r="J586" s="65" t="s">
        <v>10615</v>
      </c>
    </row>
    <row r="587" spans="1:10" ht="19.5">
      <c r="A587" s="84" t="s">
        <v>9639</v>
      </c>
      <c r="B587" s="64" t="s">
        <v>7</v>
      </c>
      <c r="C587" s="64" t="s">
        <v>5569</v>
      </c>
      <c r="D587" s="66" t="s">
        <v>2720</v>
      </c>
      <c r="E587" s="65"/>
      <c r="F587" s="65">
        <v>1</v>
      </c>
      <c r="G587" s="65"/>
      <c r="H587" s="65"/>
      <c r="I587" s="66" t="s">
        <v>2720</v>
      </c>
      <c r="J587" s="65" t="s">
        <v>10615</v>
      </c>
    </row>
    <row r="588" spans="1:10" ht="19.5">
      <c r="A588" s="84" t="s">
        <v>11236</v>
      </c>
      <c r="B588" s="64" t="s">
        <v>7</v>
      </c>
      <c r="C588" s="64" t="s">
        <v>5577</v>
      </c>
      <c r="D588" s="66" t="s">
        <v>2720</v>
      </c>
      <c r="E588" s="65"/>
      <c r="F588" s="65"/>
      <c r="G588" s="66"/>
      <c r="H588" s="66"/>
      <c r="I588" s="66" t="s">
        <v>2720</v>
      </c>
      <c r="J588" s="65" t="s">
        <v>10615</v>
      </c>
    </row>
    <row r="589" spans="1:10" ht="19.5">
      <c r="A589" s="84" t="s">
        <v>9649</v>
      </c>
      <c r="B589" s="64" t="s">
        <v>7</v>
      </c>
      <c r="C589" s="64" t="s">
        <v>5640</v>
      </c>
      <c r="D589" s="66" t="s">
        <v>2720</v>
      </c>
      <c r="E589" s="65"/>
      <c r="F589" s="65"/>
      <c r="G589" s="65"/>
      <c r="H589" s="65"/>
      <c r="I589" s="66" t="s">
        <v>2720</v>
      </c>
      <c r="J589" s="65" t="s">
        <v>10615</v>
      </c>
    </row>
    <row r="590" spans="1:10" ht="19.5">
      <c r="A590" s="84" t="s">
        <v>9392</v>
      </c>
      <c r="B590" s="64" t="s">
        <v>7</v>
      </c>
      <c r="C590" s="64" t="s">
        <v>2090</v>
      </c>
      <c r="D590" s="66" t="s">
        <v>2720</v>
      </c>
      <c r="E590" s="65"/>
      <c r="F590" s="66">
        <v>1</v>
      </c>
      <c r="G590" s="66"/>
      <c r="H590" s="66"/>
      <c r="I590" s="66" t="s">
        <v>2720</v>
      </c>
      <c r="J590" s="65" t="s">
        <v>10615</v>
      </c>
    </row>
    <row r="591" spans="1:10" ht="19.5">
      <c r="A591" s="81" t="s">
        <v>8262</v>
      </c>
      <c r="B591" s="64" t="s">
        <v>7</v>
      </c>
      <c r="C591" s="64" t="s">
        <v>8100</v>
      </c>
      <c r="D591" s="66" t="s">
        <v>2720</v>
      </c>
      <c r="E591" s="65"/>
      <c r="F591" s="65">
        <v>1</v>
      </c>
      <c r="G591" s="65"/>
      <c r="H591" s="65"/>
      <c r="I591" s="66" t="s">
        <v>2720</v>
      </c>
      <c r="J591" s="65" t="s">
        <v>10615</v>
      </c>
    </row>
    <row r="592" spans="1:10" ht="19.5">
      <c r="A592" s="84" t="s">
        <v>9924</v>
      </c>
      <c r="B592" s="64" t="s">
        <v>7</v>
      </c>
      <c r="C592" s="64" t="s">
        <v>5143</v>
      </c>
      <c r="D592" s="66" t="s">
        <v>2720</v>
      </c>
      <c r="E592" s="65"/>
      <c r="F592" s="65">
        <v>1</v>
      </c>
      <c r="G592" s="65"/>
      <c r="H592" s="65"/>
      <c r="I592" s="66" t="s">
        <v>2720</v>
      </c>
      <c r="J592" s="65" t="s">
        <v>10615</v>
      </c>
    </row>
    <row r="593" spans="1:10" ht="19.5">
      <c r="A593" s="84" t="s">
        <v>8302</v>
      </c>
      <c r="B593" s="64" t="s">
        <v>7</v>
      </c>
      <c r="C593" s="64" t="s">
        <v>1557</v>
      </c>
      <c r="D593" s="66" t="s">
        <v>2720</v>
      </c>
      <c r="E593" s="65"/>
      <c r="F593" s="66">
        <v>1</v>
      </c>
      <c r="G593" s="66"/>
      <c r="H593" s="66"/>
      <c r="I593" s="66" t="s">
        <v>2720</v>
      </c>
      <c r="J593" s="65" t="s">
        <v>10615</v>
      </c>
    </row>
    <row r="594" spans="1:10" ht="19.5">
      <c r="A594" s="84" t="s">
        <v>10792</v>
      </c>
      <c r="B594" s="64" t="s">
        <v>7</v>
      </c>
      <c r="C594" s="64" t="s">
        <v>2685</v>
      </c>
      <c r="D594" s="66" t="s">
        <v>2720</v>
      </c>
      <c r="E594" s="65"/>
      <c r="F594" s="66">
        <v>1</v>
      </c>
      <c r="G594" s="66"/>
      <c r="H594" s="66"/>
      <c r="I594" s="66" t="s">
        <v>2720</v>
      </c>
      <c r="J594" s="65" t="s">
        <v>10615</v>
      </c>
    </row>
    <row r="595" spans="1:10" ht="19.5">
      <c r="A595" s="84" t="s">
        <v>10793</v>
      </c>
      <c r="B595" s="64" t="s">
        <v>7</v>
      </c>
      <c r="C595" s="64" t="s">
        <v>2685</v>
      </c>
      <c r="D595" s="66" t="s">
        <v>2720</v>
      </c>
      <c r="E595" s="65"/>
      <c r="F595" s="66">
        <v>1</v>
      </c>
      <c r="G595" s="66"/>
      <c r="H595" s="66"/>
      <c r="I595" s="66" t="s">
        <v>2720</v>
      </c>
      <c r="J595" s="65" t="s">
        <v>10615</v>
      </c>
    </row>
    <row r="596" spans="1:10" ht="19.5">
      <c r="A596" s="84" t="s">
        <v>10790</v>
      </c>
      <c r="B596" s="64" t="s">
        <v>7</v>
      </c>
      <c r="C596" s="64" t="s">
        <v>2685</v>
      </c>
      <c r="D596" s="66" t="s">
        <v>2720</v>
      </c>
      <c r="E596" s="65"/>
      <c r="F596" s="66">
        <v>1</v>
      </c>
      <c r="G596" s="66"/>
      <c r="H596" s="66"/>
      <c r="I596" s="66" t="s">
        <v>2720</v>
      </c>
      <c r="J596" s="65" t="s">
        <v>10615</v>
      </c>
    </row>
    <row r="597" spans="1:10" ht="19.5">
      <c r="A597" s="84" t="s">
        <v>8295</v>
      </c>
      <c r="B597" s="64" t="s">
        <v>7</v>
      </c>
      <c r="C597" s="64" t="s">
        <v>7311</v>
      </c>
      <c r="D597" s="66" t="s">
        <v>2720</v>
      </c>
      <c r="E597" s="65"/>
      <c r="F597" s="65">
        <v>1</v>
      </c>
      <c r="G597" s="65"/>
      <c r="H597" s="65"/>
      <c r="I597" s="66" t="s">
        <v>2720</v>
      </c>
      <c r="J597" s="65" t="s">
        <v>10615</v>
      </c>
    </row>
    <row r="598" spans="1:10" ht="19.5">
      <c r="A598" s="84" t="s">
        <v>11252</v>
      </c>
      <c r="B598" s="64" t="s">
        <v>7</v>
      </c>
      <c r="C598" s="64" t="s">
        <v>6064</v>
      </c>
      <c r="D598" s="66" t="s">
        <v>2720</v>
      </c>
      <c r="E598" s="65"/>
      <c r="F598" s="65"/>
      <c r="G598" s="66"/>
      <c r="H598" s="66"/>
      <c r="I598" s="66" t="s">
        <v>2720</v>
      </c>
      <c r="J598" s="65" t="s">
        <v>10615</v>
      </c>
    </row>
    <row r="599" spans="1:10" ht="19.5">
      <c r="A599" s="84" t="s">
        <v>8280</v>
      </c>
      <c r="B599" s="64" t="s">
        <v>7</v>
      </c>
      <c r="C599" s="64" t="s">
        <v>6179</v>
      </c>
      <c r="D599" s="66" t="s">
        <v>2720</v>
      </c>
      <c r="E599" s="64"/>
      <c r="F599" s="65"/>
      <c r="G599" s="65"/>
      <c r="H599" s="65"/>
      <c r="I599" s="66" t="s">
        <v>2720</v>
      </c>
      <c r="J599" s="65" t="s">
        <v>10615</v>
      </c>
    </row>
    <row r="600" spans="1:10" ht="19.5">
      <c r="A600" s="84" t="s">
        <v>8299</v>
      </c>
      <c r="B600" s="64" t="s">
        <v>7</v>
      </c>
      <c r="C600" s="64" t="s">
        <v>419</v>
      </c>
      <c r="D600" s="66" t="s">
        <v>2720</v>
      </c>
      <c r="E600" s="65"/>
      <c r="F600" s="65">
        <v>1</v>
      </c>
      <c r="G600" s="65"/>
      <c r="H600" s="65"/>
      <c r="I600" s="66" t="s">
        <v>2720</v>
      </c>
      <c r="J600" s="65" t="s">
        <v>10615</v>
      </c>
    </row>
    <row r="601" spans="1:10" ht="19.5">
      <c r="A601" s="84" t="s">
        <v>8270</v>
      </c>
      <c r="B601" s="64" t="s">
        <v>7</v>
      </c>
      <c r="C601" s="64" t="s">
        <v>11544</v>
      </c>
      <c r="D601" s="66" t="s">
        <v>2720</v>
      </c>
      <c r="E601" s="65"/>
      <c r="F601" s="65">
        <v>1</v>
      </c>
      <c r="G601" s="65"/>
      <c r="H601" s="65"/>
      <c r="I601" s="66" t="s">
        <v>2720</v>
      </c>
      <c r="J601" s="65" t="s">
        <v>10615</v>
      </c>
    </row>
    <row r="602" spans="1:10" ht="19.5">
      <c r="A602" s="84" t="s">
        <v>11161</v>
      </c>
      <c r="B602" s="64" t="s">
        <v>7</v>
      </c>
      <c r="C602" s="64" t="s">
        <v>4191</v>
      </c>
      <c r="D602" s="66" t="s">
        <v>2720</v>
      </c>
      <c r="E602" s="65"/>
      <c r="F602" s="65">
        <v>1</v>
      </c>
      <c r="G602" s="65"/>
      <c r="H602" s="65"/>
      <c r="I602" s="66" t="s">
        <v>2720</v>
      </c>
      <c r="J602" s="65" t="s">
        <v>10615</v>
      </c>
    </row>
    <row r="603" spans="1:10" ht="19.5">
      <c r="A603" s="84" t="s">
        <v>10666</v>
      </c>
      <c r="B603" s="64" t="s">
        <v>7</v>
      </c>
      <c r="C603" s="64" t="s">
        <v>5449</v>
      </c>
      <c r="D603" s="66" t="s">
        <v>2720</v>
      </c>
      <c r="E603" s="65"/>
      <c r="F603" s="65"/>
      <c r="G603" s="65"/>
      <c r="H603" s="65"/>
      <c r="I603" s="66" t="s">
        <v>2720</v>
      </c>
      <c r="J603" s="65" t="s">
        <v>10615</v>
      </c>
    </row>
    <row r="604" spans="1:10" ht="19.5">
      <c r="A604" s="84" t="s">
        <v>8422</v>
      </c>
      <c r="B604" s="64" t="s">
        <v>7</v>
      </c>
      <c r="C604" s="64" t="s">
        <v>4912</v>
      </c>
      <c r="D604" s="66" t="s">
        <v>2720</v>
      </c>
      <c r="E604" s="65"/>
      <c r="F604" s="66"/>
      <c r="G604" s="66"/>
      <c r="H604" s="66"/>
      <c r="I604" s="66" t="s">
        <v>2720</v>
      </c>
      <c r="J604" s="65" t="s">
        <v>10615</v>
      </c>
    </row>
    <row r="605" spans="1:10" ht="19.5">
      <c r="A605" s="84" t="s">
        <v>9894</v>
      </c>
      <c r="B605" s="64" t="s">
        <v>7</v>
      </c>
      <c r="C605" s="64" t="s">
        <v>3185</v>
      </c>
      <c r="D605" s="66" t="s">
        <v>2720</v>
      </c>
      <c r="E605" s="65"/>
      <c r="F605" s="65">
        <v>1</v>
      </c>
      <c r="G605" s="65"/>
      <c r="H605" s="65"/>
      <c r="I605" s="66" t="s">
        <v>2720</v>
      </c>
      <c r="J605" s="65" t="s">
        <v>10615</v>
      </c>
    </row>
    <row r="606" spans="1:10" ht="19.5">
      <c r="A606" s="84" t="s">
        <v>8278</v>
      </c>
      <c r="B606" s="64" t="s">
        <v>7</v>
      </c>
      <c r="C606" s="64" t="s">
        <v>6053</v>
      </c>
      <c r="D606" s="66" t="s">
        <v>2720</v>
      </c>
      <c r="E606" s="65"/>
      <c r="F606" s="65">
        <v>1</v>
      </c>
      <c r="G606" s="65"/>
      <c r="H606" s="65"/>
      <c r="I606" s="66" t="s">
        <v>2720</v>
      </c>
      <c r="J606" s="65" t="s">
        <v>10615</v>
      </c>
    </row>
    <row r="607" spans="1:10" ht="19.5">
      <c r="A607" s="84" t="s">
        <v>8261</v>
      </c>
      <c r="B607" s="64" t="s">
        <v>7</v>
      </c>
      <c r="C607" s="64" t="s">
        <v>11454</v>
      </c>
      <c r="D607" s="66" t="s">
        <v>2720</v>
      </c>
      <c r="E607" s="65"/>
      <c r="F607" s="66">
        <v>1</v>
      </c>
      <c r="G607" s="66"/>
      <c r="H607" s="66"/>
      <c r="I607" s="66" t="s">
        <v>2720</v>
      </c>
      <c r="J607" s="65" t="s">
        <v>10615</v>
      </c>
    </row>
    <row r="608" spans="1:10" ht="19.5">
      <c r="A608" s="81" t="s">
        <v>8267</v>
      </c>
      <c r="B608" s="64" t="s">
        <v>7</v>
      </c>
      <c r="C608" s="64" t="s">
        <v>319</v>
      </c>
      <c r="D608" s="66" t="s">
        <v>2720</v>
      </c>
      <c r="E608" s="65"/>
      <c r="F608" s="65">
        <v>1</v>
      </c>
      <c r="G608" s="65"/>
      <c r="H608" s="65"/>
      <c r="I608" s="66" t="s">
        <v>2720</v>
      </c>
      <c r="J608" s="65" t="s">
        <v>10615</v>
      </c>
    </row>
    <row r="609" spans="1:10" ht="19.5">
      <c r="A609" s="81" t="s">
        <v>10151</v>
      </c>
      <c r="B609" s="64" t="s">
        <v>7</v>
      </c>
      <c r="C609" s="64" t="s">
        <v>10152</v>
      </c>
      <c r="D609" s="66" t="s">
        <v>2720</v>
      </c>
      <c r="E609" s="65"/>
      <c r="F609" s="65">
        <v>1</v>
      </c>
      <c r="G609" s="65"/>
      <c r="H609" s="65"/>
      <c r="I609" s="66" t="s">
        <v>2720</v>
      </c>
      <c r="J609" s="65" t="s">
        <v>10615</v>
      </c>
    </row>
    <row r="610" spans="1:10" ht="19.5">
      <c r="A610" s="84" t="s">
        <v>11607</v>
      </c>
      <c r="B610" s="64" t="s">
        <v>7</v>
      </c>
      <c r="C610" s="64" t="s">
        <v>11562</v>
      </c>
      <c r="D610" s="66" t="s">
        <v>2720</v>
      </c>
      <c r="E610" s="65"/>
      <c r="F610" s="65">
        <v>1</v>
      </c>
      <c r="G610" s="65"/>
      <c r="H610" s="65"/>
      <c r="I610" s="66" t="s">
        <v>2720</v>
      </c>
      <c r="J610" s="65" t="s">
        <v>10615</v>
      </c>
    </row>
    <row r="611" spans="1:10" ht="19.5">
      <c r="A611" s="81" t="s">
        <v>8269</v>
      </c>
      <c r="B611" s="64" t="s">
        <v>7</v>
      </c>
      <c r="C611" s="64" t="s">
        <v>294</v>
      </c>
      <c r="D611" s="66" t="s">
        <v>2720</v>
      </c>
      <c r="E611" s="65"/>
      <c r="F611" s="65"/>
      <c r="G611" s="65"/>
      <c r="H611" s="65"/>
      <c r="I611" s="66" t="s">
        <v>2720</v>
      </c>
      <c r="J611" s="65" t="s">
        <v>10615</v>
      </c>
    </row>
    <row r="612" spans="1:10" ht="19.5">
      <c r="A612" s="84" t="s">
        <v>10665</v>
      </c>
      <c r="B612" s="64" t="s">
        <v>7</v>
      </c>
      <c r="C612" s="64" t="s">
        <v>10664</v>
      </c>
      <c r="D612" s="66" t="s">
        <v>2720</v>
      </c>
      <c r="E612" s="65"/>
      <c r="F612" s="65">
        <v>1</v>
      </c>
      <c r="G612" s="65"/>
      <c r="H612" s="65"/>
      <c r="I612" s="66" t="s">
        <v>2720</v>
      </c>
      <c r="J612" s="65" t="s">
        <v>10615</v>
      </c>
    </row>
    <row r="613" spans="1:10" ht="19.5">
      <c r="A613" s="84" t="s">
        <v>9516</v>
      </c>
      <c r="B613" s="64" t="s">
        <v>7</v>
      </c>
      <c r="C613" s="64" t="s">
        <v>3613</v>
      </c>
      <c r="D613" s="66" t="s">
        <v>2720</v>
      </c>
      <c r="E613" s="65"/>
      <c r="F613" s="65"/>
      <c r="G613" s="65"/>
      <c r="H613" s="65"/>
      <c r="I613" s="66" t="s">
        <v>2720</v>
      </c>
      <c r="J613" s="65" t="s">
        <v>10615</v>
      </c>
    </row>
    <row r="614" spans="1:10" ht="19.5">
      <c r="A614" s="84" t="s">
        <v>8708</v>
      </c>
      <c r="B614" s="64" t="s">
        <v>7</v>
      </c>
      <c r="C614" s="64" t="s">
        <v>3887</v>
      </c>
      <c r="D614" s="66" t="s">
        <v>2720</v>
      </c>
      <c r="E614" s="65"/>
      <c r="F614" s="66"/>
      <c r="G614" s="66"/>
      <c r="H614" s="66"/>
      <c r="I614" s="66" t="s">
        <v>2720</v>
      </c>
      <c r="J614" s="65" t="s">
        <v>10615</v>
      </c>
    </row>
    <row r="615" spans="1:10" ht="19.5">
      <c r="A615" s="84" t="s">
        <v>9488</v>
      </c>
      <c r="B615" s="64" t="s">
        <v>7</v>
      </c>
      <c r="C615" s="64" t="s">
        <v>4699</v>
      </c>
      <c r="D615" s="66" t="s">
        <v>2720</v>
      </c>
      <c r="E615" s="65"/>
      <c r="F615" s="65"/>
      <c r="G615" s="65"/>
      <c r="H615" s="65"/>
      <c r="I615" s="66" t="s">
        <v>2720</v>
      </c>
      <c r="J615" s="65" t="s">
        <v>10615</v>
      </c>
    </row>
    <row r="616" spans="1:10" ht="19.5">
      <c r="A616" s="84" t="s">
        <v>11325</v>
      </c>
      <c r="B616" s="64" t="s">
        <v>7</v>
      </c>
      <c r="C616" s="64" t="s">
        <v>1620</v>
      </c>
      <c r="D616" s="66" t="s">
        <v>2720</v>
      </c>
      <c r="E616" s="65"/>
      <c r="F616" s="65"/>
      <c r="G616" s="66"/>
      <c r="H616" s="66"/>
      <c r="I616" s="66" t="s">
        <v>2720</v>
      </c>
      <c r="J616" s="65" t="s">
        <v>10615</v>
      </c>
    </row>
    <row r="617" spans="1:10" ht="19.5">
      <c r="A617" s="84" t="s">
        <v>9523</v>
      </c>
      <c r="B617" s="64" t="s">
        <v>7</v>
      </c>
      <c r="C617" s="64" t="s">
        <v>3711</v>
      </c>
      <c r="D617" s="66" t="s">
        <v>2720</v>
      </c>
      <c r="E617" s="65"/>
      <c r="F617" s="65"/>
      <c r="G617" s="65"/>
      <c r="H617" s="65"/>
      <c r="I617" s="66" t="s">
        <v>2720</v>
      </c>
      <c r="J617" s="65" t="s">
        <v>10615</v>
      </c>
    </row>
    <row r="618" spans="1:10" ht="19.5">
      <c r="A618" s="84" t="s">
        <v>8303</v>
      </c>
      <c r="B618" s="64" t="s">
        <v>7</v>
      </c>
      <c r="C618" s="64" t="s">
        <v>1934</v>
      </c>
      <c r="D618" s="66" t="s">
        <v>2720</v>
      </c>
      <c r="E618" s="65"/>
      <c r="F618" s="66"/>
      <c r="G618" s="66"/>
      <c r="H618" s="66"/>
      <c r="I618" s="66" t="s">
        <v>2720</v>
      </c>
      <c r="J618" s="65" t="s">
        <v>10615</v>
      </c>
    </row>
    <row r="619" spans="1:10" ht="19.5">
      <c r="A619" s="84" t="s">
        <v>8273</v>
      </c>
      <c r="B619" s="64" t="s">
        <v>7</v>
      </c>
      <c r="C619" s="64" t="s">
        <v>968</v>
      </c>
      <c r="D619" s="66" t="s">
        <v>2720</v>
      </c>
      <c r="E619" s="65"/>
      <c r="F619" s="65"/>
      <c r="G619" s="65"/>
      <c r="H619" s="65"/>
      <c r="I619" s="66" t="s">
        <v>2720</v>
      </c>
      <c r="J619" s="65" t="s">
        <v>10615</v>
      </c>
    </row>
    <row r="620" spans="1:10" ht="19.5">
      <c r="A620" s="84" t="s">
        <v>8291</v>
      </c>
      <c r="B620" s="64" t="s">
        <v>7</v>
      </c>
      <c r="C620" s="64" t="s">
        <v>4935</v>
      </c>
      <c r="D620" s="66" t="s">
        <v>2720</v>
      </c>
      <c r="E620" s="65"/>
      <c r="F620" s="65">
        <v>1</v>
      </c>
      <c r="G620" s="65"/>
      <c r="H620" s="65"/>
      <c r="I620" s="66" t="s">
        <v>2720</v>
      </c>
      <c r="J620" s="65" t="s">
        <v>10615</v>
      </c>
    </row>
    <row r="621" spans="1:10" ht="19.5">
      <c r="A621" s="84" t="s">
        <v>8288</v>
      </c>
      <c r="B621" s="64" t="s">
        <v>7</v>
      </c>
      <c r="C621" s="64" t="s">
        <v>2287</v>
      </c>
      <c r="D621" s="66" t="s">
        <v>2720</v>
      </c>
      <c r="E621" s="65"/>
      <c r="F621" s="66"/>
      <c r="G621" s="66"/>
      <c r="H621" s="66"/>
      <c r="I621" s="66" t="s">
        <v>2720</v>
      </c>
      <c r="J621" s="65" t="s">
        <v>10615</v>
      </c>
    </row>
    <row r="622" spans="1:10" ht="19.5">
      <c r="A622" s="84" t="s">
        <v>9758</v>
      </c>
      <c r="B622" s="64" t="s">
        <v>7</v>
      </c>
      <c r="C622" s="64" t="s">
        <v>6857</v>
      </c>
      <c r="D622" s="66" t="s">
        <v>2720</v>
      </c>
      <c r="E622" s="65"/>
      <c r="F622" s="65">
        <v>1</v>
      </c>
      <c r="G622" s="65"/>
      <c r="H622" s="65"/>
      <c r="I622" s="66" t="s">
        <v>2720</v>
      </c>
      <c r="J622" s="65" t="s">
        <v>10615</v>
      </c>
    </row>
    <row r="623" spans="1:10" ht="19.5">
      <c r="A623" s="84" t="s">
        <v>8264</v>
      </c>
      <c r="B623" s="64" t="s">
        <v>7</v>
      </c>
      <c r="C623" s="64" t="s">
        <v>2749</v>
      </c>
      <c r="D623" s="66" t="s">
        <v>2720</v>
      </c>
      <c r="E623" s="65"/>
      <c r="F623" s="66"/>
      <c r="G623" s="66"/>
      <c r="H623" s="65"/>
      <c r="I623" s="66" t="s">
        <v>2720</v>
      </c>
      <c r="J623" s="65" t="s">
        <v>10615</v>
      </c>
    </row>
    <row r="624" spans="1:10" ht="19.5">
      <c r="A624" s="84" t="s">
        <v>8306</v>
      </c>
      <c r="B624" s="64" t="s">
        <v>7</v>
      </c>
      <c r="C624" s="64" t="s">
        <v>2440</v>
      </c>
      <c r="D624" s="66" t="s">
        <v>2720</v>
      </c>
      <c r="E624" s="65"/>
      <c r="F624" s="66"/>
      <c r="G624" s="66"/>
      <c r="H624" s="66"/>
      <c r="I624" s="66" t="s">
        <v>2720</v>
      </c>
      <c r="J624" s="65" t="s">
        <v>10615</v>
      </c>
    </row>
    <row r="625" spans="1:10" ht="19.5">
      <c r="A625" s="84" t="s">
        <v>9422</v>
      </c>
      <c r="B625" s="64" t="s">
        <v>7</v>
      </c>
      <c r="C625" s="64" t="s">
        <v>8225</v>
      </c>
      <c r="D625" s="66" t="s">
        <v>2720</v>
      </c>
      <c r="E625" s="65"/>
      <c r="F625" s="66">
        <v>1</v>
      </c>
      <c r="G625" s="66"/>
      <c r="H625" s="66"/>
      <c r="I625" s="66" t="s">
        <v>2720</v>
      </c>
      <c r="J625" s="65" t="s">
        <v>10615</v>
      </c>
    </row>
    <row r="626" spans="1:10" ht="19.5">
      <c r="A626" s="84" t="s">
        <v>9719</v>
      </c>
      <c r="B626" s="64" t="s">
        <v>7</v>
      </c>
      <c r="C626" s="64" t="s">
        <v>6290</v>
      </c>
      <c r="D626" s="66" t="s">
        <v>2720</v>
      </c>
      <c r="E626" s="65"/>
      <c r="F626" s="65">
        <v>0.5</v>
      </c>
      <c r="G626" s="65"/>
      <c r="H626" s="65"/>
      <c r="I626" s="66" t="s">
        <v>2720</v>
      </c>
      <c r="J626" s="65" t="s">
        <v>10615</v>
      </c>
    </row>
    <row r="627" spans="1:10" ht="19.5">
      <c r="A627" s="84" t="s">
        <v>8297</v>
      </c>
      <c r="B627" s="64" t="s">
        <v>7</v>
      </c>
      <c r="C627" s="64" t="s">
        <v>6774</v>
      </c>
      <c r="D627" s="66" t="s">
        <v>2720</v>
      </c>
      <c r="E627" s="65"/>
      <c r="F627" s="65"/>
      <c r="G627" s="65"/>
      <c r="H627" s="65"/>
      <c r="I627" s="66" t="s">
        <v>2720</v>
      </c>
      <c r="J627" s="65" t="s">
        <v>10615</v>
      </c>
    </row>
    <row r="628" spans="1:10" ht="19.5">
      <c r="A628" s="81" t="s">
        <v>9880</v>
      </c>
      <c r="B628" s="64" t="s">
        <v>7</v>
      </c>
      <c r="C628" s="64" t="s">
        <v>702</v>
      </c>
      <c r="D628" s="66" t="s">
        <v>2720</v>
      </c>
      <c r="E628" s="65"/>
      <c r="F628" s="65"/>
      <c r="G628" s="65"/>
      <c r="H628" s="65"/>
      <c r="I628" s="66" t="s">
        <v>2720</v>
      </c>
      <c r="J628" s="65" t="s">
        <v>10615</v>
      </c>
    </row>
    <row r="629" spans="1:10" ht="19.5">
      <c r="A629" s="81" t="s">
        <v>10791</v>
      </c>
      <c r="B629" s="64" t="s">
        <v>7</v>
      </c>
      <c r="C629" s="64" t="s">
        <v>587</v>
      </c>
      <c r="D629" s="66" t="s">
        <v>2720</v>
      </c>
      <c r="E629" s="65"/>
      <c r="F629" s="66"/>
      <c r="G629" s="66"/>
      <c r="H629" s="66"/>
      <c r="I629" s="66" t="s">
        <v>2720</v>
      </c>
      <c r="J629" s="65" t="s">
        <v>10615</v>
      </c>
    </row>
    <row r="630" spans="1:10" ht="19.5">
      <c r="A630" s="84" t="s">
        <v>9921</v>
      </c>
      <c r="B630" s="64" t="s">
        <v>7</v>
      </c>
      <c r="C630" s="64" t="s">
        <v>3500</v>
      </c>
      <c r="D630" s="66" t="s">
        <v>2720</v>
      </c>
      <c r="E630" s="65"/>
      <c r="F630" s="65"/>
      <c r="G630" s="65"/>
      <c r="H630" s="65"/>
      <c r="I630" s="66" t="s">
        <v>2720</v>
      </c>
      <c r="J630" s="65" t="s">
        <v>10615</v>
      </c>
    </row>
    <row r="631" spans="1:10" ht="19.5">
      <c r="A631" s="84" t="s">
        <v>10871</v>
      </c>
      <c r="B631" s="64" t="s">
        <v>7</v>
      </c>
      <c r="C631" s="64" t="s">
        <v>10872</v>
      </c>
      <c r="D631" s="66" t="s">
        <v>2720</v>
      </c>
      <c r="E631" s="64"/>
      <c r="F631" s="65"/>
      <c r="G631" s="65"/>
      <c r="H631" s="65"/>
      <c r="I631" s="66" t="s">
        <v>2720</v>
      </c>
      <c r="J631" s="65" t="s">
        <v>10615</v>
      </c>
    </row>
    <row r="632" spans="1:10" ht="19.5">
      <c r="A632" s="84" t="s">
        <v>10336</v>
      </c>
      <c r="B632" s="64" t="s">
        <v>7</v>
      </c>
      <c r="C632" s="64" t="s">
        <v>5782</v>
      </c>
      <c r="D632" s="66" t="s">
        <v>2720</v>
      </c>
      <c r="E632" s="65"/>
      <c r="F632" s="65"/>
      <c r="G632" s="65"/>
      <c r="H632" s="65"/>
      <c r="I632" s="66" t="s">
        <v>2720</v>
      </c>
      <c r="J632" s="65" t="s">
        <v>10615</v>
      </c>
    </row>
    <row r="633" spans="1:10" ht="19.5">
      <c r="A633" s="84" t="s">
        <v>10339</v>
      </c>
      <c r="B633" s="64" t="s">
        <v>7</v>
      </c>
      <c r="C633" s="64" t="s">
        <v>5782</v>
      </c>
      <c r="D633" s="66" t="s">
        <v>2720</v>
      </c>
      <c r="E633" s="65"/>
      <c r="F633" s="65"/>
      <c r="G633" s="65"/>
      <c r="H633" s="65"/>
      <c r="I633" s="66" t="s">
        <v>2720</v>
      </c>
      <c r="J633" s="65" t="s">
        <v>10615</v>
      </c>
    </row>
    <row r="634" spans="1:10" ht="19.5">
      <c r="A634" s="84" t="s">
        <v>8572</v>
      </c>
      <c r="B634" s="64" t="s">
        <v>7</v>
      </c>
      <c r="C634" s="64" t="s">
        <v>4550</v>
      </c>
      <c r="D634" s="66" t="s">
        <v>2720</v>
      </c>
      <c r="E634" s="65"/>
      <c r="F634" s="65">
        <v>1</v>
      </c>
      <c r="G634" s="65"/>
      <c r="H634" s="65"/>
      <c r="I634" s="66" t="s">
        <v>2720</v>
      </c>
      <c r="J634" s="65" t="s">
        <v>10615</v>
      </c>
    </row>
    <row r="635" spans="1:10" ht="19.5">
      <c r="A635" s="84" t="s">
        <v>9958</v>
      </c>
      <c r="B635" s="64" t="s">
        <v>7</v>
      </c>
      <c r="C635" s="64" t="s">
        <v>4550</v>
      </c>
      <c r="D635" s="66" t="s">
        <v>2720</v>
      </c>
      <c r="E635" s="65"/>
      <c r="F635" s="66">
        <v>1</v>
      </c>
      <c r="G635" s="66"/>
      <c r="H635" s="66"/>
      <c r="I635" s="66" t="s">
        <v>2720</v>
      </c>
      <c r="J635" s="65" t="s">
        <v>10615</v>
      </c>
    </row>
    <row r="636" spans="1:10" ht="19.5">
      <c r="A636" s="84" t="s">
        <v>11208</v>
      </c>
      <c r="B636" s="64" t="s">
        <v>7</v>
      </c>
      <c r="C636" s="64" t="s">
        <v>4653</v>
      </c>
      <c r="D636" s="66" t="s">
        <v>2720</v>
      </c>
      <c r="E636" s="64"/>
      <c r="F636" s="65"/>
      <c r="G636" s="65"/>
      <c r="H636" s="65"/>
      <c r="I636" s="66" t="s">
        <v>2720</v>
      </c>
      <c r="J636" s="65" t="s">
        <v>10615</v>
      </c>
    </row>
    <row r="637" spans="1:10" ht="19.5">
      <c r="A637" s="84" t="s">
        <v>8198</v>
      </c>
      <c r="B637" s="64" t="s">
        <v>7</v>
      </c>
      <c r="C637" s="64" t="s">
        <v>5632</v>
      </c>
      <c r="D637" s="66" t="s">
        <v>2720</v>
      </c>
      <c r="E637" s="65"/>
      <c r="F637" s="65"/>
      <c r="G637" s="65"/>
      <c r="H637" s="65"/>
      <c r="I637" s="66" t="s">
        <v>2720</v>
      </c>
      <c r="J637" s="65" t="s">
        <v>10615</v>
      </c>
    </row>
    <row r="638" spans="1:10" ht="19.5">
      <c r="A638" s="84" t="s">
        <v>10142</v>
      </c>
      <c r="B638" s="64" t="s">
        <v>7</v>
      </c>
      <c r="C638" s="64" t="s">
        <v>7314</v>
      </c>
      <c r="D638" s="66" t="s">
        <v>2720</v>
      </c>
      <c r="E638" s="65"/>
      <c r="F638" s="66"/>
      <c r="G638" s="66"/>
      <c r="H638" s="66"/>
      <c r="I638" s="66" t="s">
        <v>2720</v>
      </c>
      <c r="J638" s="65" t="s">
        <v>10615</v>
      </c>
    </row>
    <row r="639" spans="1:10" ht="19.5">
      <c r="A639" s="84" t="s">
        <v>9464</v>
      </c>
      <c r="B639" s="64" t="s">
        <v>7</v>
      </c>
      <c r="C639" s="64" t="s">
        <v>2691</v>
      </c>
      <c r="D639" s="66" t="s">
        <v>2720</v>
      </c>
      <c r="E639" s="65"/>
      <c r="F639" s="66">
        <v>1</v>
      </c>
      <c r="G639" s="66"/>
      <c r="H639" s="65"/>
      <c r="I639" s="66" t="s">
        <v>2720</v>
      </c>
      <c r="J639" s="65" t="s">
        <v>10615</v>
      </c>
    </row>
    <row r="640" spans="1:10" ht="19.5">
      <c r="A640" s="84" t="s">
        <v>8286</v>
      </c>
      <c r="B640" s="64" t="s">
        <v>7</v>
      </c>
      <c r="C640" s="64" t="s">
        <v>11563</v>
      </c>
      <c r="D640" s="66" t="s">
        <v>2720</v>
      </c>
      <c r="E640" s="65"/>
      <c r="F640" s="65">
        <v>1</v>
      </c>
      <c r="G640" s="65"/>
      <c r="H640" s="65"/>
      <c r="I640" s="66" t="s">
        <v>2720</v>
      </c>
      <c r="J640" s="65" t="s">
        <v>10615</v>
      </c>
    </row>
    <row r="641" spans="1:10" ht="19.5">
      <c r="A641" s="84" t="s">
        <v>10418</v>
      </c>
      <c r="B641" s="64" t="s">
        <v>7</v>
      </c>
      <c r="C641" s="64" t="s">
        <v>4567</v>
      </c>
      <c r="D641" s="66" t="s">
        <v>2720</v>
      </c>
      <c r="E641" s="65"/>
      <c r="F641" s="66"/>
      <c r="G641" s="66"/>
      <c r="H641" s="66"/>
      <c r="I641" s="66" t="s">
        <v>2720</v>
      </c>
      <c r="J641" s="65" t="s">
        <v>10615</v>
      </c>
    </row>
    <row r="642" spans="1:10" ht="19.5">
      <c r="A642" s="84" t="s">
        <v>11608</v>
      </c>
      <c r="B642" s="64" t="s">
        <v>7</v>
      </c>
      <c r="C642" s="64" t="s">
        <v>11565</v>
      </c>
      <c r="D642" s="66" t="s">
        <v>2720</v>
      </c>
      <c r="E642" s="65"/>
      <c r="F642" s="65">
        <v>1</v>
      </c>
      <c r="G642" s="65"/>
      <c r="H642" s="65"/>
      <c r="I642" s="66" t="s">
        <v>2720</v>
      </c>
      <c r="J642" s="65" t="s">
        <v>10615</v>
      </c>
    </row>
    <row r="643" spans="1:10" ht="19.5">
      <c r="A643" s="84" t="s">
        <v>8509</v>
      </c>
      <c r="B643" s="64" t="s">
        <v>7</v>
      </c>
      <c r="C643" s="64" t="s">
        <v>10576</v>
      </c>
      <c r="D643" s="66" t="s">
        <v>2720</v>
      </c>
      <c r="E643" s="65"/>
      <c r="F643" s="66"/>
      <c r="G643" s="66"/>
      <c r="H643" s="66"/>
      <c r="I643" s="66" t="s">
        <v>2720</v>
      </c>
      <c r="J643" s="65" t="s">
        <v>10615</v>
      </c>
    </row>
    <row r="644" spans="1:10" ht="19.5">
      <c r="A644" s="84" t="s">
        <v>9711</v>
      </c>
      <c r="B644" s="64" t="s">
        <v>7</v>
      </c>
      <c r="C644" s="64" t="s">
        <v>6198</v>
      </c>
      <c r="D644" s="66" t="s">
        <v>2720</v>
      </c>
      <c r="E644" s="65"/>
      <c r="F644" s="65"/>
      <c r="G644" s="65"/>
      <c r="H644" s="65"/>
      <c r="I644" s="66" t="s">
        <v>2720</v>
      </c>
      <c r="J644" s="65" t="s">
        <v>10615</v>
      </c>
    </row>
    <row r="645" spans="1:10" ht="19.5">
      <c r="A645" s="84" t="s">
        <v>9959</v>
      </c>
      <c r="B645" s="64" t="s">
        <v>7</v>
      </c>
      <c r="C645" s="64" t="s">
        <v>10069</v>
      </c>
      <c r="D645" s="66" t="s">
        <v>2720</v>
      </c>
      <c r="E645" s="65"/>
      <c r="F645" s="65"/>
      <c r="G645" s="65"/>
      <c r="H645" s="65"/>
      <c r="I645" s="66" t="s">
        <v>2720</v>
      </c>
      <c r="J645" s="65" t="s">
        <v>10615</v>
      </c>
    </row>
    <row r="646" spans="1:10" ht="19.5">
      <c r="A646" s="84" t="s">
        <v>10860</v>
      </c>
      <c r="B646" s="64" t="s">
        <v>7</v>
      </c>
      <c r="C646" s="64" t="s">
        <v>10054</v>
      </c>
      <c r="D646" s="66" t="s">
        <v>2720</v>
      </c>
      <c r="E646" s="65"/>
      <c r="F646" s="65"/>
      <c r="G646" s="65"/>
      <c r="H646" s="65"/>
      <c r="I646" s="66" t="s">
        <v>2720</v>
      </c>
      <c r="J646" s="65" t="s">
        <v>10615</v>
      </c>
    </row>
    <row r="647" spans="1:10" ht="19.5">
      <c r="A647" s="84" t="s">
        <v>8712</v>
      </c>
      <c r="B647" s="64" t="s">
        <v>7</v>
      </c>
      <c r="C647" s="64" t="s">
        <v>423</v>
      </c>
      <c r="D647" s="66" t="s">
        <v>2720</v>
      </c>
      <c r="E647" s="65"/>
      <c r="F647" s="66"/>
      <c r="G647" s="66"/>
      <c r="H647" s="66"/>
      <c r="I647" s="66" t="s">
        <v>2720</v>
      </c>
      <c r="J647" s="65" t="s">
        <v>10615</v>
      </c>
    </row>
    <row r="648" spans="1:10" ht="19.5">
      <c r="A648" s="84" t="s">
        <v>9654</v>
      </c>
      <c r="B648" s="64" t="s">
        <v>7</v>
      </c>
      <c r="C648" s="64" t="s">
        <v>5678</v>
      </c>
      <c r="D648" s="66" t="s">
        <v>2720</v>
      </c>
      <c r="E648" s="65"/>
      <c r="F648" s="65"/>
      <c r="G648" s="65"/>
      <c r="H648" s="65"/>
      <c r="I648" s="66" t="s">
        <v>2720</v>
      </c>
      <c r="J648" s="65" t="s">
        <v>10615</v>
      </c>
    </row>
    <row r="649" spans="1:10" ht="19.5">
      <c r="A649" s="84" t="s">
        <v>11274</v>
      </c>
      <c r="B649" s="64" t="s">
        <v>7</v>
      </c>
      <c r="C649" s="64" t="s">
        <v>2290</v>
      </c>
      <c r="D649" s="66" t="s">
        <v>2720</v>
      </c>
      <c r="E649" s="65"/>
      <c r="F649" s="66" t="s">
        <v>7213</v>
      </c>
      <c r="G649" s="66"/>
      <c r="H649" s="65"/>
      <c r="I649" s="66" t="s">
        <v>2720</v>
      </c>
      <c r="J649" s="65" t="s">
        <v>10615</v>
      </c>
    </row>
    <row r="650" spans="1:10" ht="19.5">
      <c r="A650" s="84" t="s">
        <v>9374</v>
      </c>
      <c r="B650" s="64" t="s">
        <v>7</v>
      </c>
      <c r="C650" s="64" t="s">
        <v>1988</v>
      </c>
      <c r="D650" s="66" t="s">
        <v>2720</v>
      </c>
      <c r="E650" s="65"/>
      <c r="F650" s="66"/>
      <c r="G650" s="66"/>
      <c r="H650" s="66"/>
      <c r="I650" s="66" t="s">
        <v>2720</v>
      </c>
      <c r="J650" s="65" t="s">
        <v>10615</v>
      </c>
    </row>
    <row r="651" spans="1:10" ht="19.5">
      <c r="A651" s="84" t="s">
        <v>10796</v>
      </c>
      <c r="B651" s="64" t="s">
        <v>7</v>
      </c>
      <c r="C651" s="64" t="s">
        <v>7204</v>
      </c>
      <c r="D651" s="66" t="s">
        <v>2720</v>
      </c>
      <c r="E651" s="65"/>
      <c r="F651" s="65"/>
      <c r="G651" s="65"/>
      <c r="H651" s="65"/>
      <c r="I651" s="66" t="s">
        <v>2720</v>
      </c>
      <c r="J651" s="65" t="s">
        <v>10615</v>
      </c>
    </row>
    <row r="652" spans="1:10" ht="19.5">
      <c r="A652" s="84" t="s">
        <v>8305</v>
      </c>
      <c r="B652" s="64" t="s">
        <v>7</v>
      </c>
      <c r="C652" s="64" t="s">
        <v>902</v>
      </c>
      <c r="D652" s="66" t="s">
        <v>2720</v>
      </c>
      <c r="E652" s="65"/>
      <c r="F652" s="66"/>
      <c r="G652" s="66"/>
      <c r="H652" s="66"/>
      <c r="I652" s="66" t="s">
        <v>2720</v>
      </c>
      <c r="J652" s="65" t="s">
        <v>10615</v>
      </c>
    </row>
    <row r="653" spans="1:10" ht="19.5">
      <c r="A653" s="84" t="s">
        <v>10754</v>
      </c>
      <c r="B653" s="64" t="s">
        <v>7</v>
      </c>
      <c r="C653" s="64" t="s">
        <v>11127</v>
      </c>
      <c r="D653" s="66" t="s">
        <v>2720</v>
      </c>
      <c r="E653" s="65"/>
      <c r="F653" s="65"/>
      <c r="G653" s="65"/>
      <c r="H653" s="65"/>
      <c r="I653" s="66" t="s">
        <v>2720</v>
      </c>
      <c r="J653" s="65" t="s">
        <v>10615</v>
      </c>
    </row>
    <row r="654" spans="1:10" ht="19.5">
      <c r="A654" s="84" t="s">
        <v>9966</v>
      </c>
      <c r="B654" s="64" t="s">
        <v>7</v>
      </c>
      <c r="C654" s="64" t="s">
        <v>5518</v>
      </c>
      <c r="D654" s="66" t="s">
        <v>2720</v>
      </c>
      <c r="E654" s="65"/>
      <c r="F654" s="65"/>
      <c r="G654" s="65"/>
      <c r="H654" s="65"/>
      <c r="I654" s="66" t="s">
        <v>2720</v>
      </c>
      <c r="J654" s="65" t="s">
        <v>10615</v>
      </c>
    </row>
    <row r="655" spans="1:10" ht="19.5">
      <c r="A655" s="81" t="s">
        <v>8275</v>
      </c>
      <c r="B655" s="64" t="s">
        <v>7</v>
      </c>
      <c r="C655" s="64" t="s">
        <v>1036</v>
      </c>
      <c r="D655" s="66" t="s">
        <v>2720</v>
      </c>
      <c r="E655" s="65"/>
      <c r="F655" s="65"/>
      <c r="G655" s="65"/>
      <c r="H655" s="65"/>
      <c r="I655" s="66" t="s">
        <v>2720</v>
      </c>
      <c r="J655" s="65" t="s">
        <v>10615</v>
      </c>
    </row>
    <row r="656" spans="1:10" ht="19.5">
      <c r="A656" s="84" t="s">
        <v>8294</v>
      </c>
      <c r="B656" s="64" t="s">
        <v>7</v>
      </c>
      <c r="C656" s="64" t="s">
        <v>10384</v>
      </c>
      <c r="D656" s="66" t="s">
        <v>2720</v>
      </c>
      <c r="E656" s="65"/>
      <c r="F656" s="65"/>
      <c r="G656" s="65"/>
      <c r="H656" s="65"/>
      <c r="I656" s="66" t="s">
        <v>2720</v>
      </c>
      <c r="J656" s="65" t="s">
        <v>10615</v>
      </c>
    </row>
    <row r="657" spans="1:10" ht="19.5">
      <c r="A657" s="84" t="s">
        <v>10696</v>
      </c>
      <c r="B657" s="64" t="s">
        <v>7</v>
      </c>
      <c r="C657" s="64" t="s">
        <v>3267</v>
      </c>
      <c r="D657" s="66" t="s">
        <v>2720</v>
      </c>
      <c r="E657" s="65"/>
      <c r="F657" s="65"/>
      <c r="G657" s="66"/>
      <c r="H657" s="66"/>
      <c r="I657" s="66" t="s">
        <v>2720</v>
      </c>
      <c r="J657" s="65" t="s">
        <v>10615</v>
      </c>
    </row>
    <row r="658" spans="1:10" ht="19.5">
      <c r="A658" s="81" t="s">
        <v>8274</v>
      </c>
      <c r="B658" s="64" t="s">
        <v>7</v>
      </c>
      <c r="C658" s="64" t="s">
        <v>544</v>
      </c>
      <c r="D658" s="66" t="s">
        <v>2720</v>
      </c>
      <c r="E658" s="65"/>
      <c r="F658" s="65"/>
      <c r="G658" s="65"/>
      <c r="H658" s="65"/>
      <c r="I658" s="66" t="s">
        <v>2720</v>
      </c>
      <c r="J658" s="65" t="s">
        <v>10615</v>
      </c>
    </row>
    <row r="659" spans="1:10" ht="19.5">
      <c r="A659" s="81" t="s">
        <v>8293</v>
      </c>
      <c r="B659" s="64" t="s">
        <v>7</v>
      </c>
      <c r="C659" s="64" t="s">
        <v>819</v>
      </c>
      <c r="D659" s="66" t="s">
        <v>2720</v>
      </c>
      <c r="E659" s="65"/>
      <c r="F659" s="65">
        <v>0.5</v>
      </c>
      <c r="G659" s="65"/>
      <c r="H659" s="65"/>
      <c r="I659" s="66" t="s">
        <v>2720</v>
      </c>
      <c r="J659" s="65" t="s">
        <v>10615</v>
      </c>
    </row>
    <row r="660" spans="1:10" ht="19.5">
      <c r="A660" s="81" t="s">
        <v>8277</v>
      </c>
      <c r="B660" s="64" t="s">
        <v>7</v>
      </c>
      <c r="C660" s="64" t="s">
        <v>790</v>
      </c>
      <c r="D660" s="66" t="s">
        <v>2720</v>
      </c>
      <c r="E660" s="65"/>
      <c r="F660" s="65">
        <v>1</v>
      </c>
      <c r="G660" s="65"/>
      <c r="H660" s="65"/>
      <c r="I660" s="66" t="s">
        <v>2720</v>
      </c>
      <c r="J660" s="65" t="s">
        <v>10615</v>
      </c>
    </row>
    <row r="661" spans="1:10" ht="19.5">
      <c r="A661" s="84" t="s">
        <v>8271</v>
      </c>
      <c r="B661" s="64" t="s">
        <v>7</v>
      </c>
      <c r="C661" s="64" t="s">
        <v>379</v>
      </c>
      <c r="D661" s="66" t="s">
        <v>2720</v>
      </c>
      <c r="E661" s="65"/>
      <c r="F661" s="65">
        <v>0.5</v>
      </c>
      <c r="G661" s="65"/>
      <c r="H661" s="65"/>
      <c r="I661" s="66" t="s">
        <v>2720</v>
      </c>
      <c r="J661" s="65" t="s">
        <v>10615</v>
      </c>
    </row>
    <row r="662" spans="1:10" ht="19.5">
      <c r="A662" s="84" t="s">
        <v>8284</v>
      </c>
      <c r="B662" s="64" t="s">
        <v>7</v>
      </c>
      <c r="C662" s="64" t="s">
        <v>8212</v>
      </c>
      <c r="D662" s="66" t="s">
        <v>2720</v>
      </c>
      <c r="E662" s="65"/>
      <c r="F662" s="65"/>
      <c r="G662" s="65"/>
      <c r="H662" s="65"/>
      <c r="I662" s="66" t="s">
        <v>2720</v>
      </c>
      <c r="J662" s="65" t="s">
        <v>10615</v>
      </c>
    </row>
    <row r="663" spans="1:10" ht="19.5">
      <c r="A663" s="84" t="s">
        <v>8697</v>
      </c>
      <c r="B663" s="64" t="s">
        <v>7</v>
      </c>
      <c r="C663" s="64" t="s">
        <v>5037</v>
      </c>
      <c r="D663" s="66" t="s">
        <v>2720</v>
      </c>
      <c r="E663" s="65"/>
      <c r="F663" s="65"/>
      <c r="G663" s="65"/>
      <c r="H663" s="65"/>
      <c r="I663" s="66" t="s">
        <v>2720</v>
      </c>
      <c r="J663" s="65" t="s">
        <v>10615</v>
      </c>
    </row>
    <row r="664" spans="1:10" ht="19.5">
      <c r="A664" s="84" t="s">
        <v>11610</v>
      </c>
      <c r="B664" s="64" t="s">
        <v>7</v>
      </c>
      <c r="C664" s="64" t="s">
        <v>11566</v>
      </c>
      <c r="D664" s="66" t="s">
        <v>2720</v>
      </c>
      <c r="E664" s="65"/>
      <c r="F664" s="65">
        <v>1</v>
      </c>
      <c r="G664" s="65"/>
      <c r="H664" s="65"/>
      <c r="I664" s="66" t="s">
        <v>2720</v>
      </c>
      <c r="J664" s="65" t="s">
        <v>10615</v>
      </c>
    </row>
    <row r="665" spans="1:10" ht="19.5">
      <c r="A665" s="84" t="s">
        <v>11609</v>
      </c>
      <c r="B665" s="64" t="s">
        <v>7</v>
      </c>
      <c r="C665" s="64" t="s">
        <v>11564</v>
      </c>
      <c r="D665" s="66" t="s">
        <v>2720</v>
      </c>
      <c r="E665" s="65"/>
      <c r="F665" s="65">
        <v>1</v>
      </c>
      <c r="G665" s="65"/>
      <c r="H665" s="65"/>
      <c r="I665" s="66" t="s">
        <v>2720</v>
      </c>
      <c r="J665" s="65" t="s">
        <v>10615</v>
      </c>
    </row>
    <row r="666" spans="1:10" ht="19.5">
      <c r="A666" s="84" t="s">
        <v>9957</v>
      </c>
      <c r="B666" s="64" t="s">
        <v>7</v>
      </c>
      <c r="C666" s="64" t="s">
        <v>6831</v>
      </c>
      <c r="D666" s="66" t="s">
        <v>2720</v>
      </c>
      <c r="E666" s="65"/>
      <c r="F666" s="66"/>
      <c r="G666" s="66"/>
      <c r="H666" s="66"/>
      <c r="I666" s="66" t="s">
        <v>2720</v>
      </c>
      <c r="J666" s="65" t="s">
        <v>10615</v>
      </c>
    </row>
    <row r="667" spans="1:10" ht="19.5">
      <c r="A667" s="84" t="s">
        <v>10383</v>
      </c>
      <c r="B667" s="64" t="s">
        <v>7</v>
      </c>
      <c r="C667" s="64" t="s">
        <v>4674</v>
      </c>
      <c r="D667" s="66" t="s">
        <v>2720</v>
      </c>
      <c r="E667" s="65"/>
      <c r="F667" s="65"/>
      <c r="G667" s="65"/>
      <c r="H667" s="65"/>
      <c r="I667" s="66" t="s">
        <v>2720</v>
      </c>
      <c r="J667" s="65" t="s">
        <v>10615</v>
      </c>
    </row>
    <row r="668" spans="1:10" ht="19.5">
      <c r="A668" s="84" t="s">
        <v>9674</v>
      </c>
      <c r="B668" s="64" t="s">
        <v>7</v>
      </c>
      <c r="C668" s="64" t="s">
        <v>9675</v>
      </c>
      <c r="D668" s="66" t="s">
        <v>2720</v>
      </c>
      <c r="E668" s="65"/>
      <c r="F668" s="65"/>
      <c r="G668" s="65"/>
      <c r="H668" s="65"/>
      <c r="I668" s="66" t="s">
        <v>2720</v>
      </c>
      <c r="J668" s="65" t="s">
        <v>10615</v>
      </c>
    </row>
    <row r="669" spans="1:10" ht="19.5">
      <c r="A669" s="81" t="s">
        <v>10298</v>
      </c>
      <c r="B669" s="64" t="s">
        <v>7</v>
      </c>
      <c r="C669" s="64" t="s">
        <v>1351</v>
      </c>
      <c r="D669" s="66" t="s">
        <v>2720</v>
      </c>
      <c r="E669" s="65"/>
      <c r="F669" s="65"/>
      <c r="G669" s="65"/>
      <c r="H669" s="65"/>
      <c r="I669" s="66" t="s">
        <v>2720</v>
      </c>
      <c r="J669" s="65" t="s">
        <v>10615</v>
      </c>
    </row>
    <row r="670" spans="1:10" ht="19.5">
      <c r="A670" s="84" t="s">
        <v>10709</v>
      </c>
      <c r="B670" s="64" t="s">
        <v>7</v>
      </c>
      <c r="C670" s="64" t="s">
        <v>8206</v>
      </c>
      <c r="D670" s="66" t="s">
        <v>2720</v>
      </c>
      <c r="E670" s="65"/>
      <c r="F670" s="65">
        <v>1</v>
      </c>
      <c r="G670" s="65"/>
      <c r="H670" s="65"/>
      <c r="I670" s="66" t="s">
        <v>2720</v>
      </c>
      <c r="J670" s="65" t="s">
        <v>10615</v>
      </c>
    </row>
    <row r="671" spans="1:10" ht="19.5">
      <c r="A671" s="84" t="s">
        <v>8289</v>
      </c>
      <c r="B671" s="64" t="s">
        <v>7</v>
      </c>
      <c r="C671" s="64" t="s">
        <v>8206</v>
      </c>
      <c r="D671" s="66" t="s">
        <v>2720</v>
      </c>
      <c r="E671" s="65"/>
      <c r="F671" s="65">
        <v>1</v>
      </c>
      <c r="G671" s="65"/>
      <c r="H671" s="65"/>
      <c r="I671" s="66" t="s">
        <v>2720</v>
      </c>
      <c r="J671" s="65" t="s">
        <v>10615</v>
      </c>
    </row>
    <row r="672" spans="1:10" ht="19.5">
      <c r="A672" s="84" t="s">
        <v>9750</v>
      </c>
      <c r="B672" s="64" t="s">
        <v>7</v>
      </c>
      <c r="C672" s="64" t="s">
        <v>6804</v>
      </c>
      <c r="D672" s="66" t="s">
        <v>2720</v>
      </c>
      <c r="E672" s="65"/>
      <c r="F672" s="66"/>
      <c r="G672" s="66"/>
      <c r="H672" s="66"/>
      <c r="I672" s="66" t="s">
        <v>2720</v>
      </c>
      <c r="J672" s="65" t="s">
        <v>10615</v>
      </c>
    </row>
    <row r="673" spans="1:10" ht="19.5">
      <c r="A673" s="84" t="s">
        <v>9349</v>
      </c>
      <c r="B673" s="64" t="s">
        <v>7</v>
      </c>
      <c r="C673" s="64" t="s">
        <v>1791</v>
      </c>
      <c r="D673" s="66" t="s">
        <v>2720</v>
      </c>
      <c r="E673" s="65"/>
      <c r="F673" s="65"/>
      <c r="G673" s="66"/>
      <c r="H673" s="66"/>
      <c r="I673" s="66" t="s">
        <v>2720</v>
      </c>
      <c r="J673" s="65" t="s">
        <v>10615</v>
      </c>
    </row>
    <row r="674" spans="1:10" ht="19.5">
      <c r="A674" s="84" t="s">
        <v>8285</v>
      </c>
      <c r="B674" s="64" t="s">
        <v>7</v>
      </c>
      <c r="C674" s="64" t="s">
        <v>8213</v>
      </c>
      <c r="D674" s="66" t="s">
        <v>2720</v>
      </c>
      <c r="E674" s="65"/>
      <c r="F674" s="65">
        <v>0.5</v>
      </c>
      <c r="G674" s="65"/>
      <c r="H674" s="65"/>
      <c r="I674" s="66" t="s">
        <v>2720</v>
      </c>
      <c r="J674" s="65" t="s">
        <v>10615</v>
      </c>
    </row>
    <row r="675" spans="1:10" ht="19.5">
      <c r="A675" s="84" t="s">
        <v>10355</v>
      </c>
      <c r="B675" s="64" t="s">
        <v>7</v>
      </c>
      <c r="C675" s="64" t="s">
        <v>10356</v>
      </c>
      <c r="D675" s="66" t="s">
        <v>2720</v>
      </c>
      <c r="E675" s="65"/>
      <c r="F675" s="65"/>
      <c r="G675" s="65"/>
      <c r="H675" s="65"/>
      <c r="I675" s="66" t="s">
        <v>2720</v>
      </c>
      <c r="J675" s="65" t="s">
        <v>10615</v>
      </c>
    </row>
    <row r="676" spans="1:10" ht="19.5">
      <c r="A676" s="84" t="s">
        <v>8282</v>
      </c>
      <c r="B676" s="64" t="s">
        <v>7</v>
      </c>
      <c r="C676" s="64" t="s">
        <v>6202</v>
      </c>
      <c r="D676" s="66" t="s">
        <v>2720</v>
      </c>
      <c r="E676" s="65"/>
      <c r="F676" s="65"/>
      <c r="G676" s="65"/>
      <c r="H676" s="65"/>
      <c r="I676" s="66" t="s">
        <v>2720</v>
      </c>
      <c r="J676" s="65" t="s">
        <v>10615</v>
      </c>
    </row>
    <row r="677" spans="1:10" ht="19.5">
      <c r="A677" s="84" t="s">
        <v>8290</v>
      </c>
      <c r="B677" s="64" t="s">
        <v>7</v>
      </c>
      <c r="C677" s="64" t="s">
        <v>4886</v>
      </c>
      <c r="D677" s="66" t="s">
        <v>2720</v>
      </c>
      <c r="E677" s="65"/>
      <c r="F677" s="65"/>
      <c r="G677" s="65"/>
      <c r="H677" s="65"/>
      <c r="I677" s="66" t="s">
        <v>2720</v>
      </c>
      <c r="J677" s="65" t="s">
        <v>10615</v>
      </c>
    </row>
    <row r="678" spans="1:10" ht="19.5">
      <c r="A678" s="81" t="s">
        <v>9847</v>
      </c>
      <c r="B678" s="64" t="s">
        <v>7</v>
      </c>
      <c r="C678" s="64" t="s">
        <v>11125</v>
      </c>
      <c r="D678" s="66" t="s">
        <v>2720</v>
      </c>
      <c r="E678" s="65"/>
      <c r="F678" s="66">
        <v>1</v>
      </c>
      <c r="G678" s="66"/>
      <c r="H678" s="66"/>
      <c r="I678" s="66" t="s">
        <v>2720</v>
      </c>
      <c r="J678" s="65" t="s">
        <v>10615</v>
      </c>
    </row>
    <row r="679" spans="1:10" ht="19.5">
      <c r="A679" s="84" t="s">
        <v>9730</v>
      </c>
      <c r="B679" s="64" t="s">
        <v>7</v>
      </c>
      <c r="C679" s="64" t="s">
        <v>6465</v>
      </c>
      <c r="D679" s="66" t="s">
        <v>2720</v>
      </c>
      <c r="E679" s="65"/>
      <c r="F679" s="65"/>
      <c r="G679" s="65"/>
      <c r="H679" s="65"/>
      <c r="I679" s="66" t="s">
        <v>2720</v>
      </c>
      <c r="J679" s="65" t="s">
        <v>10615</v>
      </c>
    </row>
    <row r="680" spans="1:10" ht="19.5">
      <c r="A680" s="84" t="s">
        <v>8298</v>
      </c>
      <c r="B680" s="64" t="s">
        <v>7</v>
      </c>
      <c r="C680" s="64" t="s">
        <v>4151</v>
      </c>
      <c r="D680" s="66" t="s">
        <v>2720</v>
      </c>
      <c r="E680" s="65"/>
      <c r="F680" s="65"/>
      <c r="G680" s="65"/>
      <c r="H680" s="65"/>
      <c r="I680" s="66" t="s">
        <v>2720</v>
      </c>
      <c r="J680" s="65" t="s">
        <v>10615</v>
      </c>
    </row>
    <row r="681" spans="1:10" ht="19.5">
      <c r="A681" s="84" t="s">
        <v>8283</v>
      </c>
      <c r="B681" s="64" t="s">
        <v>7</v>
      </c>
      <c r="C681" s="64" t="s">
        <v>5588</v>
      </c>
      <c r="D681" s="66" t="s">
        <v>2720</v>
      </c>
      <c r="E681" s="65"/>
      <c r="F681" s="65"/>
      <c r="G681" s="65"/>
      <c r="H681" s="65"/>
      <c r="I681" s="66" t="s">
        <v>2720</v>
      </c>
      <c r="J681" s="65" t="s">
        <v>10615</v>
      </c>
    </row>
    <row r="682" spans="1:10" ht="19.5">
      <c r="A682" s="84" t="s">
        <v>8304</v>
      </c>
      <c r="B682" s="64" t="s">
        <v>7</v>
      </c>
      <c r="C682" s="64" t="s">
        <v>2087</v>
      </c>
      <c r="D682" s="66" t="s">
        <v>2720</v>
      </c>
      <c r="E682" s="65"/>
      <c r="F682" s="65">
        <v>1</v>
      </c>
      <c r="G682" s="65"/>
      <c r="H682" s="65"/>
      <c r="I682" s="66" t="s">
        <v>2720</v>
      </c>
      <c r="J682" s="65" t="s">
        <v>10615</v>
      </c>
    </row>
    <row r="683" spans="1:10" ht="19.5">
      <c r="A683" s="84" t="s">
        <v>11193</v>
      </c>
      <c r="B683" s="64" t="s">
        <v>7</v>
      </c>
      <c r="C683" s="64" t="s">
        <v>10869</v>
      </c>
      <c r="D683" s="66" t="s">
        <v>2720</v>
      </c>
      <c r="E683" s="65"/>
      <c r="F683" s="65">
        <v>1</v>
      </c>
      <c r="G683" s="66"/>
      <c r="H683" s="66"/>
      <c r="I683" s="66" t="s">
        <v>2720</v>
      </c>
      <c r="J683" s="65" t="s">
        <v>10615</v>
      </c>
    </row>
    <row r="684" spans="1:10" ht="19.5">
      <c r="A684" s="84" t="s">
        <v>8586</v>
      </c>
      <c r="B684" s="64" t="s">
        <v>7</v>
      </c>
      <c r="C684" s="64" t="s">
        <v>10869</v>
      </c>
      <c r="D684" s="66" t="s">
        <v>2720</v>
      </c>
      <c r="E684" s="65"/>
      <c r="F684" s="65">
        <v>1</v>
      </c>
      <c r="G684" s="65"/>
      <c r="H684" s="65"/>
      <c r="I684" s="66" t="s">
        <v>2720</v>
      </c>
      <c r="J684" s="65" t="s">
        <v>10615</v>
      </c>
    </row>
    <row r="685" spans="1:10" ht="19.5">
      <c r="A685" s="84" t="s">
        <v>10870</v>
      </c>
      <c r="B685" s="64" t="s">
        <v>7</v>
      </c>
      <c r="C685" s="64" t="s">
        <v>10873</v>
      </c>
      <c r="D685" s="66" t="s">
        <v>2720</v>
      </c>
      <c r="E685" s="65"/>
      <c r="F685" s="65">
        <v>1</v>
      </c>
      <c r="G685" s="65"/>
      <c r="H685" s="65"/>
      <c r="I685" s="66" t="s">
        <v>2720</v>
      </c>
      <c r="J685" s="65" t="s">
        <v>10615</v>
      </c>
    </row>
    <row r="686" spans="1:10" ht="19.5">
      <c r="A686" s="84" t="s">
        <v>9370</v>
      </c>
      <c r="B686" s="64" t="s">
        <v>7</v>
      </c>
      <c r="C686" s="64" t="s">
        <v>1964</v>
      </c>
      <c r="D686" s="66" t="s">
        <v>2720</v>
      </c>
      <c r="E686" s="65"/>
      <c r="F686" s="65">
        <v>1</v>
      </c>
      <c r="G686" s="65"/>
      <c r="H686" s="65"/>
      <c r="I686" s="66" t="s">
        <v>2720</v>
      </c>
      <c r="J686" s="65" t="s">
        <v>10615</v>
      </c>
    </row>
    <row r="687" spans="1:10" ht="19.5">
      <c r="A687" s="84" t="s">
        <v>8307</v>
      </c>
      <c r="B687" s="64" t="s">
        <v>7</v>
      </c>
      <c r="C687" s="64" t="s">
        <v>3870</v>
      </c>
      <c r="D687" s="66" t="s">
        <v>2720</v>
      </c>
      <c r="E687" s="65"/>
      <c r="F687" s="65"/>
      <c r="G687" s="65"/>
      <c r="H687" s="65"/>
      <c r="I687" s="66" t="s">
        <v>2720</v>
      </c>
      <c r="J687" s="65" t="s">
        <v>10615</v>
      </c>
    </row>
    <row r="688" spans="1:10" ht="19.5">
      <c r="A688" s="84" t="s">
        <v>8300</v>
      </c>
      <c r="B688" s="64" t="s">
        <v>7</v>
      </c>
      <c r="C688" s="64" t="s">
        <v>1871</v>
      </c>
      <c r="D688" s="66" t="s">
        <v>2720</v>
      </c>
      <c r="E688" s="65"/>
      <c r="F688" s="65"/>
      <c r="G688" s="65"/>
      <c r="H688" s="65"/>
      <c r="I688" s="66" t="s">
        <v>2720</v>
      </c>
      <c r="J688" s="65" t="s">
        <v>10615</v>
      </c>
    </row>
    <row r="689" spans="1:10" ht="19.5">
      <c r="A689" s="84" t="s">
        <v>8666</v>
      </c>
      <c r="B689" s="64" t="s">
        <v>7</v>
      </c>
      <c r="C689" s="64" t="s">
        <v>844</v>
      </c>
      <c r="D689" s="66" t="s">
        <v>2720</v>
      </c>
      <c r="E689" s="65"/>
      <c r="F689" s="66"/>
      <c r="G689" s="66"/>
      <c r="H689" s="66"/>
      <c r="I689" s="66" t="s">
        <v>2720</v>
      </c>
      <c r="J689" s="65" t="s">
        <v>10615</v>
      </c>
    </row>
    <row r="690" spans="1:10" ht="19.5">
      <c r="A690" s="84" t="s">
        <v>8272</v>
      </c>
      <c r="B690" s="64" t="s">
        <v>7</v>
      </c>
      <c r="C690" s="64" t="s">
        <v>706</v>
      </c>
      <c r="D690" s="66" t="s">
        <v>2720</v>
      </c>
      <c r="E690" s="65"/>
      <c r="F690" s="65"/>
      <c r="G690" s="65"/>
      <c r="H690" s="65"/>
      <c r="I690" s="66" t="s">
        <v>2720</v>
      </c>
      <c r="J690" s="65" t="s">
        <v>10615</v>
      </c>
    </row>
    <row r="691" spans="1:10" ht="19.5">
      <c r="A691" s="84" t="s">
        <v>10704</v>
      </c>
      <c r="B691" s="64" t="s">
        <v>7</v>
      </c>
      <c r="C691" s="64" t="s">
        <v>2596</v>
      </c>
      <c r="D691" s="66" t="s">
        <v>2720</v>
      </c>
      <c r="E691" s="65"/>
      <c r="F691" s="66"/>
      <c r="G691" s="66"/>
      <c r="H691" s="66"/>
      <c r="I691" s="66" t="s">
        <v>2720</v>
      </c>
      <c r="J691" s="65" t="s">
        <v>10615</v>
      </c>
    </row>
    <row r="692" spans="1:10" ht="19.5">
      <c r="A692" s="84" t="s">
        <v>8663</v>
      </c>
      <c r="B692" s="64" t="s">
        <v>7</v>
      </c>
      <c r="C692" s="64" t="s">
        <v>1089</v>
      </c>
      <c r="D692" s="66" t="s">
        <v>2720</v>
      </c>
      <c r="E692" s="65"/>
      <c r="F692" s="65"/>
      <c r="G692" s="65"/>
      <c r="H692" s="65"/>
      <c r="I692" s="66" t="s">
        <v>2720</v>
      </c>
      <c r="J692" s="65" t="s">
        <v>10615</v>
      </c>
    </row>
    <row r="693" spans="1:10" ht="19.5">
      <c r="A693" s="84" t="s">
        <v>11230</v>
      </c>
      <c r="B693" s="64" t="s">
        <v>7</v>
      </c>
      <c r="C693" s="64" t="s">
        <v>5453</v>
      </c>
      <c r="D693" s="66" t="s">
        <v>2720</v>
      </c>
      <c r="E693" s="65"/>
      <c r="F693" s="65"/>
      <c r="G693" s="65"/>
      <c r="H693" s="65"/>
      <c r="I693" s="66" t="s">
        <v>2720</v>
      </c>
      <c r="J693" s="65" t="s">
        <v>10615</v>
      </c>
    </row>
    <row r="694" spans="1:10" ht="19.5">
      <c r="A694" s="84" t="s">
        <v>9949</v>
      </c>
      <c r="B694" s="64" t="s">
        <v>7</v>
      </c>
      <c r="C694" s="64" t="s">
        <v>5453</v>
      </c>
      <c r="D694" s="66" t="s">
        <v>2720</v>
      </c>
      <c r="E694" s="65"/>
      <c r="F694" s="65"/>
      <c r="G694" s="65"/>
      <c r="H694" s="65"/>
      <c r="I694" s="66" t="s">
        <v>2720</v>
      </c>
      <c r="J694" s="65" t="s">
        <v>10615</v>
      </c>
    </row>
    <row r="695" spans="1:10" ht="19.5">
      <c r="A695" s="84" t="s">
        <v>8292</v>
      </c>
      <c r="B695" s="64" t="s">
        <v>7</v>
      </c>
      <c r="C695" s="64" t="s">
        <v>8</v>
      </c>
      <c r="D695" s="66" t="s">
        <v>2720</v>
      </c>
      <c r="E695" s="65"/>
      <c r="F695" s="65"/>
      <c r="G695" s="65"/>
      <c r="H695" s="65"/>
      <c r="I695" s="66" t="s">
        <v>2720</v>
      </c>
      <c r="J695" s="65" t="s">
        <v>10615</v>
      </c>
    </row>
    <row r="696" spans="1:10" ht="19.5">
      <c r="A696" s="81" t="s">
        <v>8802</v>
      </c>
      <c r="B696" s="64" t="s">
        <v>170</v>
      </c>
      <c r="C696" s="64" t="s">
        <v>9126</v>
      </c>
      <c r="D696" s="66" t="s">
        <v>2720</v>
      </c>
      <c r="E696" s="65"/>
      <c r="F696" s="65"/>
      <c r="G696" s="65"/>
      <c r="H696" s="65"/>
      <c r="I696" s="66" t="s">
        <v>2720</v>
      </c>
      <c r="J696" s="65" t="s">
        <v>10620</v>
      </c>
    </row>
    <row r="697" spans="1:10" ht="19.5">
      <c r="A697" s="84" t="s">
        <v>8868</v>
      </c>
      <c r="B697" s="64" t="s">
        <v>170</v>
      </c>
      <c r="C697" s="64" t="s">
        <v>9139</v>
      </c>
      <c r="D697" s="66" t="s">
        <v>2720</v>
      </c>
      <c r="E697" s="65"/>
      <c r="F697" s="65"/>
      <c r="G697" s="65"/>
      <c r="H697" s="65"/>
      <c r="I697" s="66" t="s">
        <v>2720</v>
      </c>
      <c r="J697" s="65" t="s">
        <v>10620</v>
      </c>
    </row>
    <row r="698" spans="1:10" ht="19.5">
      <c r="A698" s="81" t="s">
        <v>10156</v>
      </c>
      <c r="B698" s="67" t="s">
        <v>170</v>
      </c>
      <c r="C698" s="67" t="s">
        <v>10518</v>
      </c>
      <c r="D698" s="66" t="s">
        <v>2720</v>
      </c>
      <c r="E698" s="66"/>
      <c r="F698" s="66"/>
      <c r="G698" s="66"/>
      <c r="H698" s="66"/>
      <c r="I698" s="66" t="s">
        <v>2720</v>
      </c>
      <c r="J698" s="68" t="s">
        <v>10620</v>
      </c>
    </row>
    <row r="699" spans="1:10" ht="19.5">
      <c r="A699" s="84" t="s">
        <v>9942</v>
      </c>
      <c r="B699" s="64" t="s">
        <v>170</v>
      </c>
      <c r="C699" s="64" t="s">
        <v>9148</v>
      </c>
      <c r="D699" s="66" t="s">
        <v>2720</v>
      </c>
      <c r="E699" s="65"/>
      <c r="F699" s="65"/>
      <c r="G699" s="65"/>
      <c r="H699" s="65"/>
      <c r="I699" s="66" t="s">
        <v>2720</v>
      </c>
      <c r="J699" s="65" t="s">
        <v>10620</v>
      </c>
    </row>
    <row r="700" spans="1:10" ht="19.5">
      <c r="A700" s="84" t="s">
        <v>11237</v>
      </c>
      <c r="B700" s="64" t="s">
        <v>170</v>
      </c>
      <c r="C700" s="64" t="s">
        <v>9154</v>
      </c>
      <c r="D700" s="66" t="s">
        <v>2720</v>
      </c>
      <c r="E700" s="65"/>
      <c r="F700" s="65"/>
      <c r="G700" s="66"/>
      <c r="H700" s="66"/>
      <c r="I700" s="66" t="s">
        <v>2720</v>
      </c>
      <c r="J700" s="65" t="s">
        <v>10620</v>
      </c>
    </row>
    <row r="701" spans="1:10" ht="19.5">
      <c r="A701" s="81" t="s">
        <v>8789</v>
      </c>
      <c r="B701" s="64" t="s">
        <v>170</v>
      </c>
      <c r="C701" s="64" t="s">
        <v>9156</v>
      </c>
      <c r="D701" s="66" t="s">
        <v>2720</v>
      </c>
      <c r="E701" s="65"/>
      <c r="F701" s="65"/>
      <c r="G701" s="65"/>
      <c r="H701" s="65"/>
      <c r="I701" s="66" t="s">
        <v>2720</v>
      </c>
      <c r="J701" s="65" t="s">
        <v>10620</v>
      </c>
    </row>
    <row r="702" spans="1:10" ht="19.5">
      <c r="A702" s="84" t="s">
        <v>8914</v>
      </c>
      <c r="B702" s="64" t="s">
        <v>170</v>
      </c>
      <c r="C702" s="64" t="s">
        <v>11083</v>
      </c>
      <c r="D702" s="66" t="s">
        <v>2720</v>
      </c>
      <c r="E702" s="64"/>
      <c r="F702" s="65"/>
      <c r="G702" s="65"/>
      <c r="H702" s="65"/>
      <c r="I702" s="66" t="s">
        <v>2720</v>
      </c>
      <c r="J702" s="65" t="s">
        <v>10620</v>
      </c>
    </row>
    <row r="703" spans="1:10" ht="19.5">
      <c r="A703" s="84" t="s">
        <v>8925</v>
      </c>
      <c r="B703" s="64" t="s">
        <v>170</v>
      </c>
      <c r="C703" s="64" t="s">
        <v>9164</v>
      </c>
      <c r="D703" s="66" t="s">
        <v>2720</v>
      </c>
      <c r="E703" s="65"/>
      <c r="F703" s="65"/>
      <c r="G703" s="65"/>
      <c r="H703" s="65"/>
      <c r="I703" s="66" t="s">
        <v>2720</v>
      </c>
      <c r="J703" s="65" t="s">
        <v>10620</v>
      </c>
    </row>
    <row r="704" spans="1:10" ht="19.5">
      <c r="A704" s="84" t="s">
        <v>9624</v>
      </c>
      <c r="B704" s="64" t="s">
        <v>170</v>
      </c>
      <c r="C704" s="64" t="s">
        <v>9166</v>
      </c>
      <c r="D704" s="66" t="s">
        <v>2720</v>
      </c>
      <c r="E704" s="65"/>
      <c r="F704" s="65"/>
      <c r="G704" s="65"/>
      <c r="H704" s="65"/>
      <c r="I704" s="66" t="s">
        <v>2720</v>
      </c>
      <c r="J704" s="65" t="s">
        <v>10620</v>
      </c>
    </row>
    <row r="705" spans="1:10" ht="19.5">
      <c r="A705" s="84" t="s">
        <v>9353</v>
      </c>
      <c r="B705" s="64" t="s">
        <v>170</v>
      </c>
      <c r="C705" s="64" t="s">
        <v>9171</v>
      </c>
      <c r="D705" s="66" t="s">
        <v>2720</v>
      </c>
      <c r="E705" s="65"/>
      <c r="F705" s="65"/>
      <c r="G705" s="65"/>
      <c r="H705" s="65"/>
      <c r="I705" s="66" t="s">
        <v>2720</v>
      </c>
      <c r="J705" s="65" t="s">
        <v>10620</v>
      </c>
    </row>
    <row r="706" spans="1:10" ht="19.5">
      <c r="A706" s="84" t="s">
        <v>9923</v>
      </c>
      <c r="B706" s="64" t="s">
        <v>170</v>
      </c>
      <c r="C706" s="64" t="s">
        <v>5143</v>
      </c>
      <c r="D706" s="66" t="s">
        <v>2720</v>
      </c>
      <c r="E706" s="65"/>
      <c r="F706" s="65"/>
      <c r="G706" s="65"/>
      <c r="H706" s="65"/>
      <c r="I706" s="66" t="s">
        <v>2720</v>
      </c>
      <c r="J706" s="65" t="s">
        <v>10620</v>
      </c>
    </row>
    <row r="707" spans="1:10" ht="19.5">
      <c r="A707" s="84" t="s">
        <v>10855</v>
      </c>
      <c r="B707" s="64" t="s">
        <v>170</v>
      </c>
      <c r="C707" s="64" t="s">
        <v>10037</v>
      </c>
      <c r="D707" s="66" t="s">
        <v>2720</v>
      </c>
      <c r="E707" s="64"/>
      <c r="F707" s="65"/>
      <c r="G707" s="65"/>
      <c r="H707" s="65"/>
      <c r="I707" s="66" t="s">
        <v>2720</v>
      </c>
      <c r="J707" s="65" t="s">
        <v>10620</v>
      </c>
    </row>
    <row r="708" spans="1:10" ht="19.5">
      <c r="A708" s="84" t="s">
        <v>8826</v>
      </c>
      <c r="B708" s="64" t="s">
        <v>170</v>
      </c>
      <c r="C708" s="64" t="s">
        <v>9811</v>
      </c>
      <c r="D708" s="66" t="s">
        <v>2720</v>
      </c>
      <c r="E708" s="64"/>
      <c r="F708" s="65"/>
      <c r="G708" s="65"/>
      <c r="H708" s="65"/>
      <c r="I708" s="66" t="s">
        <v>2720</v>
      </c>
      <c r="J708" s="65" t="s">
        <v>10620</v>
      </c>
    </row>
    <row r="709" spans="1:10" ht="19.5">
      <c r="A709" s="84" t="s">
        <v>11338</v>
      </c>
      <c r="B709" s="64" t="s">
        <v>170</v>
      </c>
      <c r="C709" s="64" t="s">
        <v>9194</v>
      </c>
      <c r="D709" s="66" t="s">
        <v>2720</v>
      </c>
      <c r="E709" s="65"/>
      <c r="F709" s="65"/>
      <c r="G709" s="65"/>
      <c r="H709" s="65"/>
      <c r="I709" s="66" t="s">
        <v>2720</v>
      </c>
      <c r="J709" s="65" t="s">
        <v>10620</v>
      </c>
    </row>
    <row r="710" spans="1:10" ht="19.5">
      <c r="A710" s="84" t="s">
        <v>10918</v>
      </c>
      <c r="B710" s="64" t="s">
        <v>170</v>
      </c>
      <c r="C710" s="64" t="s">
        <v>10919</v>
      </c>
      <c r="D710" s="66" t="s">
        <v>2720</v>
      </c>
      <c r="E710" s="65"/>
      <c r="F710" s="66"/>
      <c r="G710" s="66"/>
      <c r="H710" s="66"/>
      <c r="I710" s="66" t="s">
        <v>2720</v>
      </c>
      <c r="J710" s="65" t="s">
        <v>10620</v>
      </c>
    </row>
    <row r="711" spans="1:10" ht="19.5">
      <c r="A711" s="84" t="s">
        <v>8825</v>
      </c>
      <c r="B711" s="64" t="s">
        <v>170</v>
      </c>
      <c r="C711" s="64" t="s">
        <v>9232</v>
      </c>
      <c r="D711" s="66" t="s">
        <v>2720</v>
      </c>
      <c r="E711" s="65"/>
      <c r="F711" s="65"/>
      <c r="G711" s="65"/>
      <c r="H711" s="65"/>
      <c r="I711" s="66" t="s">
        <v>2720</v>
      </c>
      <c r="J711" s="65" t="s">
        <v>10620</v>
      </c>
    </row>
    <row r="712" spans="1:10" ht="19.5">
      <c r="A712" s="84" t="s">
        <v>10740</v>
      </c>
      <c r="B712" s="64" t="s">
        <v>170</v>
      </c>
      <c r="C712" s="64" t="s">
        <v>3486</v>
      </c>
      <c r="D712" s="66" t="s">
        <v>2720</v>
      </c>
      <c r="E712" s="65"/>
      <c r="F712" s="65"/>
      <c r="G712" s="66"/>
      <c r="H712" s="66"/>
      <c r="I712" s="66" t="s">
        <v>2720</v>
      </c>
      <c r="J712" s="65" t="s">
        <v>10620</v>
      </c>
    </row>
    <row r="713" spans="1:10" ht="19.5">
      <c r="A713" s="81" t="s">
        <v>10435</v>
      </c>
      <c r="B713" s="67" t="s">
        <v>170</v>
      </c>
      <c r="C713" s="67" t="s">
        <v>3486</v>
      </c>
      <c r="D713" s="66" t="s">
        <v>2720</v>
      </c>
      <c r="E713" s="66"/>
      <c r="F713" s="66"/>
      <c r="G713" s="66"/>
      <c r="H713" s="66"/>
      <c r="I713" s="66" t="s">
        <v>2720</v>
      </c>
      <c r="J713" s="66" t="s">
        <v>10620</v>
      </c>
    </row>
    <row r="714" spans="1:10" ht="19.5">
      <c r="A714" s="84" t="s">
        <v>9391</v>
      </c>
      <c r="B714" s="64" t="s">
        <v>170</v>
      </c>
      <c r="C714" s="64" t="s">
        <v>9251</v>
      </c>
      <c r="D714" s="66" t="s">
        <v>2720</v>
      </c>
      <c r="E714" s="65"/>
      <c r="F714" s="66"/>
      <c r="G714" s="66"/>
      <c r="H714" s="66"/>
      <c r="I714" s="66" t="s">
        <v>2720</v>
      </c>
      <c r="J714" s="65" t="s">
        <v>10620</v>
      </c>
    </row>
    <row r="715" spans="1:10" ht="19.5">
      <c r="A715" s="84" t="s">
        <v>9940</v>
      </c>
      <c r="B715" s="64" t="s">
        <v>170</v>
      </c>
      <c r="C715" s="64" t="s">
        <v>9645</v>
      </c>
      <c r="D715" s="66" t="s">
        <v>2720</v>
      </c>
      <c r="E715" s="65"/>
      <c r="F715" s="65"/>
      <c r="G715" s="65"/>
      <c r="H715" s="65"/>
      <c r="I715" s="66" t="s">
        <v>2720</v>
      </c>
      <c r="J715" s="65" t="s">
        <v>10620</v>
      </c>
    </row>
    <row r="716" spans="1:10" ht="19.5">
      <c r="A716" s="81" t="s">
        <v>8672</v>
      </c>
      <c r="B716" s="64" t="s">
        <v>170</v>
      </c>
      <c r="C716" s="64" t="s">
        <v>10536</v>
      </c>
      <c r="D716" s="66" t="s">
        <v>2720</v>
      </c>
      <c r="E716" s="65"/>
      <c r="F716" s="65"/>
      <c r="G716" s="65"/>
      <c r="H716" s="65"/>
      <c r="I716" s="66" t="s">
        <v>2720</v>
      </c>
      <c r="J716" s="65" t="s">
        <v>10620</v>
      </c>
    </row>
    <row r="717" spans="1:10" ht="19.5">
      <c r="A717" s="81" t="s">
        <v>11101</v>
      </c>
      <c r="B717" s="64" t="s">
        <v>170</v>
      </c>
      <c r="C717" s="64" t="s">
        <v>10594</v>
      </c>
      <c r="D717" s="66" t="s">
        <v>2720</v>
      </c>
      <c r="E717" s="64"/>
      <c r="F717" s="65"/>
      <c r="G717" s="65"/>
      <c r="H717" s="65"/>
      <c r="I717" s="66" t="s">
        <v>2720</v>
      </c>
      <c r="J717" s="65" t="s">
        <v>10620</v>
      </c>
    </row>
    <row r="718" spans="1:10" ht="19.5">
      <c r="A718" s="84" t="s">
        <v>10728</v>
      </c>
      <c r="B718" s="64" t="s">
        <v>170</v>
      </c>
      <c r="C718" s="64" t="s">
        <v>9270</v>
      </c>
      <c r="D718" s="66" t="s">
        <v>2720</v>
      </c>
      <c r="E718" s="64"/>
      <c r="F718" s="65"/>
      <c r="G718" s="65"/>
      <c r="H718" s="65"/>
      <c r="I718" s="66" t="s">
        <v>2720</v>
      </c>
      <c r="J718" s="65" t="s">
        <v>10620</v>
      </c>
    </row>
    <row r="719" spans="1:10" ht="19.5">
      <c r="A719" s="84" t="s">
        <v>8872</v>
      </c>
      <c r="B719" s="64" t="s">
        <v>170</v>
      </c>
      <c r="C719" s="64" t="s">
        <v>4743</v>
      </c>
      <c r="D719" s="66" t="s">
        <v>2720</v>
      </c>
      <c r="E719" s="65"/>
      <c r="F719" s="65"/>
      <c r="G719" s="65"/>
      <c r="H719" s="65"/>
      <c r="I719" s="66" t="s">
        <v>2720</v>
      </c>
      <c r="J719" s="65" t="s">
        <v>10620</v>
      </c>
    </row>
    <row r="720" spans="1:10" ht="19.5">
      <c r="A720" s="84" t="s">
        <v>11336</v>
      </c>
      <c r="B720" s="64" t="s">
        <v>170</v>
      </c>
      <c r="C720" s="64" t="s">
        <v>3162</v>
      </c>
      <c r="D720" s="66" t="s">
        <v>2720</v>
      </c>
      <c r="E720" s="65"/>
      <c r="F720" s="66"/>
      <c r="G720" s="66"/>
      <c r="H720" s="66"/>
      <c r="I720" s="66" t="s">
        <v>2720</v>
      </c>
      <c r="J720" s="65" t="s">
        <v>10620</v>
      </c>
    </row>
    <row r="721" spans="1:10" ht="19.5">
      <c r="A721" s="81" t="s">
        <v>8638</v>
      </c>
      <c r="B721" s="64" t="s">
        <v>170</v>
      </c>
      <c r="C721" s="64" t="s">
        <v>10306</v>
      </c>
      <c r="D721" s="66" t="s">
        <v>2720</v>
      </c>
      <c r="E721" s="65"/>
      <c r="F721" s="65"/>
      <c r="G721" s="65"/>
      <c r="H721" s="65"/>
      <c r="I721" s="66" t="s">
        <v>2720</v>
      </c>
      <c r="J721" s="65" t="s">
        <v>10620</v>
      </c>
    </row>
    <row r="722" spans="1:10" ht="19.5">
      <c r="A722" s="84" t="s">
        <v>9853</v>
      </c>
      <c r="B722" s="64" t="s">
        <v>170</v>
      </c>
      <c r="C722" s="64" t="s">
        <v>9289</v>
      </c>
      <c r="D722" s="66" t="s">
        <v>2720</v>
      </c>
      <c r="E722" s="65"/>
      <c r="F722" s="66"/>
      <c r="G722" s="66"/>
      <c r="H722" s="66"/>
      <c r="I722" s="66" t="s">
        <v>2720</v>
      </c>
      <c r="J722" s="65" t="s">
        <v>10620</v>
      </c>
    </row>
    <row r="723" spans="1:10" ht="19.5">
      <c r="A723" s="81" t="s">
        <v>8848</v>
      </c>
      <c r="B723" s="64" t="s">
        <v>170</v>
      </c>
      <c r="C723" s="64" t="s">
        <v>10592</v>
      </c>
      <c r="D723" s="66" t="s">
        <v>2720</v>
      </c>
      <c r="E723" s="65"/>
      <c r="F723" s="66"/>
      <c r="G723" s="66"/>
      <c r="H723" s="66"/>
      <c r="I723" s="66" t="s">
        <v>2720</v>
      </c>
      <c r="J723" s="65" t="s">
        <v>10620</v>
      </c>
    </row>
    <row r="724" spans="1:10" ht="19.5">
      <c r="A724" s="81" t="s">
        <v>8897</v>
      </c>
      <c r="B724" s="64" t="s">
        <v>170</v>
      </c>
      <c r="C724" s="64" t="s">
        <v>10537</v>
      </c>
      <c r="D724" s="66" t="s">
        <v>2720</v>
      </c>
      <c r="E724" s="65"/>
      <c r="F724" s="66"/>
      <c r="G724" s="66"/>
      <c r="H724" s="66"/>
      <c r="I724" s="66" t="s">
        <v>2720</v>
      </c>
      <c r="J724" s="65" t="s">
        <v>10620</v>
      </c>
    </row>
    <row r="725" spans="1:10" ht="19.5">
      <c r="A725" s="81" t="s">
        <v>9001</v>
      </c>
      <c r="B725" s="64" t="s">
        <v>170</v>
      </c>
      <c r="C725" s="64" t="s">
        <v>7290</v>
      </c>
      <c r="D725" s="66" t="s">
        <v>2720</v>
      </c>
      <c r="E725" s="65"/>
      <c r="F725" s="65"/>
      <c r="G725" s="65"/>
      <c r="H725" s="65"/>
      <c r="I725" s="66" t="s">
        <v>2720</v>
      </c>
      <c r="J725" s="65" t="s">
        <v>10620</v>
      </c>
    </row>
    <row r="726" spans="1:10" ht="19.5">
      <c r="A726" s="84" t="s">
        <v>11130</v>
      </c>
      <c r="B726" s="64" t="s">
        <v>170</v>
      </c>
      <c r="C726" s="64" t="s">
        <v>9315</v>
      </c>
      <c r="D726" s="66" t="s">
        <v>2720</v>
      </c>
      <c r="E726" s="65"/>
      <c r="F726" s="65"/>
      <c r="G726" s="66"/>
      <c r="H726" s="66"/>
      <c r="I726" s="66" t="s">
        <v>2720</v>
      </c>
      <c r="J726" s="65" t="s">
        <v>10620</v>
      </c>
    </row>
    <row r="727" spans="1:10" ht="19.5">
      <c r="A727" s="81" t="s">
        <v>8837</v>
      </c>
      <c r="B727" s="64" t="s">
        <v>170</v>
      </c>
      <c r="C727" s="64" t="s">
        <v>9317</v>
      </c>
      <c r="D727" s="66" t="s">
        <v>2720</v>
      </c>
      <c r="E727" s="65"/>
      <c r="F727" s="66"/>
      <c r="G727" s="66"/>
      <c r="H727" s="66"/>
      <c r="I727" s="66" t="s">
        <v>2720</v>
      </c>
      <c r="J727" s="65" t="s">
        <v>10620</v>
      </c>
    </row>
    <row r="728" spans="1:10" ht="19.5">
      <c r="A728" s="84" t="s">
        <v>9725</v>
      </c>
      <c r="B728" s="64" t="s">
        <v>170</v>
      </c>
      <c r="C728" s="64" t="s">
        <v>9841</v>
      </c>
      <c r="D728" s="66" t="s">
        <v>2720</v>
      </c>
      <c r="E728" s="64"/>
      <c r="F728" s="65"/>
      <c r="G728" s="65"/>
      <c r="H728" s="65"/>
      <c r="I728" s="66" t="s">
        <v>2720</v>
      </c>
      <c r="J728" s="65" t="s">
        <v>10620</v>
      </c>
    </row>
    <row r="729" spans="1:10" ht="19.5">
      <c r="A729" s="84" t="s">
        <v>9371</v>
      </c>
      <c r="B729" s="64" t="s">
        <v>170</v>
      </c>
      <c r="C729" s="64" t="s">
        <v>9324</v>
      </c>
      <c r="D729" s="66" t="s">
        <v>2720</v>
      </c>
      <c r="E729" s="65"/>
      <c r="F729" s="65"/>
      <c r="G729" s="65"/>
      <c r="H729" s="65"/>
      <c r="I729" s="66" t="s">
        <v>2720</v>
      </c>
      <c r="J729" s="65" t="s">
        <v>10620</v>
      </c>
    </row>
    <row r="730" spans="1:10" ht="19.5">
      <c r="A730" s="84" t="s">
        <v>11120</v>
      </c>
      <c r="B730" s="64" t="s">
        <v>170</v>
      </c>
      <c r="C730" s="64" t="s">
        <v>844</v>
      </c>
      <c r="D730" s="66" t="s">
        <v>2720</v>
      </c>
      <c r="E730" s="65"/>
      <c r="F730" s="66"/>
      <c r="G730" s="66"/>
      <c r="H730" s="66"/>
      <c r="I730" s="66" t="s">
        <v>2720</v>
      </c>
      <c r="J730" s="65" t="s">
        <v>10620</v>
      </c>
    </row>
    <row r="731" spans="1:10" ht="19.5">
      <c r="A731" s="81" t="s">
        <v>10939</v>
      </c>
      <c r="B731" s="64" t="s">
        <v>170</v>
      </c>
      <c r="C731" s="67" t="s">
        <v>10937</v>
      </c>
      <c r="D731" s="66" t="s">
        <v>2720</v>
      </c>
      <c r="E731" s="67"/>
      <c r="F731" s="66"/>
      <c r="G731" s="66"/>
      <c r="H731" s="66"/>
      <c r="I731" s="66" t="s">
        <v>2720</v>
      </c>
      <c r="J731" s="65" t="s">
        <v>10620</v>
      </c>
    </row>
    <row r="732" spans="1:10" ht="19.5">
      <c r="A732" s="81" t="s">
        <v>10938</v>
      </c>
      <c r="B732" s="64" t="s">
        <v>170</v>
      </c>
      <c r="C732" s="67" t="s">
        <v>10936</v>
      </c>
      <c r="D732" s="66" t="s">
        <v>2720</v>
      </c>
      <c r="E732" s="67"/>
      <c r="F732" s="66"/>
      <c r="G732" s="66"/>
      <c r="H732" s="66"/>
      <c r="I732" s="66" t="s">
        <v>2720</v>
      </c>
      <c r="J732" s="65" t="s">
        <v>10620</v>
      </c>
    </row>
    <row r="733" spans="1:10" ht="19.5">
      <c r="A733" s="84" t="s">
        <v>8581</v>
      </c>
      <c r="B733" s="64" t="s">
        <v>7</v>
      </c>
      <c r="C733" s="64" t="s">
        <v>9335</v>
      </c>
      <c r="D733" s="66" t="s">
        <v>2720</v>
      </c>
      <c r="E733" s="65"/>
      <c r="F733" s="65"/>
      <c r="G733" s="65"/>
      <c r="H733" s="65"/>
      <c r="I733" s="66" t="s">
        <v>2720</v>
      </c>
      <c r="J733" s="65" t="s">
        <v>10620</v>
      </c>
    </row>
    <row r="734" spans="1:10" ht="19.5">
      <c r="A734" s="84" t="s">
        <v>10857</v>
      </c>
      <c r="B734" s="64" t="s">
        <v>7</v>
      </c>
      <c r="C734" s="64" t="s">
        <v>9335</v>
      </c>
      <c r="D734" s="66" t="s">
        <v>2720</v>
      </c>
      <c r="E734" s="65"/>
      <c r="F734" s="65"/>
      <c r="G734" s="65"/>
      <c r="H734" s="65"/>
      <c r="I734" s="66" t="s">
        <v>2720</v>
      </c>
      <c r="J734" s="65" t="s">
        <v>10620</v>
      </c>
    </row>
    <row r="735" spans="1:10" ht="19.5">
      <c r="A735" s="84" t="s">
        <v>10858</v>
      </c>
      <c r="B735" s="64" t="s">
        <v>7</v>
      </c>
      <c r="C735" s="64" t="s">
        <v>9335</v>
      </c>
      <c r="D735" s="66" t="s">
        <v>2720</v>
      </c>
      <c r="E735" s="65"/>
      <c r="F735" s="65"/>
      <c r="G735" s="65"/>
      <c r="H735" s="65"/>
      <c r="I735" s="66" t="s">
        <v>2720</v>
      </c>
      <c r="J735" s="65" t="s">
        <v>10620</v>
      </c>
    </row>
    <row r="736" spans="1:10" ht="19.5">
      <c r="A736" s="84" t="s">
        <v>9688</v>
      </c>
      <c r="B736" s="64" t="s">
        <v>170</v>
      </c>
      <c r="C736" s="64" t="s">
        <v>9335</v>
      </c>
      <c r="D736" s="66" t="s">
        <v>2720</v>
      </c>
      <c r="E736" s="65"/>
      <c r="F736" s="65"/>
      <c r="G736" s="65"/>
      <c r="H736" s="65"/>
      <c r="I736" s="66" t="s">
        <v>2720</v>
      </c>
      <c r="J736" s="65" t="s">
        <v>10620</v>
      </c>
    </row>
    <row r="737" spans="1:10" ht="19.5">
      <c r="A737" s="84" t="s">
        <v>9417</v>
      </c>
      <c r="B737" s="64" t="s">
        <v>170</v>
      </c>
      <c r="C737" s="64" t="s">
        <v>10535</v>
      </c>
      <c r="D737" s="66" t="s">
        <v>10538</v>
      </c>
      <c r="E737" s="65"/>
      <c r="F737" s="66"/>
      <c r="G737" s="66"/>
      <c r="H737" s="66"/>
      <c r="I737" s="66" t="s">
        <v>10538</v>
      </c>
      <c r="J737" s="65" t="s">
        <v>10620</v>
      </c>
    </row>
    <row r="738" spans="1:10" ht="19.5">
      <c r="A738" s="81" t="s">
        <v>8322</v>
      </c>
      <c r="B738" s="64" t="s">
        <v>7</v>
      </c>
      <c r="C738" s="64" t="s">
        <v>1287</v>
      </c>
      <c r="D738" s="66" t="s">
        <v>10501</v>
      </c>
      <c r="E738" s="65"/>
      <c r="F738" s="66"/>
      <c r="G738" s="66"/>
      <c r="H738" s="65"/>
      <c r="I738" s="66" t="s">
        <v>10501</v>
      </c>
      <c r="J738" s="65" t="s">
        <v>10615</v>
      </c>
    </row>
    <row r="739" spans="1:10" ht="19.5">
      <c r="A739" s="84" t="s">
        <v>11165</v>
      </c>
      <c r="B739" s="64" t="s">
        <v>7</v>
      </c>
      <c r="C739" s="64" t="s">
        <v>4255</v>
      </c>
      <c r="D739" s="66" t="s">
        <v>10501</v>
      </c>
      <c r="E739" s="65"/>
      <c r="F739" s="66"/>
      <c r="G739" s="66"/>
      <c r="H739" s="66"/>
      <c r="I739" s="66" t="s">
        <v>10501</v>
      </c>
      <c r="J739" s="65" t="s">
        <v>10615</v>
      </c>
    </row>
    <row r="740" spans="1:10" ht="19.5">
      <c r="A740" s="84" t="s">
        <v>8404</v>
      </c>
      <c r="B740" s="64" t="s">
        <v>7</v>
      </c>
      <c r="C740" s="64" t="s">
        <v>4865</v>
      </c>
      <c r="D740" s="66" t="s">
        <v>10501</v>
      </c>
      <c r="E740" s="64"/>
      <c r="F740" s="65"/>
      <c r="G740" s="65"/>
      <c r="H740" s="65"/>
      <c r="I740" s="66" t="s">
        <v>10501</v>
      </c>
      <c r="J740" s="65" t="s">
        <v>10615</v>
      </c>
    </row>
    <row r="741" spans="1:10" ht="19.5">
      <c r="A741" s="84" t="s">
        <v>10648</v>
      </c>
      <c r="B741" s="64" t="s">
        <v>7</v>
      </c>
      <c r="C741" s="64" t="s">
        <v>5376</v>
      </c>
      <c r="D741" s="66" t="s">
        <v>10501</v>
      </c>
      <c r="E741" s="64"/>
      <c r="F741" s="66"/>
      <c r="G741" s="66"/>
      <c r="H741" s="65"/>
      <c r="I741" s="66" t="s">
        <v>10501</v>
      </c>
      <c r="J741" s="65" t="s">
        <v>10615</v>
      </c>
    </row>
    <row r="742" spans="1:10" ht="19.5">
      <c r="A742" s="84" t="s">
        <v>9922</v>
      </c>
      <c r="B742" s="64" t="s">
        <v>7</v>
      </c>
      <c r="C742" s="64" t="s">
        <v>4961</v>
      </c>
      <c r="D742" s="66" t="s">
        <v>10501</v>
      </c>
      <c r="E742" s="65"/>
      <c r="F742" s="65"/>
      <c r="G742" s="65"/>
      <c r="H742" s="65"/>
      <c r="I742" s="66" t="s">
        <v>10501</v>
      </c>
      <c r="J742" s="65" t="s">
        <v>10615</v>
      </c>
    </row>
    <row r="743" spans="1:10" ht="19.5">
      <c r="A743" s="81" t="s">
        <v>10434</v>
      </c>
      <c r="B743" s="64" t="s">
        <v>7</v>
      </c>
      <c r="C743" s="64" t="s">
        <v>1491</v>
      </c>
      <c r="D743" s="66" t="s">
        <v>10501</v>
      </c>
      <c r="E743" s="64"/>
      <c r="F743" s="65"/>
      <c r="G743" s="65"/>
      <c r="H743" s="65"/>
      <c r="I743" s="66" t="s">
        <v>10501</v>
      </c>
      <c r="J743" s="65" t="s">
        <v>10615</v>
      </c>
    </row>
    <row r="744" spans="1:10" ht="19.5">
      <c r="A744" s="81" t="s">
        <v>11142</v>
      </c>
      <c r="B744" s="64" t="s">
        <v>7</v>
      </c>
      <c r="C744" s="64" t="s">
        <v>1491</v>
      </c>
      <c r="D744" s="66" t="s">
        <v>10501</v>
      </c>
      <c r="E744" s="64"/>
      <c r="F744" s="65"/>
      <c r="G744" s="65"/>
      <c r="H744" s="65"/>
      <c r="I744" s="66" t="s">
        <v>10501</v>
      </c>
      <c r="J744" s="65" t="s">
        <v>10615</v>
      </c>
    </row>
    <row r="745" spans="1:10" ht="19.5">
      <c r="A745" s="84" t="s">
        <v>9558</v>
      </c>
      <c r="B745" s="64" t="s">
        <v>7</v>
      </c>
      <c r="C745" s="64" t="s">
        <v>4195</v>
      </c>
      <c r="D745" s="66" t="s">
        <v>10501</v>
      </c>
      <c r="E745" s="65"/>
      <c r="F745" s="65"/>
      <c r="G745" s="65"/>
      <c r="H745" s="65"/>
      <c r="I745" s="66" t="s">
        <v>10501</v>
      </c>
      <c r="J745" s="65" t="s">
        <v>10615</v>
      </c>
    </row>
    <row r="746" spans="1:10" ht="19.5">
      <c r="A746" s="84" t="s">
        <v>8434</v>
      </c>
      <c r="B746" s="64" t="s">
        <v>7</v>
      </c>
      <c r="C746" s="64" t="s">
        <v>323</v>
      </c>
      <c r="D746" s="66" t="s">
        <v>10501</v>
      </c>
      <c r="E746" s="65"/>
      <c r="F746" s="65"/>
      <c r="G746" s="65"/>
      <c r="H746" s="65"/>
      <c r="I746" s="66" t="s">
        <v>10501</v>
      </c>
      <c r="J746" s="65" t="s">
        <v>10615</v>
      </c>
    </row>
    <row r="747" spans="1:10" ht="19.5">
      <c r="A747" s="84" t="s">
        <v>8479</v>
      </c>
      <c r="B747" s="64" t="s">
        <v>7</v>
      </c>
      <c r="C747" s="64" t="s">
        <v>323</v>
      </c>
      <c r="D747" s="66" t="s">
        <v>10501</v>
      </c>
      <c r="E747" s="65"/>
      <c r="F747" s="66"/>
      <c r="G747" s="66"/>
      <c r="H747" s="66"/>
      <c r="I747" s="66" t="s">
        <v>10501</v>
      </c>
      <c r="J747" s="65" t="s">
        <v>10615</v>
      </c>
    </row>
    <row r="748" spans="1:10" ht="19.5">
      <c r="A748" s="84" t="s">
        <v>9424</v>
      </c>
      <c r="B748" s="64" t="s">
        <v>7</v>
      </c>
      <c r="C748" s="64" t="s">
        <v>2405</v>
      </c>
      <c r="D748" s="66" t="s">
        <v>10501</v>
      </c>
      <c r="E748" s="64"/>
      <c r="F748" s="66"/>
      <c r="G748" s="66"/>
      <c r="H748" s="66"/>
      <c r="I748" s="66" t="s">
        <v>10501</v>
      </c>
      <c r="J748" s="65" t="s">
        <v>10615</v>
      </c>
    </row>
    <row r="749" spans="1:10" ht="19.5">
      <c r="A749" s="84" t="s">
        <v>9967</v>
      </c>
      <c r="B749" s="64" t="s">
        <v>7</v>
      </c>
      <c r="C749" s="64" t="s">
        <v>5560</v>
      </c>
      <c r="D749" s="66" t="s">
        <v>10501</v>
      </c>
      <c r="E749" s="65"/>
      <c r="F749" s="65"/>
      <c r="G749" s="65"/>
      <c r="H749" s="65"/>
      <c r="I749" s="66" t="s">
        <v>10501</v>
      </c>
      <c r="J749" s="65" t="s">
        <v>10615</v>
      </c>
    </row>
    <row r="750" spans="1:10" ht="19.5">
      <c r="A750" s="81" t="s">
        <v>10301</v>
      </c>
      <c r="B750" s="64" t="s">
        <v>7</v>
      </c>
      <c r="C750" s="64" t="s">
        <v>10429</v>
      </c>
      <c r="D750" s="66" t="s">
        <v>10501</v>
      </c>
      <c r="E750" s="64"/>
      <c r="F750" s="65"/>
      <c r="G750" s="65"/>
      <c r="H750" s="65"/>
      <c r="I750" s="66" t="s">
        <v>10501</v>
      </c>
      <c r="J750" s="65" t="s">
        <v>10615</v>
      </c>
    </row>
    <row r="751" spans="1:10" ht="19.5">
      <c r="A751" s="81" t="s">
        <v>8310</v>
      </c>
      <c r="B751" s="64" t="s">
        <v>7</v>
      </c>
      <c r="C751" s="64" t="s">
        <v>10430</v>
      </c>
      <c r="D751" s="66" t="s">
        <v>10501</v>
      </c>
      <c r="E751" s="64"/>
      <c r="F751" s="65"/>
      <c r="G751" s="65"/>
      <c r="H751" s="65"/>
      <c r="I751" s="66" t="s">
        <v>10501</v>
      </c>
      <c r="J751" s="65" t="s">
        <v>10615</v>
      </c>
    </row>
    <row r="752" spans="1:10" ht="19.5">
      <c r="A752" s="84" t="s">
        <v>9788</v>
      </c>
      <c r="B752" s="64" t="s">
        <v>7</v>
      </c>
      <c r="C752" s="64" t="s">
        <v>3239</v>
      </c>
      <c r="D752" s="66" t="s">
        <v>10501</v>
      </c>
      <c r="E752" s="65"/>
      <c r="F752" s="65"/>
      <c r="G752" s="65"/>
      <c r="H752" s="65"/>
      <c r="I752" s="66" t="s">
        <v>10501</v>
      </c>
      <c r="J752" s="65" t="s">
        <v>10615</v>
      </c>
    </row>
    <row r="753" spans="1:10" ht="19.5">
      <c r="A753" s="84" t="s">
        <v>9899</v>
      </c>
      <c r="B753" s="64" t="s">
        <v>7</v>
      </c>
      <c r="C753" s="64" t="s">
        <v>3239</v>
      </c>
      <c r="D753" s="66" t="s">
        <v>10501</v>
      </c>
      <c r="E753" s="65"/>
      <c r="F753" s="65"/>
      <c r="G753" s="65"/>
      <c r="H753" s="65"/>
      <c r="I753" s="66" t="s">
        <v>10501</v>
      </c>
      <c r="J753" s="65" t="s">
        <v>10615</v>
      </c>
    </row>
    <row r="754" spans="1:10" ht="19.5">
      <c r="A754" s="84" t="s">
        <v>10743</v>
      </c>
      <c r="B754" s="64" t="s">
        <v>7</v>
      </c>
      <c r="C754" s="64" t="s">
        <v>234</v>
      </c>
      <c r="D754" s="66" t="s">
        <v>10501</v>
      </c>
      <c r="E754" s="65"/>
      <c r="F754" s="65"/>
      <c r="G754" s="66"/>
      <c r="H754" s="66"/>
      <c r="I754" s="66" t="s">
        <v>10501</v>
      </c>
      <c r="J754" s="65" t="s">
        <v>10615</v>
      </c>
    </row>
    <row r="755" spans="1:10" ht="19.5">
      <c r="A755" s="84" t="s">
        <v>8309</v>
      </c>
      <c r="B755" s="64" t="s">
        <v>7</v>
      </c>
      <c r="C755" s="64" t="s">
        <v>10970</v>
      </c>
      <c r="D755" s="66" t="s">
        <v>10501</v>
      </c>
      <c r="E755" s="65"/>
      <c r="F755" s="65"/>
      <c r="G755" s="65"/>
      <c r="H755" s="65"/>
      <c r="I755" s="66" t="s">
        <v>10501</v>
      </c>
      <c r="J755" s="65" t="s">
        <v>10615</v>
      </c>
    </row>
    <row r="756" spans="1:10" ht="19.5">
      <c r="A756" s="84" t="s">
        <v>10916</v>
      </c>
      <c r="B756" s="64" t="s">
        <v>7</v>
      </c>
      <c r="C756" s="64" t="s">
        <v>10917</v>
      </c>
      <c r="D756" s="66" t="s">
        <v>10501</v>
      </c>
      <c r="E756" s="65"/>
      <c r="F756" s="65"/>
      <c r="G756" s="65"/>
      <c r="H756" s="65"/>
      <c r="I756" s="66" t="s">
        <v>10501</v>
      </c>
      <c r="J756" s="65" t="s">
        <v>10615</v>
      </c>
    </row>
    <row r="757" spans="1:10" ht="19.5">
      <c r="A757" s="84" t="s">
        <v>8334</v>
      </c>
      <c r="B757" s="64" t="s">
        <v>7</v>
      </c>
      <c r="C757" s="64" t="s">
        <v>10453</v>
      </c>
      <c r="D757" s="66" t="s">
        <v>10501</v>
      </c>
      <c r="E757" s="65"/>
      <c r="F757" s="65"/>
      <c r="G757" s="65"/>
      <c r="H757" s="65"/>
      <c r="I757" s="66" t="s">
        <v>10501</v>
      </c>
      <c r="J757" s="65" t="s">
        <v>10615</v>
      </c>
    </row>
    <row r="758" spans="1:10" ht="19.5">
      <c r="A758" s="84" t="s">
        <v>8382</v>
      </c>
      <c r="B758" s="64" t="s">
        <v>7</v>
      </c>
      <c r="C758" s="64" t="s">
        <v>6183</v>
      </c>
      <c r="D758" s="66" t="s">
        <v>10501</v>
      </c>
      <c r="E758" s="65"/>
      <c r="F758" s="65"/>
      <c r="G758" s="65"/>
      <c r="H758" s="65"/>
      <c r="I758" s="66" t="s">
        <v>10501</v>
      </c>
      <c r="J758" s="65" t="s">
        <v>10615</v>
      </c>
    </row>
    <row r="759" spans="1:10" ht="19.5">
      <c r="A759" s="84" t="s">
        <v>8326</v>
      </c>
      <c r="B759" s="64" t="s">
        <v>7</v>
      </c>
      <c r="C759" s="64" t="s">
        <v>1220</v>
      </c>
      <c r="D759" s="66" t="s">
        <v>10501</v>
      </c>
      <c r="E759" s="65"/>
      <c r="F759" s="65"/>
      <c r="G759" s="65"/>
      <c r="H759" s="65"/>
      <c r="I759" s="66" t="s">
        <v>10501</v>
      </c>
      <c r="J759" s="65" t="s">
        <v>10615</v>
      </c>
    </row>
    <row r="760" spans="1:10" ht="19.5">
      <c r="A760" s="84" t="s">
        <v>8432</v>
      </c>
      <c r="B760" s="64" t="s">
        <v>7</v>
      </c>
      <c r="C760" s="64" t="s">
        <v>6787</v>
      </c>
      <c r="D760" s="66" t="s">
        <v>10501</v>
      </c>
      <c r="E760" s="65"/>
      <c r="F760" s="65"/>
      <c r="G760" s="65"/>
      <c r="H760" s="65"/>
      <c r="I760" s="66" t="s">
        <v>10501</v>
      </c>
      <c r="J760" s="65" t="s">
        <v>10615</v>
      </c>
    </row>
    <row r="761" spans="1:10" ht="19.5">
      <c r="A761" s="84" t="s">
        <v>8410</v>
      </c>
      <c r="B761" s="64" t="s">
        <v>7</v>
      </c>
      <c r="C761" s="64" t="s">
        <v>4820</v>
      </c>
      <c r="D761" s="66" t="s">
        <v>10501</v>
      </c>
      <c r="E761" s="64"/>
      <c r="F761" s="65"/>
      <c r="G761" s="65"/>
      <c r="H761" s="65"/>
      <c r="I761" s="66" t="s">
        <v>10501</v>
      </c>
      <c r="J761" s="65" t="s">
        <v>10615</v>
      </c>
    </row>
    <row r="762" spans="1:10" ht="19.5">
      <c r="A762" s="81" t="s">
        <v>8323</v>
      </c>
      <c r="B762" s="64" t="s">
        <v>7</v>
      </c>
      <c r="C762" s="64" t="s">
        <v>1284</v>
      </c>
      <c r="D762" s="66" t="s">
        <v>10501</v>
      </c>
      <c r="E762" s="64"/>
      <c r="F762" s="65"/>
      <c r="G762" s="65"/>
      <c r="H762" s="65"/>
      <c r="I762" s="66" t="s">
        <v>10501</v>
      </c>
      <c r="J762" s="65" t="s">
        <v>10615</v>
      </c>
    </row>
    <row r="763" spans="1:10" ht="19.5">
      <c r="A763" s="81" t="s">
        <v>11223</v>
      </c>
      <c r="B763" s="64" t="s">
        <v>7</v>
      </c>
      <c r="C763" s="64" t="s">
        <v>1274</v>
      </c>
      <c r="D763" s="66" t="s">
        <v>10501</v>
      </c>
      <c r="E763" s="64"/>
      <c r="F763" s="65"/>
      <c r="G763" s="65"/>
      <c r="H763" s="65"/>
      <c r="I763" s="66" t="s">
        <v>10501</v>
      </c>
      <c r="J763" s="65" t="s">
        <v>10615</v>
      </c>
    </row>
    <row r="764" spans="1:10" ht="19.5">
      <c r="A764" s="84" t="s">
        <v>10635</v>
      </c>
      <c r="B764" s="64" t="s">
        <v>7</v>
      </c>
      <c r="C764" s="64" t="s">
        <v>6639</v>
      </c>
      <c r="D764" s="66" t="s">
        <v>10501</v>
      </c>
      <c r="E764" s="65"/>
      <c r="F764" s="65"/>
      <c r="G764" s="65"/>
      <c r="H764" s="65"/>
      <c r="I764" s="66" t="s">
        <v>10501</v>
      </c>
      <c r="J764" s="65" t="s">
        <v>10615</v>
      </c>
    </row>
    <row r="765" spans="1:10" ht="19.5">
      <c r="A765" s="84" t="s">
        <v>8391</v>
      </c>
      <c r="B765" s="64" t="s">
        <v>7</v>
      </c>
      <c r="C765" s="64" t="s">
        <v>5749</v>
      </c>
      <c r="D765" s="66" t="s">
        <v>10501</v>
      </c>
      <c r="E765" s="65"/>
      <c r="F765" s="65"/>
      <c r="G765" s="65"/>
      <c r="H765" s="65"/>
      <c r="I765" s="66" t="s">
        <v>10501</v>
      </c>
      <c r="J765" s="65" t="s">
        <v>10615</v>
      </c>
    </row>
    <row r="766" spans="1:10" ht="19.5">
      <c r="A766" s="84" t="s">
        <v>8353</v>
      </c>
      <c r="B766" s="64" t="s">
        <v>7</v>
      </c>
      <c r="C766" s="64" t="s">
        <v>923</v>
      </c>
      <c r="D766" s="66" t="s">
        <v>10501</v>
      </c>
      <c r="E766" s="65"/>
      <c r="F766" s="65"/>
      <c r="G766" s="65"/>
      <c r="H766" s="65"/>
      <c r="I766" s="66" t="s">
        <v>10501</v>
      </c>
      <c r="J766" s="65" t="s">
        <v>10615</v>
      </c>
    </row>
    <row r="767" spans="1:10" ht="19.5">
      <c r="A767" s="81" t="s">
        <v>11324</v>
      </c>
      <c r="B767" s="64" t="s">
        <v>7</v>
      </c>
      <c r="C767" s="64" t="s">
        <v>11056</v>
      </c>
      <c r="D767" s="66" t="s">
        <v>10501</v>
      </c>
      <c r="E767" s="64"/>
      <c r="F767" s="65"/>
      <c r="G767" s="65"/>
      <c r="H767" s="65"/>
      <c r="I767" s="66" t="s">
        <v>10501</v>
      </c>
      <c r="J767" s="65" t="s">
        <v>10615</v>
      </c>
    </row>
    <row r="768" spans="1:10" ht="19.5">
      <c r="A768" s="84" t="s">
        <v>9849</v>
      </c>
      <c r="B768" s="64" t="s">
        <v>7</v>
      </c>
      <c r="C768" s="64" t="s">
        <v>1107</v>
      </c>
      <c r="D768" s="66" t="s">
        <v>10501</v>
      </c>
      <c r="E768" s="65"/>
      <c r="F768" s="65"/>
      <c r="G768" s="65"/>
      <c r="H768" s="65"/>
      <c r="I768" s="66" t="s">
        <v>10501</v>
      </c>
      <c r="J768" s="65" t="s">
        <v>10615</v>
      </c>
    </row>
    <row r="769" spans="1:10" ht="19.5">
      <c r="A769" s="84" t="s">
        <v>8429</v>
      </c>
      <c r="B769" s="64" t="s">
        <v>7</v>
      </c>
      <c r="C769" s="64" t="s">
        <v>2934</v>
      </c>
      <c r="D769" s="66" t="s">
        <v>10501</v>
      </c>
      <c r="E769" s="65"/>
      <c r="F769" s="66">
        <v>1</v>
      </c>
      <c r="G769" s="66"/>
      <c r="H769" s="66"/>
      <c r="I769" s="66" t="s">
        <v>10501</v>
      </c>
      <c r="J769" s="65" t="s">
        <v>10615</v>
      </c>
    </row>
    <row r="770" spans="1:10" ht="19.5">
      <c r="A770" s="84" t="s">
        <v>8355</v>
      </c>
      <c r="B770" s="64" t="s">
        <v>7</v>
      </c>
      <c r="C770" s="64" t="s">
        <v>11128</v>
      </c>
      <c r="D770" s="66" t="s">
        <v>10501</v>
      </c>
      <c r="E770" s="65"/>
      <c r="F770" s="65"/>
      <c r="G770" s="65"/>
      <c r="H770" s="65"/>
      <c r="I770" s="66" t="s">
        <v>10501</v>
      </c>
      <c r="J770" s="65" t="s">
        <v>10615</v>
      </c>
    </row>
    <row r="771" spans="1:10" ht="19.5">
      <c r="A771" s="84" t="s">
        <v>8457</v>
      </c>
      <c r="B771" s="64" t="s">
        <v>7</v>
      </c>
      <c r="C771" s="64" t="s">
        <v>3963</v>
      </c>
      <c r="D771" s="66" t="s">
        <v>10501</v>
      </c>
      <c r="E771" s="65"/>
      <c r="F771" s="65"/>
      <c r="G771" s="65"/>
      <c r="H771" s="65"/>
      <c r="I771" s="66" t="s">
        <v>10501</v>
      </c>
      <c r="J771" s="65" t="s">
        <v>10615</v>
      </c>
    </row>
    <row r="772" spans="1:10" ht="19.5">
      <c r="A772" s="84" t="s">
        <v>8396</v>
      </c>
      <c r="B772" s="64" t="s">
        <v>7</v>
      </c>
      <c r="C772" s="64" t="s">
        <v>11455</v>
      </c>
      <c r="D772" s="66" t="s">
        <v>10501</v>
      </c>
      <c r="E772" s="65"/>
      <c r="F772" s="65"/>
      <c r="G772" s="65"/>
      <c r="H772" s="65"/>
      <c r="I772" s="66" t="s">
        <v>10501</v>
      </c>
      <c r="J772" s="65" t="s">
        <v>10615</v>
      </c>
    </row>
    <row r="773" spans="1:10" ht="19.5">
      <c r="A773" s="81" t="s">
        <v>10201</v>
      </c>
      <c r="B773" s="64" t="s">
        <v>7</v>
      </c>
      <c r="C773" s="64" t="s">
        <v>6748</v>
      </c>
      <c r="D773" s="66" t="s">
        <v>10501</v>
      </c>
      <c r="E773" s="65"/>
      <c r="F773" s="65"/>
      <c r="G773" s="65"/>
      <c r="H773" s="65"/>
      <c r="I773" s="66" t="s">
        <v>10501</v>
      </c>
      <c r="J773" s="65" t="s">
        <v>10615</v>
      </c>
    </row>
    <row r="774" spans="1:10" ht="19.5">
      <c r="A774" s="84" t="s">
        <v>8371</v>
      </c>
      <c r="B774" s="64" t="s">
        <v>7</v>
      </c>
      <c r="C774" s="64" t="s">
        <v>777</v>
      </c>
      <c r="D774" s="66" t="s">
        <v>10501</v>
      </c>
      <c r="E774" s="64"/>
      <c r="F774" s="65"/>
      <c r="G774" s="65"/>
      <c r="H774" s="65"/>
      <c r="I774" s="66" t="s">
        <v>10501</v>
      </c>
      <c r="J774" s="65" t="s">
        <v>10615</v>
      </c>
    </row>
    <row r="775" spans="1:10" ht="19.5">
      <c r="A775" s="84" t="s">
        <v>8370</v>
      </c>
      <c r="B775" s="64" t="s">
        <v>7</v>
      </c>
      <c r="C775" s="64" t="s">
        <v>769</v>
      </c>
      <c r="D775" s="66" t="s">
        <v>10501</v>
      </c>
      <c r="E775" s="64"/>
      <c r="F775" s="65"/>
      <c r="G775" s="65"/>
      <c r="H775" s="65"/>
      <c r="I775" s="66" t="s">
        <v>10501</v>
      </c>
      <c r="J775" s="65" t="s">
        <v>10615</v>
      </c>
    </row>
    <row r="776" spans="1:10" ht="19.5">
      <c r="A776" s="84" t="s">
        <v>8352</v>
      </c>
      <c r="B776" s="64" t="s">
        <v>7</v>
      </c>
      <c r="C776" s="64" t="s">
        <v>916</v>
      </c>
      <c r="D776" s="66" t="s">
        <v>10501</v>
      </c>
      <c r="E776" s="65"/>
      <c r="F776" s="65"/>
      <c r="G776" s="65"/>
      <c r="H776" s="65"/>
      <c r="I776" s="66" t="s">
        <v>10501</v>
      </c>
      <c r="J776" s="65" t="s">
        <v>10615</v>
      </c>
    </row>
    <row r="777" spans="1:10" ht="19.5">
      <c r="A777" s="84" t="s">
        <v>9961</v>
      </c>
      <c r="B777" s="64" t="s">
        <v>7</v>
      </c>
      <c r="C777" s="64" t="s">
        <v>2915</v>
      </c>
      <c r="D777" s="66" t="s">
        <v>10501</v>
      </c>
      <c r="E777" s="65"/>
      <c r="F777" s="66"/>
      <c r="G777" s="66"/>
      <c r="H777" s="65"/>
      <c r="I777" s="66" t="s">
        <v>10501</v>
      </c>
      <c r="J777" s="65" t="s">
        <v>10615</v>
      </c>
    </row>
    <row r="778" spans="1:10" ht="19.5">
      <c r="A778" s="84" t="s">
        <v>8352</v>
      </c>
      <c r="B778" s="64" t="s">
        <v>7</v>
      </c>
      <c r="C778" s="64" t="s">
        <v>946</v>
      </c>
      <c r="D778" s="66" t="s">
        <v>10501</v>
      </c>
      <c r="E778" s="65"/>
      <c r="F778" s="65"/>
      <c r="G778" s="65"/>
      <c r="H778" s="65"/>
      <c r="I778" s="66" t="s">
        <v>10501</v>
      </c>
      <c r="J778" s="65" t="s">
        <v>10615</v>
      </c>
    </row>
    <row r="779" spans="1:10" ht="19.5">
      <c r="A779" s="84" t="s">
        <v>8419</v>
      </c>
      <c r="B779" s="64" t="s">
        <v>7</v>
      </c>
      <c r="C779" s="64" t="s">
        <v>5178</v>
      </c>
      <c r="D779" s="66" t="s">
        <v>10501</v>
      </c>
      <c r="E779" s="65"/>
      <c r="F779" s="65"/>
      <c r="G779" s="65"/>
      <c r="H779" s="65"/>
      <c r="I779" s="66" t="s">
        <v>10501</v>
      </c>
      <c r="J779" s="65" t="s">
        <v>10615</v>
      </c>
    </row>
    <row r="780" spans="1:10" ht="19.5">
      <c r="A780" s="84" t="s">
        <v>8361</v>
      </c>
      <c r="B780" s="64" t="s">
        <v>7</v>
      </c>
      <c r="C780" s="64" t="s">
        <v>1085</v>
      </c>
      <c r="D780" s="66" t="s">
        <v>10501</v>
      </c>
      <c r="E780" s="65"/>
      <c r="F780" s="65"/>
      <c r="G780" s="65"/>
      <c r="H780" s="65"/>
      <c r="I780" s="66" t="s">
        <v>10501</v>
      </c>
      <c r="J780" s="65" t="s">
        <v>10615</v>
      </c>
    </row>
    <row r="781" spans="1:10" ht="19.5">
      <c r="A781" s="84" t="s">
        <v>11590</v>
      </c>
      <c r="B781" s="64" t="s">
        <v>7</v>
      </c>
      <c r="C781" s="64" t="s">
        <v>6162</v>
      </c>
      <c r="D781" s="66" t="s">
        <v>10501</v>
      </c>
      <c r="E781" s="65"/>
      <c r="F781" s="65"/>
      <c r="G781" s="65"/>
      <c r="H781" s="65"/>
      <c r="I781" s="66" t="s">
        <v>10501</v>
      </c>
      <c r="J781" s="65" t="s">
        <v>10615</v>
      </c>
    </row>
    <row r="782" spans="1:10" ht="19.5">
      <c r="A782" s="84" t="s">
        <v>8288</v>
      </c>
      <c r="B782" s="64" t="s">
        <v>7</v>
      </c>
      <c r="C782" s="64" t="s">
        <v>5088</v>
      </c>
      <c r="D782" s="66" t="s">
        <v>10501</v>
      </c>
      <c r="E782" s="64"/>
      <c r="F782" s="65"/>
      <c r="G782" s="65"/>
      <c r="H782" s="65"/>
      <c r="I782" s="66" t="s">
        <v>10501</v>
      </c>
      <c r="J782" s="65" t="s">
        <v>10615</v>
      </c>
    </row>
    <row r="783" spans="1:10" ht="19.5">
      <c r="A783" s="84" t="s">
        <v>8403</v>
      </c>
      <c r="B783" s="64" t="s">
        <v>7</v>
      </c>
      <c r="C783" s="64" t="s">
        <v>357</v>
      </c>
      <c r="D783" s="66" t="s">
        <v>10501</v>
      </c>
      <c r="E783" s="65"/>
      <c r="F783" s="65"/>
      <c r="G783" s="65"/>
      <c r="H783" s="65"/>
      <c r="I783" s="66" t="s">
        <v>10501</v>
      </c>
      <c r="J783" s="65" t="s">
        <v>10615</v>
      </c>
    </row>
    <row r="784" spans="1:10" ht="19.5">
      <c r="A784" s="81" t="s">
        <v>8378</v>
      </c>
      <c r="B784" s="64" t="s">
        <v>7</v>
      </c>
      <c r="C784" s="64" t="s">
        <v>641</v>
      </c>
      <c r="D784" s="66" t="s">
        <v>10501</v>
      </c>
      <c r="E784" s="65"/>
      <c r="F784" s="65">
        <v>1</v>
      </c>
      <c r="G784" s="65"/>
      <c r="H784" s="65"/>
      <c r="I784" s="66" t="s">
        <v>10501</v>
      </c>
      <c r="J784" s="65" t="s">
        <v>10615</v>
      </c>
    </row>
    <row r="785" spans="1:10" ht="19.5">
      <c r="A785" s="84" t="s">
        <v>9936</v>
      </c>
      <c r="B785" s="64" t="s">
        <v>7</v>
      </c>
      <c r="C785" s="64" t="s">
        <v>6722</v>
      </c>
      <c r="D785" s="66" t="s">
        <v>10501</v>
      </c>
      <c r="E785" s="65"/>
      <c r="F785" s="65"/>
      <c r="G785" s="65"/>
      <c r="H785" s="65"/>
      <c r="I785" s="66" t="s">
        <v>10501</v>
      </c>
      <c r="J785" s="65" t="s">
        <v>10615</v>
      </c>
    </row>
    <row r="786" spans="1:10" ht="19.5">
      <c r="A786" s="84" t="s">
        <v>10427</v>
      </c>
      <c r="B786" s="64" t="s">
        <v>7</v>
      </c>
      <c r="C786" s="64" t="s">
        <v>5380</v>
      </c>
      <c r="D786" s="66" t="s">
        <v>10501</v>
      </c>
      <c r="E786" s="65"/>
      <c r="F786" s="65">
        <v>1</v>
      </c>
      <c r="G786" s="65"/>
      <c r="H786" s="65"/>
      <c r="I786" s="66" t="s">
        <v>10501</v>
      </c>
      <c r="J786" s="65" t="s">
        <v>10615</v>
      </c>
    </row>
    <row r="787" spans="1:10" ht="19.5">
      <c r="A787" s="84" t="s">
        <v>9919</v>
      </c>
      <c r="B787" s="64" t="s">
        <v>170</v>
      </c>
      <c r="C787" s="64" t="s">
        <v>11160</v>
      </c>
      <c r="D787" s="66" t="s">
        <v>10501</v>
      </c>
      <c r="E787" s="65"/>
      <c r="F787" s="66"/>
      <c r="G787" s="66"/>
      <c r="H787" s="66"/>
      <c r="I787" s="66" t="s">
        <v>10501</v>
      </c>
      <c r="J787" s="65" t="s">
        <v>10620</v>
      </c>
    </row>
    <row r="788" spans="1:10" ht="19.5">
      <c r="A788" s="84" t="s">
        <v>9895</v>
      </c>
      <c r="B788" s="64" t="s">
        <v>170</v>
      </c>
      <c r="C788" s="64" t="s">
        <v>3239</v>
      </c>
      <c r="D788" s="66" t="s">
        <v>10501</v>
      </c>
      <c r="E788" s="65"/>
      <c r="F788" s="66"/>
      <c r="G788" s="66"/>
      <c r="H788" s="66"/>
      <c r="I788" s="66" t="s">
        <v>10501</v>
      </c>
      <c r="J788" s="65" t="s">
        <v>10620</v>
      </c>
    </row>
    <row r="789" spans="1:10" ht="19.5">
      <c r="A789" s="81" t="s">
        <v>8807</v>
      </c>
      <c r="B789" s="64" t="s">
        <v>170</v>
      </c>
      <c r="C789" s="64" t="s">
        <v>10531</v>
      </c>
      <c r="D789" s="66" t="s">
        <v>10501</v>
      </c>
      <c r="E789" s="65"/>
      <c r="F789" s="65"/>
      <c r="G789" s="65"/>
      <c r="H789" s="65"/>
      <c r="I789" s="66" t="s">
        <v>10501</v>
      </c>
      <c r="J789" s="65" t="s">
        <v>10620</v>
      </c>
    </row>
    <row r="790" spans="1:10" ht="19.5">
      <c r="A790" s="84" t="s">
        <v>11131</v>
      </c>
      <c r="B790" s="64" t="s">
        <v>170</v>
      </c>
      <c r="C790" s="64" t="s">
        <v>10524</v>
      </c>
      <c r="D790" s="66" t="s">
        <v>10501</v>
      </c>
      <c r="E790" s="65"/>
      <c r="F790" s="66"/>
      <c r="G790" s="66"/>
      <c r="H790" s="66"/>
      <c r="I790" s="66" t="s">
        <v>10501</v>
      </c>
      <c r="J790" s="65" t="s">
        <v>10620</v>
      </c>
    </row>
    <row r="791" spans="1:10" ht="19.5">
      <c r="A791" s="84" t="s">
        <v>8844</v>
      </c>
      <c r="B791" s="64" t="s">
        <v>170</v>
      </c>
      <c r="C791" s="64" t="s">
        <v>9227</v>
      </c>
      <c r="D791" s="66" t="s">
        <v>10501</v>
      </c>
      <c r="E791" s="65"/>
      <c r="F791" s="65"/>
      <c r="G791" s="65"/>
      <c r="H791" s="65"/>
      <c r="I791" s="66" t="s">
        <v>10501</v>
      </c>
      <c r="J791" s="65" t="s">
        <v>10620</v>
      </c>
    </row>
    <row r="792" spans="1:10" ht="19.5">
      <c r="A792" s="84" t="s">
        <v>10428</v>
      </c>
      <c r="B792" s="64" t="s">
        <v>170</v>
      </c>
      <c r="C792" s="64" t="s">
        <v>9228</v>
      </c>
      <c r="D792" s="66" t="s">
        <v>10501</v>
      </c>
      <c r="E792" s="65"/>
      <c r="F792" s="65"/>
      <c r="G792" s="65"/>
      <c r="H792" s="65"/>
      <c r="I792" s="66" t="s">
        <v>10501</v>
      </c>
      <c r="J792" s="65" t="s">
        <v>10620</v>
      </c>
    </row>
    <row r="793" spans="1:10" ht="19.5">
      <c r="A793" s="84" t="s">
        <v>8940</v>
      </c>
      <c r="B793" s="64" t="s">
        <v>170</v>
      </c>
      <c r="C793" s="64" t="s">
        <v>9296</v>
      </c>
      <c r="D793" s="66" t="s">
        <v>10501</v>
      </c>
      <c r="E793" s="65"/>
      <c r="F793" s="66"/>
      <c r="G793" s="66"/>
      <c r="H793" s="66"/>
      <c r="I793" s="66" t="s">
        <v>10501</v>
      </c>
      <c r="J793" s="65" t="s">
        <v>10620</v>
      </c>
    </row>
    <row r="794" spans="1:10" ht="19.5">
      <c r="A794" s="84" t="s">
        <v>8796</v>
      </c>
      <c r="B794" s="64" t="s">
        <v>170</v>
      </c>
      <c r="C794" s="64" t="s">
        <v>9792</v>
      </c>
      <c r="D794" s="66" t="s">
        <v>10501</v>
      </c>
      <c r="E794" s="65"/>
      <c r="F794" s="65"/>
      <c r="G794" s="65"/>
      <c r="H794" s="65"/>
      <c r="I794" s="66" t="s">
        <v>10501</v>
      </c>
      <c r="J794" s="65" t="s">
        <v>10620</v>
      </c>
    </row>
    <row r="795" spans="1:10" ht="19.5">
      <c r="A795" s="84" t="s">
        <v>8449</v>
      </c>
      <c r="B795" s="64" t="s">
        <v>170</v>
      </c>
      <c r="C795" s="64" t="s">
        <v>4034</v>
      </c>
      <c r="D795" s="66" t="s">
        <v>10501</v>
      </c>
      <c r="E795" s="65"/>
      <c r="F795" s="65"/>
      <c r="G795" s="65"/>
      <c r="H795" s="65"/>
      <c r="I795" s="66" t="s">
        <v>10501</v>
      </c>
      <c r="J795" s="65" t="s">
        <v>10620</v>
      </c>
    </row>
    <row r="796" spans="1:10" ht="19.5">
      <c r="A796" s="84" t="s">
        <v>8718</v>
      </c>
      <c r="B796" s="64" t="s">
        <v>245</v>
      </c>
      <c r="C796" s="64" t="s">
        <v>6448</v>
      </c>
      <c r="D796" s="66" t="s">
        <v>10475</v>
      </c>
      <c r="E796" s="65"/>
      <c r="F796" s="65"/>
      <c r="G796" s="66"/>
      <c r="H796" s="66"/>
      <c r="I796" s="66" t="s">
        <v>10475</v>
      </c>
      <c r="J796" s="65" t="s">
        <v>10616</v>
      </c>
    </row>
    <row r="797" spans="1:10" ht="19.5">
      <c r="A797" s="84" t="s">
        <v>10745</v>
      </c>
      <c r="B797" s="64" t="s">
        <v>245</v>
      </c>
      <c r="C797" s="64" t="s">
        <v>2234</v>
      </c>
      <c r="D797" s="66" t="s">
        <v>10475</v>
      </c>
      <c r="E797" s="65"/>
      <c r="F797" s="65"/>
      <c r="G797" s="66"/>
      <c r="H797" s="66"/>
      <c r="I797" s="66" t="s">
        <v>10475</v>
      </c>
      <c r="J797" s="65" t="s">
        <v>10616</v>
      </c>
    </row>
    <row r="798" spans="1:10" ht="19.5">
      <c r="A798" s="84" t="s">
        <v>9914</v>
      </c>
      <c r="B798" s="64" t="s">
        <v>245</v>
      </c>
      <c r="C798" s="64" t="s">
        <v>3362</v>
      </c>
      <c r="D798" s="66" t="s">
        <v>10475</v>
      </c>
      <c r="E798" s="65"/>
      <c r="F798" s="65"/>
      <c r="G798" s="65"/>
      <c r="H798" s="65"/>
      <c r="I798" s="66" t="s">
        <v>10475</v>
      </c>
      <c r="J798" s="65" t="s">
        <v>10616</v>
      </c>
    </row>
    <row r="799" spans="1:10" ht="19.5">
      <c r="A799" s="84" t="s">
        <v>9855</v>
      </c>
      <c r="B799" s="64" t="s">
        <v>245</v>
      </c>
      <c r="C799" s="64" t="s">
        <v>2698</v>
      </c>
      <c r="D799" s="66" t="s">
        <v>10475</v>
      </c>
      <c r="E799" s="65"/>
      <c r="F799" s="66"/>
      <c r="G799" s="66"/>
      <c r="H799" s="66"/>
      <c r="I799" s="66" t="s">
        <v>10475</v>
      </c>
      <c r="J799" s="65" t="s">
        <v>10616</v>
      </c>
    </row>
    <row r="800" spans="1:10" ht="19.5">
      <c r="A800" s="81" t="s">
        <v>9000</v>
      </c>
      <c r="B800" s="64" t="s">
        <v>245</v>
      </c>
      <c r="C800" s="64" t="s">
        <v>8175</v>
      </c>
      <c r="D800" s="66" t="s">
        <v>10475</v>
      </c>
      <c r="E800" s="65"/>
      <c r="F800" s="65"/>
      <c r="G800" s="65"/>
      <c r="H800" s="65"/>
      <c r="I800" s="66" t="s">
        <v>10475</v>
      </c>
      <c r="J800" s="65" t="s">
        <v>10616</v>
      </c>
    </row>
    <row r="801" spans="1:10" ht="19.5">
      <c r="A801" s="84" t="s">
        <v>9050</v>
      </c>
      <c r="B801" s="64" t="s">
        <v>245</v>
      </c>
      <c r="C801" s="64" t="s">
        <v>9831</v>
      </c>
      <c r="D801" s="66" t="s">
        <v>10475</v>
      </c>
      <c r="E801" s="65"/>
      <c r="F801" s="66"/>
      <c r="G801" s="66"/>
      <c r="H801" s="66"/>
      <c r="I801" s="66" t="s">
        <v>10475</v>
      </c>
      <c r="J801" s="65" t="s">
        <v>10616</v>
      </c>
    </row>
    <row r="802" spans="1:10" ht="19.5">
      <c r="A802" s="84" t="s">
        <v>9642</v>
      </c>
      <c r="B802" s="64" t="s">
        <v>245</v>
      </c>
      <c r="C802" s="64" t="s">
        <v>8194</v>
      </c>
      <c r="D802" s="66" t="s">
        <v>10475</v>
      </c>
      <c r="E802" s="65"/>
      <c r="F802" s="65"/>
      <c r="G802" s="65"/>
      <c r="H802" s="65"/>
      <c r="I802" s="66" t="s">
        <v>10475</v>
      </c>
      <c r="J802" s="65" t="s">
        <v>10616</v>
      </c>
    </row>
    <row r="803" spans="1:10" ht="19.5">
      <c r="A803" s="84" t="s">
        <v>9356</v>
      </c>
      <c r="B803" s="64" t="s">
        <v>245</v>
      </c>
      <c r="C803" s="64" t="s">
        <v>1846</v>
      </c>
      <c r="D803" s="66" t="s">
        <v>10475</v>
      </c>
      <c r="E803" s="65"/>
      <c r="F803" s="65"/>
      <c r="G803" s="65"/>
      <c r="H803" s="65"/>
      <c r="I803" s="66" t="s">
        <v>10475</v>
      </c>
      <c r="J803" s="65" t="s">
        <v>10616</v>
      </c>
    </row>
    <row r="804" spans="1:10" ht="19.5">
      <c r="A804" s="84" t="s">
        <v>10947</v>
      </c>
      <c r="B804" s="64" t="s">
        <v>245</v>
      </c>
      <c r="C804" s="64" t="s">
        <v>10946</v>
      </c>
      <c r="D804" s="66" t="s">
        <v>10475</v>
      </c>
      <c r="E804" s="65"/>
      <c r="F804" s="65"/>
      <c r="G804" s="65"/>
      <c r="H804" s="65"/>
      <c r="I804" s="66" t="s">
        <v>10475</v>
      </c>
      <c r="J804" s="65" t="s">
        <v>10616</v>
      </c>
    </row>
    <row r="805" spans="1:10" ht="19.5">
      <c r="A805" s="84" t="s">
        <v>10722</v>
      </c>
      <c r="B805" s="64" t="s">
        <v>245</v>
      </c>
      <c r="C805" s="64" t="s">
        <v>3494</v>
      </c>
      <c r="D805" s="66" t="s">
        <v>10475</v>
      </c>
      <c r="E805" s="65"/>
      <c r="F805" s="65"/>
      <c r="G805" s="65"/>
      <c r="H805" s="65"/>
      <c r="I805" s="66" t="s">
        <v>10475</v>
      </c>
      <c r="J805" s="65" t="s">
        <v>10616</v>
      </c>
    </row>
    <row r="806" spans="1:10" ht="19.5">
      <c r="A806" s="84" t="s">
        <v>8936</v>
      </c>
      <c r="B806" s="64" t="s">
        <v>245</v>
      </c>
      <c r="C806" s="64" t="s">
        <v>3494</v>
      </c>
      <c r="D806" s="66" t="s">
        <v>10475</v>
      </c>
      <c r="E806" s="65"/>
      <c r="F806" s="65"/>
      <c r="G806" s="65"/>
      <c r="H806" s="65"/>
      <c r="I806" s="66" t="s">
        <v>10475</v>
      </c>
      <c r="J806" s="65" t="s">
        <v>10616</v>
      </c>
    </row>
    <row r="807" spans="1:10" ht="19.5">
      <c r="A807" s="84" t="s">
        <v>11248</v>
      </c>
      <c r="B807" s="64" t="s">
        <v>245</v>
      </c>
      <c r="C807" s="64" t="s">
        <v>6022</v>
      </c>
      <c r="D807" s="66" t="s">
        <v>10475</v>
      </c>
      <c r="E807" s="65"/>
      <c r="F807" s="65"/>
      <c r="G807" s="65"/>
      <c r="H807" s="65"/>
      <c r="I807" s="66" t="s">
        <v>10475</v>
      </c>
      <c r="J807" s="65" t="s">
        <v>10616</v>
      </c>
    </row>
    <row r="808" spans="1:10" ht="19.5">
      <c r="A808" s="84" t="s">
        <v>8716</v>
      </c>
      <c r="B808" s="64" t="s">
        <v>7</v>
      </c>
      <c r="C808" s="64" t="s">
        <v>5650</v>
      </c>
      <c r="D808" s="66" t="s">
        <v>10475</v>
      </c>
      <c r="E808" s="65"/>
      <c r="F808" s="66"/>
      <c r="G808" s="66"/>
      <c r="H808" s="66"/>
      <c r="I808" s="66" t="s">
        <v>10475</v>
      </c>
      <c r="J808" s="65" t="s">
        <v>10615</v>
      </c>
    </row>
    <row r="809" spans="1:10" ht="19.5">
      <c r="A809" s="84" t="s">
        <v>8421</v>
      </c>
      <c r="B809" s="64" t="s">
        <v>7</v>
      </c>
      <c r="C809" s="64" t="s">
        <v>5060</v>
      </c>
      <c r="D809" s="66" t="s">
        <v>10475</v>
      </c>
      <c r="E809" s="64"/>
      <c r="F809" s="65"/>
      <c r="G809" s="65"/>
      <c r="H809" s="65"/>
      <c r="I809" s="66" t="s">
        <v>10475</v>
      </c>
      <c r="J809" s="65" t="s">
        <v>10615</v>
      </c>
    </row>
    <row r="810" spans="1:10" ht="19.5">
      <c r="A810" s="84" t="s">
        <v>8682</v>
      </c>
      <c r="B810" s="64" t="s">
        <v>7</v>
      </c>
      <c r="C810" s="64" t="s">
        <v>4659</v>
      </c>
      <c r="D810" s="66" t="s">
        <v>10475</v>
      </c>
      <c r="E810" s="65"/>
      <c r="F810" s="65"/>
      <c r="G810" s="65"/>
      <c r="H810" s="65"/>
      <c r="I810" s="66" t="s">
        <v>10475</v>
      </c>
      <c r="J810" s="65" t="s">
        <v>10615</v>
      </c>
    </row>
    <row r="811" spans="1:10" ht="19.5">
      <c r="A811" s="84" t="s">
        <v>8400</v>
      </c>
      <c r="B811" s="64" t="s">
        <v>7</v>
      </c>
      <c r="C811" s="64" t="s">
        <v>1711</v>
      </c>
      <c r="D811" s="66" t="s">
        <v>10475</v>
      </c>
      <c r="E811" s="65"/>
      <c r="F811" s="65"/>
      <c r="G811" s="66"/>
      <c r="H811" s="66"/>
      <c r="I811" s="66" t="s">
        <v>10475</v>
      </c>
      <c r="J811" s="65" t="s">
        <v>10615</v>
      </c>
    </row>
    <row r="812" spans="1:10" ht="19.5">
      <c r="A812" s="84" t="s">
        <v>9408</v>
      </c>
      <c r="B812" s="64" t="s">
        <v>7</v>
      </c>
      <c r="C812" s="64" t="s">
        <v>2242</v>
      </c>
      <c r="D812" s="66" t="s">
        <v>10475</v>
      </c>
      <c r="E812" s="64"/>
      <c r="F812" s="66"/>
      <c r="G812" s="66"/>
      <c r="H812" s="66"/>
      <c r="I812" s="66" t="s">
        <v>10475</v>
      </c>
      <c r="J812" s="65" t="s">
        <v>10615</v>
      </c>
    </row>
    <row r="813" spans="1:10" ht="19.5">
      <c r="A813" s="84" t="s">
        <v>8480</v>
      </c>
      <c r="B813" s="64" t="s">
        <v>7</v>
      </c>
      <c r="C813" s="64" t="s">
        <v>6357</v>
      </c>
      <c r="D813" s="66" t="s">
        <v>10475</v>
      </c>
      <c r="E813" s="65"/>
      <c r="F813" s="65"/>
      <c r="G813" s="65"/>
      <c r="H813" s="65"/>
      <c r="I813" s="66" t="s">
        <v>10475</v>
      </c>
      <c r="J813" s="65" t="s">
        <v>10615</v>
      </c>
    </row>
    <row r="814" spans="1:10" ht="19.5">
      <c r="A814" s="84" t="s">
        <v>9952</v>
      </c>
      <c r="B814" s="64" t="s">
        <v>7</v>
      </c>
      <c r="C814" s="64" t="s">
        <v>6693</v>
      </c>
      <c r="D814" s="66" t="s">
        <v>10475</v>
      </c>
      <c r="E814" s="65"/>
      <c r="F814" s="65"/>
      <c r="G814" s="65"/>
      <c r="H814" s="65"/>
      <c r="I814" s="66" t="s">
        <v>10475</v>
      </c>
      <c r="J814" s="65" t="s">
        <v>10615</v>
      </c>
    </row>
    <row r="815" spans="1:10" ht="19.5">
      <c r="A815" s="81" t="s">
        <v>8706</v>
      </c>
      <c r="B815" s="64" t="s">
        <v>7</v>
      </c>
      <c r="C815" s="64" t="s">
        <v>291</v>
      </c>
      <c r="D815" s="66" t="s">
        <v>10475</v>
      </c>
      <c r="E815" s="65"/>
      <c r="F815" s="66"/>
      <c r="G815" s="66"/>
      <c r="H815" s="66"/>
      <c r="I815" s="66" t="s">
        <v>10475</v>
      </c>
      <c r="J815" s="65" t="s">
        <v>10615</v>
      </c>
    </row>
    <row r="816" spans="1:10" ht="19.5">
      <c r="A816" s="84" t="s">
        <v>9456</v>
      </c>
      <c r="B816" s="64" t="s">
        <v>7</v>
      </c>
      <c r="C816" s="64" t="s">
        <v>2606</v>
      </c>
      <c r="D816" s="66" t="s">
        <v>10475</v>
      </c>
      <c r="E816" s="65"/>
      <c r="F816" s="66"/>
      <c r="G816" s="66"/>
      <c r="H816" s="66"/>
      <c r="I816" s="66" t="s">
        <v>10475</v>
      </c>
      <c r="J816" s="65" t="s">
        <v>10615</v>
      </c>
    </row>
    <row r="817" spans="1:10" ht="19.5">
      <c r="A817" s="84" t="s">
        <v>10976</v>
      </c>
      <c r="B817" s="64" t="s">
        <v>7</v>
      </c>
      <c r="C817" s="64" t="s">
        <v>2606</v>
      </c>
      <c r="D817" s="66" t="s">
        <v>10475</v>
      </c>
      <c r="E817" s="65"/>
      <c r="F817" s="65"/>
      <c r="G817" s="65"/>
      <c r="H817" s="65"/>
      <c r="I817" s="66" t="s">
        <v>10475</v>
      </c>
      <c r="J817" s="65" t="s">
        <v>10615</v>
      </c>
    </row>
    <row r="818" spans="1:10" ht="19.5">
      <c r="A818" s="84" t="s">
        <v>11114</v>
      </c>
      <c r="B818" s="64" t="s">
        <v>7</v>
      </c>
      <c r="C818" s="64" t="s">
        <v>4050</v>
      </c>
      <c r="D818" s="66" t="s">
        <v>10475</v>
      </c>
      <c r="E818" s="65"/>
      <c r="F818" s="65"/>
      <c r="G818" s="65"/>
      <c r="H818" s="65"/>
      <c r="I818" s="66" t="s">
        <v>10475</v>
      </c>
      <c r="J818" s="65" t="s">
        <v>10615</v>
      </c>
    </row>
    <row r="819" spans="1:10" ht="19.5">
      <c r="A819" s="81" t="s">
        <v>8659</v>
      </c>
      <c r="B819" s="64" t="s">
        <v>7</v>
      </c>
      <c r="C819" s="64" t="s">
        <v>389</v>
      </c>
      <c r="D819" s="66" t="s">
        <v>10475</v>
      </c>
      <c r="E819" s="65"/>
      <c r="F819" s="65"/>
      <c r="G819" s="65"/>
      <c r="H819" s="65"/>
      <c r="I819" s="66" t="s">
        <v>10475</v>
      </c>
      <c r="J819" s="65" t="s">
        <v>10615</v>
      </c>
    </row>
    <row r="820" spans="1:10" ht="19.5">
      <c r="A820" s="84" t="s">
        <v>11195</v>
      </c>
      <c r="B820" s="64" t="s">
        <v>7</v>
      </c>
      <c r="C820" s="64" t="s">
        <v>4524</v>
      </c>
      <c r="D820" s="66" t="s">
        <v>10475</v>
      </c>
      <c r="E820" s="65"/>
      <c r="F820" s="65"/>
      <c r="G820" s="66"/>
      <c r="H820" s="66"/>
      <c r="I820" s="66" t="s">
        <v>10475</v>
      </c>
      <c r="J820" s="65" t="s">
        <v>10615</v>
      </c>
    </row>
    <row r="821" spans="1:10" ht="19.5">
      <c r="A821" s="84" t="s">
        <v>10659</v>
      </c>
      <c r="B821" s="64" t="s">
        <v>7</v>
      </c>
      <c r="C821" s="64" t="s">
        <v>5427</v>
      </c>
      <c r="D821" s="66" t="s">
        <v>10475</v>
      </c>
      <c r="E821" s="65"/>
      <c r="F821" s="65"/>
      <c r="G821" s="65"/>
      <c r="H821" s="65"/>
      <c r="I821" s="66" t="s">
        <v>10475</v>
      </c>
      <c r="J821" s="65" t="s">
        <v>10615</v>
      </c>
    </row>
    <row r="822" spans="1:10" ht="19.5">
      <c r="A822" s="84" t="s">
        <v>9093</v>
      </c>
      <c r="B822" s="64" t="s">
        <v>227</v>
      </c>
      <c r="C822" s="64" t="s">
        <v>6443</v>
      </c>
      <c r="D822" s="66" t="s">
        <v>10475</v>
      </c>
      <c r="E822" s="65"/>
      <c r="F822" s="65"/>
      <c r="G822" s="66"/>
      <c r="H822" s="66"/>
      <c r="I822" s="66" t="s">
        <v>10475</v>
      </c>
      <c r="J822" s="65" t="s">
        <v>10619</v>
      </c>
    </row>
    <row r="823" spans="1:10" ht="19.5">
      <c r="A823" s="84" t="s">
        <v>8947</v>
      </c>
      <c r="B823" s="64" t="s">
        <v>170</v>
      </c>
      <c r="C823" s="64" t="s">
        <v>9121</v>
      </c>
      <c r="D823" s="66" t="s">
        <v>10475</v>
      </c>
      <c r="E823" s="65"/>
      <c r="F823" s="66"/>
      <c r="G823" s="66"/>
      <c r="H823" s="66"/>
      <c r="I823" s="66" t="s">
        <v>10475</v>
      </c>
      <c r="J823" s="65" t="s">
        <v>10620</v>
      </c>
    </row>
    <row r="824" spans="1:10" ht="19.5">
      <c r="A824" s="84" t="s">
        <v>8811</v>
      </c>
      <c r="B824" s="64" t="s">
        <v>170</v>
      </c>
      <c r="C824" s="64" t="s">
        <v>6916</v>
      </c>
      <c r="D824" s="66" t="s">
        <v>10475</v>
      </c>
      <c r="E824" s="65"/>
      <c r="F824" s="66"/>
      <c r="G824" s="66"/>
      <c r="H824" s="66"/>
      <c r="I824" s="66" t="s">
        <v>10475</v>
      </c>
      <c r="J824" s="65" t="s">
        <v>10620</v>
      </c>
    </row>
    <row r="825" spans="1:10" ht="19.5">
      <c r="A825" s="84" t="s">
        <v>10720</v>
      </c>
      <c r="B825" s="64" t="s">
        <v>170</v>
      </c>
      <c r="C825" s="64" t="s">
        <v>10719</v>
      </c>
      <c r="D825" s="66" t="s">
        <v>10475</v>
      </c>
      <c r="E825" s="64"/>
      <c r="F825" s="65"/>
      <c r="G825" s="65"/>
      <c r="H825" s="65"/>
      <c r="I825" s="66" t="s">
        <v>10475</v>
      </c>
      <c r="J825" s="65" t="s">
        <v>10620</v>
      </c>
    </row>
    <row r="826" spans="1:10" ht="19.5">
      <c r="A826" s="84" t="s">
        <v>9918</v>
      </c>
      <c r="B826" s="64" t="s">
        <v>170</v>
      </c>
      <c r="C826" s="64" t="s">
        <v>10523</v>
      </c>
      <c r="D826" s="66" t="s">
        <v>10475</v>
      </c>
      <c r="E826" s="65"/>
      <c r="F826" s="66"/>
      <c r="G826" s="66"/>
      <c r="H826" s="66"/>
      <c r="I826" s="66" t="s">
        <v>10475</v>
      </c>
      <c r="J826" s="65" t="s">
        <v>10620</v>
      </c>
    </row>
    <row r="827" spans="1:10" ht="19.5">
      <c r="A827" s="84" t="s">
        <v>11210</v>
      </c>
      <c r="B827" s="64" t="s">
        <v>170</v>
      </c>
      <c r="C827" s="64" t="s">
        <v>4659</v>
      </c>
      <c r="D827" s="66" t="s">
        <v>10475</v>
      </c>
      <c r="E827" s="65"/>
      <c r="F827" s="65"/>
      <c r="G827" s="65"/>
      <c r="H827" s="65"/>
      <c r="I827" s="66" t="s">
        <v>10475</v>
      </c>
      <c r="J827" s="65" t="s">
        <v>10620</v>
      </c>
    </row>
    <row r="828" spans="1:10" ht="19.5">
      <c r="A828" s="81" t="s">
        <v>10315</v>
      </c>
      <c r="B828" s="67" t="s">
        <v>170</v>
      </c>
      <c r="C828" s="67" t="s">
        <v>1711</v>
      </c>
      <c r="D828" s="66" t="s">
        <v>10475</v>
      </c>
      <c r="E828" s="66"/>
      <c r="F828" s="66"/>
      <c r="G828" s="66"/>
      <c r="H828" s="66"/>
      <c r="I828" s="66" t="s">
        <v>10475</v>
      </c>
      <c r="J828" s="66" t="s">
        <v>10620</v>
      </c>
    </row>
    <row r="829" spans="1:10" ht="19.5">
      <c r="A829" s="81" t="s">
        <v>8884</v>
      </c>
      <c r="B829" s="64" t="s">
        <v>170</v>
      </c>
      <c r="C829" s="64" t="s">
        <v>1711</v>
      </c>
      <c r="D829" s="66" t="s">
        <v>10475</v>
      </c>
      <c r="E829" s="65"/>
      <c r="F829" s="65"/>
      <c r="G829" s="65"/>
      <c r="H829" s="65"/>
      <c r="I829" s="66" t="s">
        <v>10475</v>
      </c>
      <c r="J829" s="65" t="s">
        <v>10620</v>
      </c>
    </row>
    <row r="830" spans="1:10" ht="19.5">
      <c r="A830" s="84" t="s">
        <v>10677</v>
      </c>
      <c r="B830" s="64" t="s">
        <v>170</v>
      </c>
      <c r="C830" s="64" t="s">
        <v>9187</v>
      </c>
      <c r="D830" s="66" t="s">
        <v>10475</v>
      </c>
      <c r="E830" s="65"/>
      <c r="F830" s="65"/>
      <c r="G830" s="66"/>
      <c r="H830" s="66"/>
      <c r="I830" s="66" t="s">
        <v>10475</v>
      </c>
      <c r="J830" s="65" t="s">
        <v>10620</v>
      </c>
    </row>
    <row r="831" spans="1:10" ht="19.5">
      <c r="A831" s="84" t="s">
        <v>11174</v>
      </c>
      <c r="B831" s="64" t="s">
        <v>170</v>
      </c>
      <c r="C831" s="64" t="s">
        <v>9187</v>
      </c>
      <c r="D831" s="66" t="s">
        <v>10475</v>
      </c>
      <c r="E831" s="65"/>
      <c r="F831" s="65"/>
      <c r="G831" s="65"/>
      <c r="H831" s="65"/>
      <c r="I831" s="66" t="s">
        <v>10475</v>
      </c>
      <c r="J831" s="65" t="s">
        <v>10620</v>
      </c>
    </row>
    <row r="832" spans="1:10" ht="19.5">
      <c r="A832" s="84" t="s">
        <v>10724</v>
      </c>
      <c r="B832" s="64" t="s">
        <v>170</v>
      </c>
      <c r="C832" s="64" t="s">
        <v>9187</v>
      </c>
      <c r="D832" s="66" t="s">
        <v>10475</v>
      </c>
      <c r="E832" s="65"/>
      <c r="F832" s="65"/>
      <c r="G832" s="65"/>
      <c r="H832" s="65"/>
      <c r="I832" s="66" t="s">
        <v>10475</v>
      </c>
      <c r="J832" s="65" t="s">
        <v>10620</v>
      </c>
    </row>
    <row r="833" spans="1:10" ht="19.5">
      <c r="A833" s="84" t="s">
        <v>11290</v>
      </c>
      <c r="B833" s="64" t="s">
        <v>170</v>
      </c>
      <c r="C833" s="64" t="s">
        <v>9187</v>
      </c>
      <c r="D833" s="66" t="s">
        <v>10475</v>
      </c>
      <c r="E833" s="65"/>
      <c r="F833" s="66"/>
      <c r="G833" s="66"/>
      <c r="H833" s="66"/>
      <c r="I833" s="66" t="s">
        <v>10475</v>
      </c>
      <c r="J833" s="65" t="s">
        <v>10620</v>
      </c>
    </row>
    <row r="834" spans="1:10" ht="19.5">
      <c r="A834" s="84" t="s">
        <v>9690</v>
      </c>
      <c r="B834" s="64" t="s">
        <v>170</v>
      </c>
      <c r="C834" s="64" t="s">
        <v>9205</v>
      </c>
      <c r="D834" s="66" t="s">
        <v>10475</v>
      </c>
      <c r="E834" s="65"/>
      <c r="F834" s="65"/>
      <c r="G834" s="65"/>
      <c r="H834" s="65"/>
      <c r="I834" s="66" t="s">
        <v>10475</v>
      </c>
      <c r="J834" s="65" t="s">
        <v>10620</v>
      </c>
    </row>
    <row r="835" spans="1:10" ht="19.5">
      <c r="A835" s="84" t="s">
        <v>9953</v>
      </c>
      <c r="B835" s="64" t="s">
        <v>170</v>
      </c>
      <c r="C835" s="64" t="s">
        <v>9743</v>
      </c>
      <c r="D835" s="66" t="s">
        <v>10475</v>
      </c>
      <c r="E835" s="65"/>
      <c r="F835" s="65">
        <v>1</v>
      </c>
      <c r="G835" s="65"/>
      <c r="H835" s="65"/>
      <c r="I835" s="66" t="s">
        <v>10475</v>
      </c>
      <c r="J835" s="65" t="s">
        <v>10620</v>
      </c>
    </row>
    <row r="836" spans="1:10" ht="19.5">
      <c r="A836" s="84" t="s">
        <v>11097</v>
      </c>
      <c r="B836" s="64" t="s">
        <v>170</v>
      </c>
      <c r="C836" s="64" t="s">
        <v>10512</v>
      </c>
      <c r="D836" s="66" t="s">
        <v>10475</v>
      </c>
      <c r="E836" s="65"/>
      <c r="F836" s="65"/>
      <c r="G836" s="65"/>
      <c r="H836" s="65"/>
      <c r="I836" s="66" t="s">
        <v>10475</v>
      </c>
      <c r="J836" s="65" t="s">
        <v>10620</v>
      </c>
    </row>
    <row r="837" spans="1:10" ht="19.5">
      <c r="A837" s="84" t="s">
        <v>9579</v>
      </c>
      <c r="B837" s="64" t="s">
        <v>170</v>
      </c>
      <c r="C837" s="64" t="s">
        <v>10511</v>
      </c>
      <c r="D837" s="66" t="s">
        <v>10475</v>
      </c>
      <c r="E837" s="65"/>
      <c r="F837" s="65"/>
      <c r="G837" s="65"/>
      <c r="H837" s="65"/>
      <c r="I837" s="66" t="s">
        <v>10475</v>
      </c>
      <c r="J837" s="65" t="s">
        <v>10620</v>
      </c>
    </row>
    <row r="838" spans="1:10" ht="19.5">
      <c r="A838" s="84" t="s">
        <v>10716</v>
      </c>
      <c r="B838" s="64" t="s">
        <v>170</v>
      </c>
      <c r="C838" s="64" t="s">
        <v>9237</v>
      </c>
      <c r="D838" s="66" t="s">
        <v>10475</v>
      </c>
      <c r="E838" s="65"/>
      <c r="F838" s="65"/>
      <c r="G838" s="66"/>
      <c r="H838" s="66"/>
      <c r="I838" s="66" t="s">
        <v>10475</v>
      </c>
      <c r="J838" s="65" t="s">
        <v>10620</v>
      </c>
    </row>
    <row r="839" spans="1:10" ht="19.5">
      <c r="A839" s="81" t="s">
        <v>8876</v>
      </c>
      <c r="B839" s="64" t="s">
        <v>170</v>
      </c>
      <c r="C839" s="64" t="s">
        <v>9250</v>
      </c>
      <c r="D839" s="66" t="s">
        <v>10475</v>
      </c>
      <c r="E839" s="65"/>
      <c r="F839" s="65"/>
      <c r="G839" s="65"/>
      <c r="H839" s="65"/>
      <c r="I839" s="66" t="s">
        <v>10475</v>
      </c>
      <c r="J839" s="65" t="s">
        <v>10620</v>
      </c>
    </row>
    <row r="840" spans="1:10" ht="19.5">
      <c r="A840" s="81" t="s">
        <v>10680</v>
      </c>
      <c r="B840" s="64" t="s">
        <v>170</v>
      </c>
      <c r="C840" s="64" t="s">
        <v>9252</v>
      </c>
      <c r="D840" s="66" t="s">
        <v>10475</v>
      </c>
      <c r="E840" s="65"/>
      <c r="F840" s="65"/>
      <c r="G840" s="66"/>
      <c r="H840" s="66"/>
      <c r="I840" s="66" t="s">
        <v>10475</v>
      </c>
      <c r="J840" s="65" t="s">
        <v>10620</v>
      </c>
    </row>
    <row r="841" spans="1:10" ht="19.5">
      <c r="A841" s="84" t="s">
        <v>10721</v>
      </c>
      <c r="B841" s="64" t="s">
        <v>170</v>
      </c>
      <c r="C841" s="64" t="s">
        <v>9252</v>
      </c>
      <c r="D841" s="66" t="s">
        <v>10475</v>
      </c>
      <c r="E841" s="65"/>
      <c r="F841" s="65"/>
      <c r="G841" s="65"/>
      <c r="H841" s="65"/>
      <c r="I841" s="66" t="s">
        <v>10475</v>
      </c>
      <c r="J841" s="65" t="s">
        <v>10620</v>
      </c>
    </row>
    <row r="842" spans="1:10" ht="19.5">
      <c r="A842" s="84" t="s">
        <v>11219</v>
      </c>
      <c r="B842" s="64" t="s">
        <v>170</v>
      </c>
      <c r="C842" s="64" t="s">
        <v>9313</v>
      </c>
      <c r="D842" s="66" t="s">
        <v>10475</v>
      </c>
      <c r="E842" s="65"/>
      <c r="F842" s="65"/>
      <c r="G842" s="66"/>
      <c r="H842" s="66"/>
      <c r="I842" s="66" t="s">
        <v>10475</v>
      </c>
      <c r="J842" s="65" t="s">
        <v>10620</v>
      </c>
    </row>
    <row r="843" spans="1:10" ht="19.5">
      <c r="A843" s="84" t="s">
        <v>11220</v>
      </c>
      <c r="B843" s="64" t="s">
        <v>170</v>
      </c>
      <c r="C843" s="64" t="s">
        <v>9314</v>
      </c>
      <c r="D843" s="66" t="s">
        <v>10475</v>
      </c>
      <c r="E843" s="65"/>
      <c r="F843" s="65"/>
      <c r="G843" s="66"/>
      <c r="H843" s="66"/>
      <c r="I843" s="66" t="s">
        <v>10475</v>
      </c>
      <c r="J843" s="65" t="s">
        <v>10620</v>
      </c>
    </row>
    <row r="844" spans="1:10" ht="19.5">
      <c r="A844" s="84" t="s">
        <v>8881</v>
      </c>
      <c r="B844" s="64" t="s">
        <v>170</v>
      </c>
      <c r="C844" s="64" t="s">
        <v>9580</v>
      </c>
      <c r="D844" s="66" t="s">
        <v>10475</v>
      </c>
      <c r="E844" s="65"/>
      <c r="F844" s="66"/>
      <c r="G844" s="66"/>
      <c r="H844" s="66"/>
      <c r="I844" s="66" t="s">
        <v>10475</v>
      </c>
      <c r="J844" s="65" t="s">
        <v>10620</v>
      </c>
    </row>
    <row r="845" spans="1:10" ht="19.5">
      <c r="A845" s="84" t="s">
        <v>10723</v>
      </c>
      <c r="B845" s="64" t="s">
        <v>170</v>
      </c>
      <c r="C845" s="64" t="s">
        <v>3494</v>
      </c>
      <c r="D845" s="66" t="s">
        <v>10475</v>
      </c>
      <c r="E845" s="65"/>
      <c r="F845" s="66"/>
      <c r="G845" s="66"/>
      <c r="H845" s="65"/>
      <c r="I845" s="66" t="s">
        <v>10475</v>
      </c>
      <c r="J845" s="65" t="s">
        <v>10620</v>
      </c>
    </row>
    <row r="846" spans="1:10" ht="19.5">
      <c r="A846" s="84" t="s">
        <v>10962</v>
      </c>
      <c r="B846" s="64" t="s">
        <v>170</v>
      </c>
      <c r="C846" s="64" t="s">
        <v>9323</v>
      </c>
      <c r="D846" s="66" t="s">
        <v>10475</v>
      </c>
      <c r="E846" s="65"/>
      <c r="F846" s="65"/>
      <c r="G846" s="65"/>
      <c r="H846" s="65"/>
      <c r="I846" s="66" t="s">
        <v>10475</v>
      </c>
      <c r="J846" s="65" t="s">
        <v>10620</v>
      </c>
    </row>
    <row r="847" spans="1:10" ht="19.5">
      <c r="A847" s="84" t="s">
        <v>9930</v>
      </c>
      <c r="B847" s="64" t="s">
        <v>170</v>
      </c>
      <c r="C847" s="64" t="s">
        <v>9325</v>
      </c>
      <c r="D847" s="66" t="s">
        <v>10475</v>
      </c>
      <c r="E847" s="65"/>
      <c r="F847" s="66"/>
      <c r="G847" s="66"/>
      <c r="H847" s="66"/>
      <c r="I847" s="66" t="s">
        <v>10475</v>
      </c>
      <c r="J847" s="65" t="s">
        <v>10620</v>
      </c>
    </row>
    <row r="848" spans="1:10" ht="19.5">
      <c r="A848" s="84" t="s">
        <v>9572</v>
      </c>
      <c r="B848" s="64" t="s">
        <v>170</v>
      </c>
      <c r="C848" s="64" t="s">
        <v>4520</v>
      </c>
      <c r="D848" s="66" t="s">
        <v>10475</v>
      </c>
      <c r="E848" s="65"/>
      <c r="F848" s="65"/>
      <c r="G848" s="65"/>
      <c r="H848" s="65"/>
      <c r="I848" s="66" t="s">
        <v>10475</v>
      </c>
      <c r="J848" s="65" t="s">
        <v>10620</v>
      </c>
    </row>
    <row r="849" spans="1:10" ht="19.5">
      <c r="A849" s="84" t="s">
        <v>11217</v>
      </c>
      <c r="B849" s="64" t="s">
        <v>245</v>
      </c>
      <c r="C849" s="64" t="s">
        <v>4743</v>
      </c>
      <c r="D849" s="66" t="s">
        <v>4602</v>
      </c>
      <c r="E849" s="65"/>
      <c r="F849" s="65"/>
      <c r="G849" s="65"/>
      <c r="H849" s="65"/>
      <c r="I849" s="66" t="s">
        <v>4602</v>
      </c>
      <c r="J849" s="65" t="s">
        <v>10616</v>
      </c>
    </row>
    <row r="850" spans="1:10" ht="19.5">
      <c r="A850" s="84" t="s">
        <v>11202</v>
      </c>
      <c r="B850" s="64" t="s">
        <v>7</v>
      </c>
      <c r="C850" s="64" t="s">
        <v>4602</v>
      </c>
      <c r="D850" s="66" t="s">
        <v>4602</v>
      </c>
      <c r="E850" s="65"/>
      <c r="F850" s="66"/>
      <c r="G850" s="66"/>
      <c r="H850" s="66"/>
      <c r="I850" s="66" t="s">
        <v>4602</v>
      </c>
      <c r="J850" s="65" t="s">
        <v>10615</v>
      </c>
    </row>
    <row r="851" spans="1:10" ht="19.5">
      <c r="A851" s="84" t="s">
        <v>8482</v>
      </c>
      <c r="B851" s="64" t="s">
        <v>7</v>
      </c>
      <c r="C851" s="64" t="s">
        <v>393</v>
      </c>
      <c r="D851" s="66" t="s">
        <v>4602</v>
      </c>
      <c r="E851" s="65"/>
      <c r="F851" s="65"/>
      <c r="G851" s="65"/>
      <c r="H851" s="65"/>
      <c r="I851" s="66" t="s">
        <v>4602</v>
      </c>
      <c r="J851" s="65" t="s">
        <v>10615</v>
      </c>
    </row>
    <row r="852" spans="1:10" ht="19.5">
      <c r="A852" s="84" t="s">
        <v>9414</v>
      </c>
      <c r="B852" s="64" t="s">
        <v>7</v>
      </c>
      <c r="C852" s="64" t="s">
        <v>2312</v>
      </c>
      <c r="D852" s="66" t="s">
        <v>4602</v>
      </c>
      <c r="E852" s="65"/>
      <c r="F852" s="65"/>
      <c r="G852" s="65"/>
      <c r="H852" s="65"/>
      <c r="I852" s="66" t="s">
        <v>4602</v>
      </c>
      <c r="J852" s="65" t="s">
        <v>10615</v>
      </c>
    </row>
    <row r="853" spans="1:10" ht="19.5">
      <c r="A853" s="81" t="s">
        <v>8991</v>
      </c>
      <c r="B853" s="64" t="s">
        <v>245</v>
      </c>
      <c r="C853" s="64" t="s">
        <v>978</v>
      </c>
      <c r="D853" s="66" t="s">
        <v>10100</v>
      </c>
      <c r="E853" s="65"/>
      <c r="F853" s="66"/>
      <c r="G853" s="66"/>
      <c r="H853" s="66"/>
      <c r="I853" s="66" t="s">
        <v>10100</v>
      </c>
      <c r="J853" s="65" t="s">
        <v>10616</v>
      </c>
    </row>
    <row r="854" spans="1:10" ht="19.5">
      <c r="A854" s="81" t="s">
        <v>9004</v>
      </c>
      <c r="B854" s="64" t="s">
        <v>245</v>
      </c>
      <c r="C854" s="64" t="s">
        <v>978</v>
      </c>
      <c r="D854" s="66" t="s">
        <v>10100</v>
      </c>
      <c r="E854" s="65"/>
      <c r="F854" s="65"/>
      <c r="G854" s="65"/>
      <c r="H854" s="65"/>
      <c r="I854" s="66" t="s">
        <v>10100</v>
      </c>
      <c r="J854" s="65" t="s">
        <v>10616</v>
      </c>
    </row>
    <row r="855" spans="1:10" ht="19.5">
      <c r="A855" s="84" t="s">
        <v>10805</v>
      </c>
      <c r="B855" s="64" t="s">
        <v>245</v>
      </c>
      <c r="C855" s="64" t="s">
        <v>2167</v>
      </c>
      <c r="D855" s="66" t="s">
        <v>10100</v>
      </c>
      <c r="E855" s="65"/>
      <c r="F855" s="66"/>
      <c r="G855" s="66"/>
      <c r="H855" s="65"/>
      <c r="I855" s="66" t="s">
        <v>10100</v>
      </c>
      <c r="J855" s="65" t="s">
        <v>10616</v>
      </c>
    </row>
    <row r="856" spans="1:10" ht="19.5">
      <c r="A856" s="84" t="s">
        <v>9888</v>
      </c>
      <c r="B856" s="64" t="s">
        <v>245</v>
      </c>
      <c r="C856" s="64" t="s">
        <v>2167</v>
      </c>
      <c r="D856" s="66" t="s">
        <v>10100</v>
      </c>
      <c r="E856" s="65"/>
      <c r="F856" s="66"/>
      <c r="G856" s="66"/>
      <c r="H856" s="66"/>
      <c r="I856" s="66" t="s">
        <v>10100</v>
      </c>
      <c r="J856" s="65" t="s">
        <v>10616</v>
      </c>
    </row>
    <row r="857" spans="1:10" ht="19.5">
      <c r="A857" s="84" t="s">
        <v>11598</v>
      </c>
      <c r="B857" s="64" t="s">
        <v>245</v>
      </c>
      <c r="C857" s="64" t="s">
        <v>9843</v>
      </c>
      <c r="D857" s="66" t="s">
        <v>10100</v>
      </c>
      <c r="E857" s="64"/>
      <c r="F857" s="65"/>
      <c r="G857" s="65"/>
      <c r="H857" s="65"/>
      <c r="I857" s="66" t="s">
        <v>10100</v>
      </c>
      <c r="J857" s="65" t="s">
        <v>10616</v>
      </c>
    </row>
    <row r="858" spans="1:10" ht="19.5">
      <c r="A858" s="84" t="s">
        <v>11272</v>
      </c>
      <c r="B858" s="64" t="s">
        <v>245</v>
      </c>
      <c r="C858" s="64" t="s">
        <v>6554</v>
      </c>
      <c r="D858" s="66" t="s">
        <v>10100</v>
      </c>
      <c r="E858" s="65"/>
      <c r="F858" s="65"/>
      <c r="G858" s="65"/>
      <c r="H858" s="65"/>
      <c r="I858" s="66" t="s">
        <v>10100</v>
      </c>
      <c r="J858" s="65" t="s">
        <v>10616</v>
      </c>
    </row>
    <row r="859" spans="1:10" ht="19.5">
      <c r="A859" s="84" t="s">
        <v>11271</v>
      </c>
      <c r="B859" s="64" t="s">
        <v>245</v>
      </c>
      <c r="C859" s="64" t="s">
        <v>6554</v>
      </c>
      <c r="D859" s="66" t="s">
        <v>10100</v>
      </c>
      <c r="E859" s="65"/>
      <c r="F859" s="65"/>
      <c r="G859" s="65"/>
      <c r="H859" s="65"/>
      <c r="I859" s="66" t="s">
        <v>10100</v>
      </c>
      <c r="J859" s="65" t="s">
        <v>10616</v>
      </c>
    </row>
    <row r="860" spans="1:10" ht="19.5">
      <c r="A860" s="84" t="s">
        <v>9768</v>
      </c>
      <c r="B860" s="64" t="s">
        <v>7</v>
      </c>
      <c r="C860" s="64" t="s">
        <v>6657</v>
      </c>
      <c r="D860" s="66" t="s">
        <v>10100</v>
      </c>
      <c r="E860" s="65"/>
      <c r="F860" s="66"/>
      <c r="G860" s="66"/>
      <c r="H860" s="66"/>
      <c r="I860" s="66" t="s">
        <v>10100</v>
      </c>
      <c r="J860" s="65" t="s">
        <v>10615</v>
      </c>
    </row>
    <row r="861" spans="1:10" ht="19.5">
      <c r="A861" s="84" t="s">
        <v>11055</v>
      </c>
      <c r="B861" s="64" t="s">
        <v>7</v>
      </c>
      <c r="C861" s="64" t="s">
        <v>6646</v>
      </c>
      <c r="D861" s="66" t="s">
        <v>10100</v>
      </c>
      <c r="E861" s="65"/>
      <c r="F861" s="65"/>
      <c r="G861" s="66"/>
      <c r="H861" s="66"/>
      <c r="I861" s="66" t="s">
        <v>10100</v>
      </c>
      <c r="J861" s="65" t="s">
        <v>10615</v>
      </c>
    </row>
    <row r="862" spans="1:10" ht="19.5">
      <c r="A862" s="84" t="s">
        <v>9892</v>
      </c>
      <c r="B862" s="64" t="s">
        <v>7</v>
      </c>
      <c r="C862" s="64" t="s">
        <v>9805</v>
      </c>
      <c r="D862" s="66" t="s">
        <v>10100</v>
      </c>
      <c r="E862" s="65"/>
      <c r="F862" s="66"/>
      <c r="G862" s="66"/>
      <c r="H862" s="66"/>
      <c r="I862" s="66" t="s">
        <v>10100</v>
      </c>
      <c r="J862" s="65" t="s">
        <v>10615</v>
      </c>
    </row>
    <row r="863" spans="1:10" ht="19.5">
      <c r="A863" s="84" t="s">
        <v>11155</v>
      </c>
      <c r="B863" s="64" t="s">
        <v>7</v>
      </c>
      <c r="C863" s="64" t="s">
        <v>3366</v>
      </c>
      <c r="D863" s="66" t="s">
        <v>10100</v>
      </c>
      <c r="E863" s="65"/>
      <c r="F863" s="65"/>
      <c r="G863" s="65"/>
      <c r="H863" s="65"/>
      <c r="I863" s="66" t="s">
        <v>10100</v>
      </c>
      <c r="J863" s="65" t="s">
        <v>10615</v>
      </c>
    </row>
    <row r="864" spans="1:10" ht="19.5">
      <c r="A864" s="84" t="s">
        <v>8721</v>
      </c>
      <c r="B864" s="64" t="s">
        <v>7</v>
      </c>
      <c r="C864" s="64" t="s">
        <v>2146</v>
      </c>
      <c r="D864" s="66" t="s">
        <v>10100</v>
      </c>
      <c r="E864" s="65"/>
      <c r="F864" s="66"/>
      <c r="G864" s="66"/>
      <c r="H864" s="66"/>
      <c r="I864" s="66" t="s">
        <v>10100</v>
      </c>
      <c r="J864" s="65" t="s">
        <v>10615</v>
      </c>
    </row>
    <row r="865" spans="1:10" ht="19.5">
      <c r="A865" s="84" t="s">
        <v>10850</v>
      </c>
      <c r="B865" s="64" t="s">
        <v>7</v>
      </c>
      <c r="C865" s="64" t="s">
        <v>10027</v>
      </c>
      <c r="D865" s="66" t="s">
        <v>10100</v>
      </c>
      <c r="E865" s="65"/>
      <c r="F865" s="65"/>
      <c r="G865" s="65"/>
      <c r="H865" s="65"/>
      <c r="I865" s="66" t="s">
        <v>10100</v>
      </c>
      <c r="J865" s="65" t="s">
        <v>10615</v>
      </c>
    </row>
    <row r="866" spans="1:10" ht="19.5">
      <c r="A866" s="84" t="s">
        <v>10851</v>
      </c>
      <c r="B866" s="64" t="s">
        <v>7</v>
      </c>
      <c r="C866" s="64" t="s">
        <v>10027</v>
      </c>
      <c r="D866" s="66" t="s">
        <v>10100</v>
      </c>
      <c r="E866" s="65"/>
      <c r="F866" s="65"/>
      <c r="G866" s="65"/>
      <c r="H866" s="65"/>
      <c r="I866" s="66" t="s">
        <v>10100</v>
      </c>
      <c r="J866" s="65" t="s">
        <v>10615</v>
      </c>
    </row>
    <row r="867" spans="1:10" ht="19.5">
      <c r="A867" s="81" t="s">
        <v>9346</v>
      </c>
      <c r="B867" s="64" t="s">
        <v>7</v>
      </c>
      <c r="C867" s="64" t="s">
        <v>1740</v>
      </c>
      <c r="D867" s="66" t="s">
        <v>10100</v>
      </c>
      <c r="E867" s="65"/>
      <c r="F867" s="65"/>
      <c r="G867" s="65"/>
      <c r="H867" s="65"/>
      <c r="I867" s="66" t="s">
        <v>10100</v>
      </c>
      <c r="J867" s="65" t="s">
        <v>10615</v>
      </c>
    </row>
    <row r="868" spans="1:10" ht="19.5">
      <c r="A868" s="81" t="s">
        <v>8664</v>
      </c>
      <c r="B868" s="64" t="s">
        <v>7</v>
      </c>
      <c r="C868" s="64" t="s">
        <v>552</v>
      </c>
      <c r="D868" s="66" t="s">
        <v>10100</v>
      </c>
      <c r="E868" s="65"/>
      <c r="F868" s="65"/>
      <c r="G868" s="65"/>
      <c r="H868" s="65"/>
      <c r="I868" s="66" t="s">
        <v>10100</v>
      </c>
      <c r="J868" s="65" t="s">
        <v>10615</v>
      </c>
    </row>
    <row r="869" spans="1:10" ht="19.5">
      <c r="A869" s="84" t="s">
        <v>9908</v>
      </c>
      <c r="B869" s="64" t="s">
        <v>7</v>
      </c>
      <c r="C869" s="64" t="s">
        <v>3327</v>
      </c>
      <c r="D869" s="66" t="s">
        <v>10100</v>
      </c>
      <c r="E869" s="65"/>
      <c r="F869" s="65"/>
      <c r="G869" s="65"/>
      <c r="H869" s="65"/>
      <c r="I869" s="66" t="s">
        <v>10100</v>
      </c>
      <c r="J869" s="65" t="s">
        <v>10615</v>
      </c>
    </row>
    <row r="870" spans="1:10" ht="19.5">
      <c r="A870" s="84" t="s">
        <v>10715</v>
      </c>
      <c r="B870" s="64" t="s">
        <v>7</v>
      </c>
      <c r="C870" s="64" t="s">
        <v>9563</v>
      </c>
      <c r="D870" s="66" t="s">
        <v>10100</v>
      </c>
      <c r="E870" s="64"/>
      <c r="F870" s="65"/>
      <c r="G870" s="66"/>
      <c r="H870" s="66"/>
      <c r="I870" s="66" t="s">
        <v>10100</v>
      </c>
      <c r="J870" s="65" t="s">
        <v>10615</v>
      </c>
    </row>
    <row r="871" spans="1:10" ht="19.5">
      <c r="A871" s="81" t="s">
        <v>11583</v>
      </c>
      <c r="B871" s="64" t="s">
        <v>7</v>
      </c>
      <c r="C871" s="64" t="s">
        <v>317</v>
      </c>
      <c r="D871" s="66" t="s">
        <v>10100</v>
      </c>
      <c r="E871" s="65"/>
      <c r="F871" s="65"/>
      <c r="G871" s="65"/>
      <c r="H871" s="65"/>
      <c r="I871" s="66" t="s">
        <v>10100</v>
      </c>
      <c r="J871" s="65" t="s">
        <v>10615</v>
      </c>
    </row>
    <row r="872" spans="1:10" ht="19.5">
      <c r="A872" s="84" t="s">
        <v>10700</v>
      </c>
      <c r="B872" s="64" t="s">
        <v>7</v>
      </c>
      <c r="C872" s="64" t="s">
        <v>4368</v>
      </c>
      <c r="D872" s="66" t="s">
        <v>10100</v>
      </c>
      <c r="E872" s="64"/>
      <c r="F872" s="65"/>
      <c r="G872" s="66"/>
      <c r="H872" s="66"/>
      <c r="I872" s="66" t="s">
        <v>10100</v>
      </c>
      <c r="J872" s="65" t="s">
        <v>10615</v>
      </c>
    </row>
    <row r="873" spans="1:10" ht="19.5">
      <c r="A873" s="84" t="s">
        <v>10704</v>
      </c>
      <c r="B873" s="64" t="s">
        <v>7</v>
      </c>
      <c r="C873" s="64" t="s">
        <v>4500</v>
      </c>
      <c r="D873" s="66" t="s">
        <v>10100</v>
      </c>
      <c r="E873" s="65"/>
      <c r="F873" s="65"/>
      <c r="G873" s="66"/>
      <c r="H873" s="66"/>
      <c r="I873" s="66" t="s">
        <v>10100</v>
      </c>
      <c r="J873" s="65" t="s">
        <v>10615</v>
      </c>
    </row>
    <row r="874" spans="1:10" ht="19.5">
      <c r="A874" s="84" t="s">
        <v>8681</v>
      </c>
      <c r="B874" s="64" t="s">
        <v>7</v>
      </c>
      <c r="C874" s="64" t="s">
        <v>4500</v>
      </c>
      <c r="D874" s="66" t="s">
        <v>10100</v>
      </c>
      <c r="E874" s="65"/>
      <c r="F874" s="65"/>
      <c r="G874" s="65"/>
      <c r="H874" s="65"/>
      <c r="I874" s="66" t="s">
        <v>10100</v>
      </c>
      <c r="J874" s="65" t="s">
        <v>10615</v>
      </c>
    </row>
    <row r="875" spans="1:10" ht="19.5">
      <c r="A875" s="84" t="s">
        <v>10820</v>
      </c>
      <c r="B875" s="64" t="s">
        <v>7</v>
      </c>
      <c r="C875" s="64" t="s">
        <v>4404</v>
      </c>
      <c r="D875" s="66" t="s">
        <v>10100</v>
      </c>
      <c r="E875" s="65"/>
      <c r="F875" s="65"/>
      <c r="G875" s="66"/>
      <c r="H875" s="66"/>
      <c r="I875" s="66" t="s">
        <v>10100</v>
      </c>
      <c r="J875" s="65" t="s">
        <v>10615</v>
      </c>
    </row>
    <row r="876" spans="1:10" ht="19.5">
      <c r="A876" s="84" t="s">
        <v>8713</v>
      </c>
      <c r="B876" s="64" t="s">
        <v>7</v>
      </c>
      <c r="C876" s="64" t="s">
        <v>1103</v>
      </c>
      <c r="D876" s="66" t="s">
        <v>10100</v>
      </c>
      <c r="E876" s="65"/>
      <c r="F876" s="66"/>
      <c r="G876" s="66"/>
      <c r="H876" s="66"/>
      <c r="I876" s="66" t="s">
        <v>10100</v>
      </c>
      <c r="J876" s="65" t="s">
        <v>10615</v>
      </c>
    </row>
    <row r="877" spans="1:10" ht="19.5">
      <c r="A877" s="84" t="s">
        <v>9480</v>
      </c>
      <c r="B877" s="64" t="s">
        <v>170</v>
      </c>
      <c r="C877" s="64" t="s">
        <v>10516</v>
      </c>
      <c r="D877" s="66" t="s">
        <v>10100</v>
      </c>
      <c r="E877" s="65"/>
      <c r="F877" s="66"/>
      <c r="G877" s="66"/>
      <c r="H877" s="66"/>
      <c r="I877" s="66" t="s">
        <v>10100</v>
      </c>
      <c r="J877" s="65" t="s">
        <v>10620</v>
      </c>
    </row>
    <row r="878" spans="1:10" ht="19.5">
      <c r="A878" s="84" t="s">
        <v>9466</v>
      </c>
      <c r="B878" s="64" t="s">
        <v>170</v>
      </c>
      <c r="C878" s="64" t="s">
        <v>10516</v>
      </c>
      <c r="D878" s="66" t="s">
        <v>10100</v>
      </c>
      <c r="E878" s="65"/>
      <c r="F878" s="66"/>
      <c r="G878" s="66"/>
      <c r="H878" s="66"/>
      <c r="I878" s="66" t="s">
        <v>10100</v>
      </c>
      <c r="J878" s="65" t="s">
        <v>10620</v>
      </c>
    </row>
    <row r="879" spans="1:10" ht="19.5">
      <c r="A879" s="84" t="s">
        <v>9604</v>
      </c>
      <c r="B879" s="64" t="s">
        <v>170</v>
      </c>
      <c r="C879" s="64" t="s">
        <v>10517</v>
      </c>
      <c r="D879" s="66" t="s">
        <v>10100</v>
      </c>
      <c r="E879" s="65"/>
      <c r="F879" s="65"/>
      <c r="G879" s="65"/>
      <c r="H879" s="65"/>
      <c r="I879" s="66" t="s">
        <v>10100</v>
      </c>
      <c r="J879" s="65" t="s">
        <v>10620</v>
      </c>
    </row>
    <row r="880" spans="1:10" ht="19.5">
      <c r="A880" s="81" t="s">
        <v>10631</v>
      </c>
      <c r="B880" s="67" t="s">
        <v>170</v>
      </c>
      <c r="C880" s="67" t="s">
        <v>10562</v>
      </c>
      <c r="D880" s="66" t="s">
        <v>10100</v>
      </c>
      <c r="E880" s="66"/>
      <c r="F880" s="66"/>
      <c r="G880" s="66"/>
      <c r="H880" s="66"/>
      <c r="I880" s="66" t="s">
        <v>10100</v>
      </c>
      <c r="J880" s="66" t="s">
        <v>10620</v>
      </c>
    </row>
    <row r="881" spans="1:10" ht="19.5">
      <c r="A881" s="84" t="s">
        <v>8852</v>
      </c>
      <c r="B881" s="64" t="s">
        <v>170</v>
      </c>
      <c r="C881" s="64" t="s">
        <v>9150</v>
      </c>
      <c r="D881" s="66" t="s">
        <v>10100</v>
      </c>
      <c r="E881" s="65"/>
      <c r="F881" s="65"/>
      <c r="G881" s="65"/>
      <c r="H881" s="65"/>
      <c r="I881" s="66" t="s">
        <v>10100</v>
      </c>
      <c r="J881" s="65" t="s">
        <v>10620</v>
      </c>
    </row>
    <row r="882" spans="1:10" ht="19.5">
      <c r="A882" s="84" t="s">
        <v>8875</v>
      </c>
      <c r="B882" s="64" t="s">
        <v>170</v>
      </c>
      <c r="C882" s="64" t="s">
        <v>9174</v>
      </c>
      <c r="D882" s="66" t="s">
        <v>10100</v>
      </c>
      <c r="E882" s="65"/>
      <c r="F882" s="65"/>
      <c r="G882" s="65"/>
      <c r="H882" s="65"/>
      <c r="I882" s="66" t="s">
        <v>10100</v>
      </c>
      <c r="J882" s="65" t="s">
        <v>10620</v>
      </c>
    </row>
    <row r="883" spans="1:10" ht="19.5">
      <c r="A883" s="84" t="s">
        <v>8941</v>
      </c>
      <c r="B883" s="64" t="s">
        <v>170</v>
      </c>
      <c r="C883" s="64" t="s">
        <v>9983</v>
      </c>
      <c r="D883" s="66" t="s">
        <v>10100</v>
      </c>
      <c r="E883" s="65"/>
      <c r="F883" s="66"/>
      <c r="G883" s="66"/>
      <c r="H883" s="66"/>
      <c r="I883" s="66" t="s">
        <v>10100</v>
      </c>
      <c r="J883" s="65" t="s">
        <v>10620</v>
      </c>
    </row>
    <row r="884" spans="1:10" ht="19.5">
      <c r="A884" s="81" t="s">
        <v>8243</v>
      </c>
      <c r="B884" s="64" t="s">
        <v>170</v>
      </c>
      <c r="C884" s="64" t="s">
        <v>7740</v>
      </c>
      <c r="D884" s="66" t="s">
        <v>10100</v>
      </c>
      <c r="E884" s="65"/>
      <c r="F884" s="65"/>
      <c r="G884" s="65"/>
      <c r="H884" s="65"/>
      <c r="I884" s="66" t="s">
        <v>10100</v>
      </c>
      <c r="J884" s="65" t="s">
        <v>10620</v>
      </c>
    </row>
    <row r="885" spans="1:10" ht="19.5">
      <c r="A885" s="84" t="s">
        <v>8937</v>
      </c>
      <c r="B885" s="64" t="s">
        <v>170</v>
      </c>
      <c r="C885" s="64" t="s">
        <v>9175</v>
      </c>
      <c r="D885" s="66" t="s">
        <v>10100</v>
      </c>
      <c r="E885" s="65"/>
      <c r="F885" s="65">
        <v>1</v>
      </c>
      <c r="G885" s="65"/>
      <c r="H885" s="65"/>
      <c r="I885" s="66" t="s">
        <v>10100</v>
      </c>
      <c r="J885" s="65" t="s">
        <v>10620</v>
      </c>
    </row>
    <row r="886" spans="1:10" ht="19.5">
      <c r="A886" s="84" t="s">
        <v>11267</v>
      </c>
      <c r="B886" s="64" t="s">
        <v>170</v>
      </c>
      <c r="C886" s="64" t="s">
        <v>9176</v>
      </c>
      <c r="D886" s="66" t="s">
        <v>10100</v>
      </c>
      <c r="E886" s="65"/>
      <c r="F886" s="65"/>
      <c r="G886" s="66"/>
      <c r="H886" s="66"/>
      <c r="I886" s="66" t="s">
        <v>10100</v>
      </c>
      <c r="J886" s="65" t="s">
        <v>10620</v>
      </c>
    </row>
    <row r="887" spans="1:10" ht="19.5">
      <c r="A887" s="84" t="s">
        <v>11318</v>
      </c>
      <c r="B887" s="64" t="s">
        <v>170</v>
      </c>
      <c r="C887" s="64" t="s">
        <v>978</v>
      </c>
      <c r="D887" s="66" t="s">
        <v>10100</v>
      </c>
      <c r="E887" s="65"/>
      <c r="F887" s="65"/>
      <c r="G887" s="65"/>
      <c r="H887" s="65"/>
      <c r="I887" s="66" t="s">
        <v>10100</v>
      </c>
      <c r="J887" s="65" t="s">
        <v>10620</v>
      </c>
    </row>
    <row r="888" spans="1:10" ht="19.5">
      <c r="A888" s="84" t="s">
        <v>11317</v>
      </c>
      <c r="B888" s="64" t="s">
        <v>170</v>
      </c>
      <c r="C888" s="64" t="s">
        <v>9202</v>
      </c>
      <c r="D888" s="66" t="s">
        <v>10100</v>
      </c>
      <c r="E888" s="65"/>
      <c r="F888" s="65"/>
      <c r="G888" s="65"/>
      <c r="H888" s="65"/>
      <c r="I888" s="66" t="s">
        <v>10100</v>
      </c>
      <c r="J888" s="65" t="s">
        <v>10620</v>
      </c>
    </row>
    <row r="889" spans="1:10" ht="19.5">
      <c r="A889" s="84" t="s">
        <v>11875</v>
      </c>
      <c r="B889" s="64" t="s">
        <v>170</v>
      </c>
      <c r="C889" s="64" t="s">
        <v>10513</v>
      </c>
      <c r="D889" s="66" t="s">
        <v>10100</v>
      </c>
      <c r="E889" s="65"/>
      <c r="F889" s="66"/>
      <c r="G889" s="66"/>
      <c r="H889" s="66"/>
      <c r="I889" s="66" t="s">
        <v>10100</v>
      </c>
      <c r="J889" s="65" t="s">
        <v>10620</v>
      </c>
    </row>
    <row r="890" spans="1:10" ht="19.5">
      <c r="A890" s="84" t="s">
        <v>11212</v>
      </c>
      <c r="B890" s="64" t="s">
        <v>170</v>
      </c>
      <c r="C890" s="64" t="s">
        <v>2167</v>
      </c>
      <c r="D890" s="66" t="s">
        <v>10100</v>
      </c>
      <c r="E890" s="65" t="s">
        <v>10378</v>
      </c>
      <c r="F890" s="65"/>
      <c r="G890" s="65"/>
      <c r="H890" s="65"/>
      <c r="I890" s="66" t="s">
        <v>10100</v>
      </c>
      <c r="J890" s="65" t="s">
        <v>10620</v>
      </c>
    </row>
    <row r="891" spans="1:10" ht="19.5">
      <c r="A891" s="84" t="s">
        <v>8912</v>
      </c>
      <c r="B891" s="64" t="s">
        <v>170</v>
      </c>
      <c r="C891" s="64" t="s">
        <v>2167</v>
      </c>
      <c r="D891" s="66" t="s">
        <v>10100</v>
      </c>
      <c r="E891" s="65"/>
      <c r="F891" s="65"/>
      <c r="G891" s="65"/>
      <c r="H891" s="65"/>
      <c r="I891" s="66" t="s">
        <v>10100</v>
      </c>
      <c r="J891" s="65" t="s">
        <v>10620</v>
      </c>
    </row>
    <row r="892" spans="1:10" ht="19.5">
      <c r="A892" s="84" t="s">
        <v>10156</v>
      </c>
      <c r="B892" s="64" t="s">
        <v>170</v>
      </c>
      <c r="C892" s="64" t="s">
        <v>9219</v>
      </c>
      <c r="D892" s="66" t="s">
        <v>10100</v>
      </c>
      <c r="E892" s="65"/>
      <c r="F892" s="65"/>
      <c r="G892" s="66"/>
      <c r="H892" s="66"/>
      <c r="I892" s="66" t="s">
        <v>10100</v>
      </c>
      <c r="J892" s="65" t="s">
        <v>10620</v>
      </c>
    </row>
    <row r="893" spans="1:10" ht="19.5">
      <c r="A893" s="84" t="s">
        <v>11137</v>
      </c>
      <c r="B893" s="64" t="s">
        <v>170</v>
      </c>
      <c r="C893" s="64" t="s">
        <v>10532</v>
      </c>
      <c r="D893" s="66" t="s">
        <v>10100</v>
      </c>
      <c r="E893" s="65"/>
      <c r="F893" s="66"/>
      <c r="G893" s="66"/>
      <c r="H893" s="66"/>
      <c r="I893" s="66" t="s">
        <v>10100</v>
      </c>
      <c r="J893" s="65" t="s">
        <v>10620</v>
      </c>
    </row>
    <row r="894" spans="1:10" ht="19.5">
      <c r="A894" s="84" t="s">
        <v>11254</v>
      </c>
      <c r="B894" s="64" t="s">
        <v>170</v>
      </c>
      <c r="C894" s="64" t="s">
        <v>10509</v>
      </c>
      <c r="D894" s="66" t="s">
        <v>10100</v>
      </c>
      <c r="E894" s="65"/>
      <c r="F894" s="65"/>
      <c r="G894" s="66"/>
      <c r="H894" s="66"/>
      <c r="I894" s="66" t="s">
        <v>10100</v>
      </c>
      <c r="J894" s="65" t="s">
        <v>10620</v>
      </c>
    </row>
    <row r="895" spans="1:10" ht="19.5">
      <c r="A895" s="84" t="s">
        <v>9466</v>
      </c>
      <c r="B895" s="64" t="s">
        <v>170</v>
      </c>
      <c r="C895" s="64" t="s">
        <v>11475</v>
      </c>
      <c r="D895" s="66" t="s">
        <v>10100</v>
      </c>
      <c r="E895" s="65"/>
      <c r="F895" s="65"/>
      <c r="G895" s="65"/>
      <c r="H895" s="65"/>
      <c r="I895" s="66" t="s">
        <v>10100</v>
      </c>
      <c r="J895" s="65" t="s">
        <v>10620</v>
      </c>
    </row>
    <row r="896" spans="1:10" ht="19.5">
      <c r="A896" s="84" t="s">
        <v>10153</v>
      </c>
      <c r="B896" s="64" t="s">
        <v>170</v>
      </c>
      <c r="C896" s="64" t="s">
        <v>10637</v>
      </c>
      <c r="D896" s="66" t="s">
        <v>10100</v>
      </c>
      <c r="E896" s="65"/>
      <c r="F896" s="65"/>
      <c r="G896" s="65"/>
      <c r="H896" s="65"/>
      <c r="I896" s="66" t="s">
        <v>10100</v>
      </c>
      <c r="J896" s="65" t="s">
        <v>10620</v>
      </c>
    </row>
    <row r="897" spans="1:10" ht="19.5">
      <c r="A897" s="84" t="s">
        <v>10493</v>
      </c>
      <c r="B897" s="64" t="s">
        <v>245</v>
      </c>
      <c r="C897" s="64" t="s">
        <v>7256</v>
      </c>
      <c r="D897" s="66" t="s">
        <v>7102</v>
      </c>
      <c r="E897" s="65"/>
      <c r="F897" s="66"/>
      <c r="G897" s="66"/>
      <c r="H897" s="66"/>
      <c r="I897" s="66" t="s">
        <v>7102</v>
      </c>
      <c r="J897" s="65" t="s">
        <v>10616</v>
      </c>
    </row>
    <row r="898" spans="1:10" ht="19.5">
      <c r="A898" s="84" t="s">
        <v>8967</v>
      </c>
      <c r="B898" s="64" t="s">
        <v>245</v>
      </c>
      <c r="C898" s="64" t="s">
        <v>260</v>
      </c>
      <c r="D898" s="66" t="s">
        <v>7102</v>
      </c>
      <c r="E898" s="65"/>
      <c r="F898" s="65"/>
      <c r="G898" s="65"/>
      <c r="H898" s="65"/>
      <c r="I898" s="66" t="s">
        <v>7102</v>
      </c>
      <c r="J898" s="65" t="s">
        <v>10616</v>
      </c>
    </row>
    <row r="899" spans="1:10" ht="19.5">
      <c r="A899" s="84" t="s">
        <v>9951</v>
      </c>
      <c r="B899" s="64" t="s">
        <v>7</v>
      </c>
      <c r="C899" s="64" t="s">
        <v>8221</v>
      </c>
      <c r="D899" s="66" t="s">
        <v>7102</v>
      </c>
      <c r="E899" s="65"/>
      <c r="F899" s="65"/>
      <c r="G899" s="65"/>
      <c r="H899" s="65"/>
      <c r="I899" s="66" t="s">
        <v>7102</v>
      </c>
      <c r="J899" s="65" t="s">
        <v>10615</v>
      </c>
    </row>
    <row r="900" spans="1:10" ht="19.5">
      <c r="A900" s="84" t="s">
        <v>11626</v>
      </c>
      <c r="B900" s="64" t="s">
        <v>7</v>
      </c>
      <c r="C900" s="64" t="s">
        <v>11547</v>
      </c>
      <c r="D900" s="69" t="s">
        <v>7102</v>
      </c>
      <c r="E900" s="65" t="s">
        <v>10381</v>
      </c>
      <c r="F900" s="65">
        <v>1</v>
      </c>
      <c r="G900" s="65"/>
      <c r="H900" s="65"/>
      <c r="I900" s="69" t="s">
        <v>7102</v>
      </c>
      <c r="J900" s="65" t="s">
        <v>10615</v>
      </c>
    </row>
    <row r="901" spans="1:10" ht="19.5">
      <c r="A901" s="81" t="s">
        <v>10346</v>
      </c>
      <c r="B901" s="64" t="s">
        <v>7</v>
      </c>
      <c r="C901" s="64" t="s">
        <v>10347</v>
      </c>
      <c r="D901" s="66" t="s">
        <v>7102</v>
      </c>
      <c r="E901" s="66"/>
      <c r="F901" s="66">
        <v>1</v>
      </c>
      <c r="G901" s="66"/>
      <c r="H901" s="66"/>
      <c r="I901" s="66" t="s">
        <v>7102</v>
      </c>
      <c r="J901" s="65" t="s">
        <v>10615</v>
      </c>
    </row>
    <row r="902" spans="1:10" ht="19.5">
      <c r="A902" s="81" t="s">
        <v>8496</v>
      </c>
      <c r="B902" s="64" t="s">
        <v>7</v>
      </c>
      <c r="C902" s="64" t="s">
        <v>10347</v>
      </c>
      <c r="D902" s="66" t="s">
        <v>7102</v>
      </c>
      <c r="E902" s="66"/>
      <c r="F902" s="66">
        <v>1</v>
      </c>
      <c r="G902" s="66"/>
      <c r="H902" s="66"/>
      <c r="I902" s="66" t="s">
        <v>7102</v>
      </c>
      <c r="J902" s="65" t="s">
        <v>10615</v>
      </c>
    </row>
    <row r="903" spans="1:10" ht="19.5">
      <c r="A903" s="81" t="s">
        <v>9049</v>
      </c>
      <c r="B903" s="64" t="s">
        <v>7</v>
      </c>
      <c r="C903" s="64" t="s">
        <v>10405</v>
      </c>
      <c r="D903" s="66" t="s">
        <v>7102</v>
      </c>
      <c r="E903" s="66"/>
      <c r="F903" s="66">
        <v>1</v>
      </c>
      <c r="G903" s="66"/>
      <c r="H903" s="66"/>
      <c r="I903" s="66" t="s">
        <v>7102</v>
      </c>
      <c r="J903" s="65" t="s">
        <v>10615</v>
      </c>
    </row>
    <row r="904" spans="1:10" ht="19.5">
      <c r="A904" s="84" t="s">
        <v>8510</v>
      </c>
      <c r="B904" s="64" t="s">
        <v>7</v>
      </c>
      <c r="C904" s="64" t="s">
        <v>11073</v>
      </c>
      <c r="D904" s="66" t="s">
        <v>7102</v>
      </c>
      <c r="E904" s="65"/>
      <c r="F904" s="66">
        <v>1</v>
      </c>
      <c r="G904" s="66"/>
      <c r="H904" s="66"/>
      <c r="I904" s="66" t="s">
        <v>7102</v>
      </c>
      <c r="J904" s="65" t="s">
        <v>10615</v>
      </c>
    </row>
    <row r="905" spans="1:10" ht="19.5">
      <c r="A905" s="84" t="s">
        <v>10980</v>
      </c>
      <c r="B905" s="64" t="s">
        <v>7</v>
      </c>
      <c r="C905" s="64" t="s">
        <v>3275</v>
      </c>
      <c r="D905" s="66" t="s">
        <v>7102</v>
      </c>
      <c r="E905" s="65" t="s">
        <v>10378</v>
      </c>
      <c r="F905" s="65">
        <v>1</v>
      </c>
      <c r="G905" s="65"/>
      <c r="H905" s="65"/>
      <c r="I905" s="66" t="s">
        <v>7102</v>
      </c>
      <c r="J905" s="65" t="s">
        <v>10615</v>
      </c>
    </row>
    <row r="906" spans="1:10" ht="19.5">
      <c r="A906" s="84" t="s">
        <v>10981</v>
      </c>
      <c r="B906" s="64" t="s">
        <v>7</v>
      </c>
      <c r="C906" s="64" t="s">
        <v>10983</v>
      </c>
      <c r="D906" s="66" t="s">
        <v>7102</v>
      </c>
      <c r="E906" s="65"/>
      <c r="F906" s="65">
        <v>1</v>
      </c>
      <c r="G906" s="65"/>
      <c r="H906" s="65"/>
      <c r="I906" s="66" t="s">
        <v>7102</v>
      </c>
      <c r="J906" s="65" t="s">
        <v>10615</v>
      </c>
    </row>
    <row r="907" spans="1:10" ht="19.5">
      <c r="A907" s="84" t="s">
        <v>10982</v>
      </c>
      <c r="B907" s="64" t="s">
        <v>7</v>
      </c>
      <c r="C907" s="64" t="s">
        <v>10984</v>
      </c>
      <c r="D907" s="66" t="s">
        <v>7102</v>
      </c>
      <c r="E907" s="65"/>
      <c r="F907" s="65">
        <v>1</v>
      </c>
      <c r="G907" s="65"/>
      <c r="H907" s="65"/>
      <c r="I907" s="66" t="s">
        <v>7102</v>
      </c>
      <c r="J907" s="65" t="s">
        <v>10615</v>
      </c>
    </row>
    <row r="908" spans="1:10" ht="19.5">
      <c r="A908" s="84" t="s">
        <v>8493</v>
      </c>
      <c r="B908" s="64" t="s">
        <v>7</v>
      </c>
      <c r="C908" s="64" t="s">
        <v>5530</v>
      </c>
      <c r="D908" s="66" t="s">
        <v>7102</v>
      </c>
      <c r="E908" s="65"/>
      <c r="F908" s="65">
        <v>1</v>
      </c>
      <c r="G908" s="65"/>
      <c r="H908" s="65"/>
      <c r="I908" s="66" t="s">
        <v>7102</v>
      </c>
      <c r="J908" s="65" t="s">
        <v>10615</v>
      </c>
    </row>
    <row r="909" spans="1:10" ht="19.5">
      <c r="A909" s="84" t="s">
        <v>11629</v>
      </c>
      <c r="B909" s="64" t="s">
        <v>7</v>
      </c>
      <c r="C909" s="64" t="s">
        <v>11569</v>
      </c>
      <c r="D909" s="69" t="s">
        <v>7102</v>
      </c>
      <c r="E909" s="65" t="s">
        <v>10381</v>
      </c>
      <c r="F909" s="65">
        <v>1</v>
      </c>
      <c r="G909" s="65"/>
      <c r="H909" s="65"/>
      <c r="I909" s="69" t="s">
        <v>7102</v>
      </c>
      <c r="J909" s="65" t="s">
        <v>10615</v>
      </c>
    </row>
    <row r="910" spans="1:10" ht="19.5">
      <c r="A910" s="84" t="s">
        <v>8271</v>
      </c>
      <c r="B910" s="64" t="s">
        <v>7</v>
      </c>
      <c r="C910" s="64" t="s">
        <v>11570</v>
      </c>
      <c r="D910" s="69" t="s">
        <v>7102</v>
      </c>
      <c r="E910" s="65" t="s">
        <v>10381</v>
      </c>
      <c r="F910" s="65">
        <v>1</v>
      </c>
      <c r="G910" s="65"/>
      <c r="H910" s="65"/>
      <c r="I910" s="69" t="s">
        <v>7102</v>
      </c>
      <c r="J910" s="65" t="s">
        <v>10615</v>
      </c>
    </row>
    <row r="911" spans="1:10" ht="19.5">
      <c r="A911" s="84" t="s">
        <v>10352</v>
      </c>
      <c r="B911" s="64" t="s">
        <v>7</v>
      </c>
      <c r="C911" s="64" t="s">
        <v>8211</v>
      </c>
      <c r="D911" s="66" t="s">
        <v>7102</v>
      </c>
      <c r="E911" s="65"/>
      <c r="F911" s="65">
        <v>1</v>
      </c>
      <c r="G911" s="65"/>
      <c r="H911" s="65"/>
      <c r="I911" s="66" t="s">
        <v>7102</v>
      </c>
      <c r="J911" s="65" t="s">
        <v>10615</v>
      </c>
    </row>
    <row r="912" spans="1:10" ht="19.5">
      <c r="A912" s="81" t="s">
        <v>10353</v>
      </c>
      <c r="B912" s="64" t="s">
        <v>7</v>
      </c>
      <c r="C912" s="64" t="s">
        <v>8211</v>
      </c>
      <c r="D912" s="66" t="s">
        <v>7102</v>
      </c>
      <c r="E912" s="65"/>
      <c r="F912" s="65">
        <v>1</v>
      </c>
      <c r="G912" s="65"/>
      <c r="H912" s="65"/>
      <c r="I912" s="66" t="s">
        <v>7102</v>
      </c>
      <c r="J912" s="65" t="s">
        <v>10615</v>
      </c>
    </row>
    <row r="913" spans="1:10" ht="19.5">
      <c r="A913" s="81" t="s">
        <v>10354</v>
      </c>
      <c r="B913" s="64" t="s">
        <v>7</v>
      </c>
      <c r="C913" s="64" t="s">
        <v>8211</v>
      </c>
      <c r="D913" s="66" t="s">
        <v>7102</v>
      </c>
      <c r="E913" s="66"/>
      <c r="F913" s="66">
        <v>1</v>
      </c>
      <c r="G913" s="66"/>
      <c r="H913" s="66"/>
      <c r="I913" s="66" t="s">
        <v>7102</v>
      </c>
      <c r="J913" s="65" t="s">
        <v>10615</v>
      </c>
    </row>
    <row r="914" spans="1:10" ht="19.5">
      <c r="A914" s="84" t="s">
        <v>10436</v>
      </c>
      <c r="B914" s="64" t="s">
        <v>7</v>
      </c>
      <c r="C914" s="64" t="s">
        <v>10437</v>
      </c>
      <c r="D914" s="66" t="s">
        <v>7102</v>
      </c>
      <c r="E914" s="65"/>
      <c r="F914" s="65"/>
      <c r="G914" s="65"/>
      <c r="H914" s="65"/>
      <c r="I914" s="66" t="s">
        <v>7102</v>
      </c>
      <c r="J914" s="65" t="s">
        <v>10615</v>
      </c>
    </row>
    <row r="915" spans="1:10" ht="19.5">
      <c r="A915" s="84" t="s">
        <v>11231</v>
      </c>
      <c r="B915" s="64" t="s">
        <v>7</v>
      </c>
      <c r="C915" s="64" t="s">
        <v>5457</v>
      </c>
      <c r="D915" s="66" t="s">
        <v>7102</v>
      </c>
      <c r="E915" s="65"/>
      <c r="F915" s="65"/>
      <c r="G915" s="66"/>
      <c r="H915" s="66"/>
      <c r="I915" s="66" t="s">
        <v>7102</v>
      </c>
      <c r="J915" s="65" t="s">
        <v>10615</v>
      </c>
    </row>
    <row r="916" spans="1:10" ht="19.5">
      <c r="A916" s="84" t="s">
        <v>8503</v>
      </c>
      <c r="B916" s="64" t="s">
        <v>7</v>
      </c>
      <c r="C916" s="64" t="s">
        <v>5033</v>
      </c>
      <c r="D916" s="66" t="s">
        <v>7102</v>
      </c>
      <c r="E916" s="64"/>
      <c r="F916" s="65"/>
      <c r="G916" s="65"/>
      <c r="H916" s="65"/>
      <c r="I916" s="66" t="s">
        <v>7102</v>
      </c>
      <c r="J916" s="65" t="s">
        <v>10615</v>
      </c>
    </row>
    <row r="917" spans="1:10" ht="19.5">
      <c r="A917" s="84" t="s">
        <v>11255</v>
      </c>
      <c r="B917" s="64" t="s">
        <v>7</v>
      </c>
      <c r="C917" s="64" t="s">
        <v>3847</v>
      </c>
      <c r="D917" s="66" t="s">
        <v>7102</v>
      </c>
      <c r="E917" s="65"/>
      <c r="F917" s="65"/>
      <c r="G917" s="65"/>
      <c r="H917" s="65"/>
      <c r="I917" s="66" t="s">
        <v>7102</v>
      </c>
      <c r="J917" s="65" t="s">
        <v>10615</v>
      </c>
    </row>
    <row r="918" spans="1:10" ht="19.5">
      <c r="A918" s="84" t="s">
        <v>10408</v>
      </c>
      <c r="B918" s="64" t="s">
        <v>7</v>
      </c>
      <c r="C918" s="64" t="s">
        <v>3847</v>
      </c>
      <c r="D918" s="66" t="s">
        <v>7102</v>
      </c>
      <c r="E918" s="65"/>
      <c r="F918" s="65"/>
      <c r="G918" s="65"/>
      <c r="H918" s="65"/>
      <c r="I918" s="66" t="s">
        <v>7102</v>
      </c>
      <c r="J918" s="65" t="s">
        <v>10615</v>
      </c>
    </row>
    <row r="919" spans="1:10" ht="19.5">
      <c r="A919" s="84" t="s">
        <v>10794</v>
      </c>
      <c r="B919" s="64" t="s">
        <v>7</v>
      </c>
      <c r="C919" s="64" t="s">
        <v>2713</v>
      </c>
      <c r="D919" s="66" t="s">
        <v>7102</v>
      </c>
      <c r="E919" s="65"/>
      <c r="F919" s="66"/>
      <c r="G919" s="66"/>
      <c r="H919" s="66"/>
      <c r="I919" s="66" t="s">
        <v>7102</v>
      </c>
      <c r="J919" s="65" t="s">
        <v>10615</v>
      </c>
    </row>
    <row r="920" spans="1:10" ht="19.5">
      <c r="A920" s="84" t="s">
        <v>8498</v>
      </c>
      <c r="B920" s="64" t="s">
        <v>7</v>
      </c>
      <c r="C920" s="64" t="s">
        <v>4793</v>
      </c>
      <c r="D920" s="66" t="s">
        <v>7102</v>
      </c>
      <c r="E920" s="65"/>
      <c r="F920" s="65"/>
      <c r="G920" s="65"/>
      <c r="H920" s="65"/>
      <c r="I920" s="66" t="s">
        <v>7102</v>
      </c>
      <c r="J920" s="65" t="s">
        <v>10615</v>
      </c>
    </row>
    <row r="921" spans="1:10" ht="19.5">
      <c r="A921" s="84" t="s">
        <v>9390</v>
      </c>
      <c r="B921" s="64" t="s">
        <v>7</v>
      </c>
      <c r="C921" s="64" t="s">
        <v>9389</v>
      </c>
      <c r="D921" s="66" t="s">
        <v>7102</v>
      </c>
      <c r="E921" s="65"/>
      <c r="F921" s="65"/>
      <c r="G921" s="65"/>
      <c r="H921" s="65"/>
      <c r="I921" s="66" t="s">
        <v>7102</v>
      </c>
      <c r="J921" s="65" t="s">
        <v>10615</v>
      </c>
    </row>
    <row r="922" spans="1:10" ht="19.5">
      <c r="A922" s="84" t="s">
        <v>9666</v>
      </c>
      <c r="B922" s="64" t="s">
        <v>7</v>
      </c>
      <c r="C922" s="64" t="s">
        <v>5770</v>
      </c>
      <c r="D922" s="66" t="s">
        <v>7102</v>
      </c>
      <c r="E922" s="65"/>
      <c r="F922" s="65"/>
      <c r="G922" s="65"/>
      <c r="H922" s="65"/>
      <c r="I922" s="66" t="s">
        <v>7102</v>
      </c>
      <c r="J922" s="65" t="s">
        <v>10615</v>
      </c>
    </row>
    <row r="923" spans="1:10" ht="19.5">
      <c r="A923" s="84" t="s">
        <v>10445</v>
      </c>
      <c r="B923" s="64" t="s">
        <v>7</v>
      </c>
      <c r="C923" s="64" t="s">
        <v>5770</v>
      </c>
      <c r="D923" s="66" t="s">
        <v>7102</v>
      </c>
      <c r="E923" s="65"/>
      <c r="F923" s="65"/>
      <c r="G923" s="65"/>
      <c r="H923" s="65"/>
      <c r="I923" s="66" t="s">
        <v>7102</v>
      </c>
      <c r="J923" s="65" t="s">
        <v>10615</v>
      </c>
    </row>
    <row r="924" spans="1:10" ht="19.5">
      <c r="A924" s="84" t="s">
        <v>11635</v>
      </c>
      <c r="B924" s="64" t="s">
        <v>7</v>
      </c>
      <c r="C924" s="64" t="s">
        <v>11548</v>
      </c>
      <c r="D924" s="69" t="s">
        <v>7102</v>
      </c>
      <c r="E924" s="65" t="s">
        <v>10381</v>
      </c>
      <c r="F924" s="65">
        <v>1</v>
      </c>
      <c r="G924" s="65"/>
      <c r="H924" s="65"/>
      <c r="I924" s="69" t="s">
        <v>7102</v>
      </c>
      <c r="J924" s="65" t="s">
        <v>10615</v>
      </c>
    </row>
    <row r="925" spans="1:10" ht="19.5">
      <c r="A925" s="84" t="s">
        <v>8502</v>
      </c>
      <c r="B925" s="64" t="s">
        <v>7</v>
      </c>
      <c r="C925" s="64" t="s">
        <v>5199</v>
      </c>
      <c r="D925" s="66" t="s">
        <v>7102</v>
      </c>
      <c r="E925" s="65"/>
      <c r="F925" s="65">
        <v>1</v>
      </c>
      <c r="G925" s="65"/>
      <c r="H925" s="65"/>
      <c r="I925" s="66" t="s">
        <v>7102</v>
      </c>
      <c r="J925" s="65" t="s">
        <v>10615</v>
      </c>
    </row>
    <row r="926" spans="1:10" ht="19.5">
      <c r="A926" s="84" t="s">
        <v>8790</v>
      </c>
      <c r="B926" s="64" t="s">
        <v>7</v>
      </c>
      <c r="C926" s="64" t="s">
        <v>5271</v>
      </c>
      <c r="D926" s="66" t="s">
        <v>7102</v>
      </c>
      <c r="E926" s="65"/>
      <c r="F926" s="65"/>
      <c r="G926" s="65"/>
      <c r="H926" s="65"/>
      <c r="I926" s="66" t="s">
        <v>7102</v>
      </c>
      <c r="J926" s="65" t="s">
        <v>10615</v>
      </c>
    </row>
    <row r="927" spans="1:10" ht="19.5">
      <c r="A927" s="84" t="s">
        <v>10344</v>
      </c>
      <c r="B927" s="64" t="s">
        <v>7</v>
      </c>
      <c r="C927" s="64" t="s">
        <v>10345</v>
      </c>
      <c r="D927" s="66" t="s">
        <v>7102</v>
      </c>
      <c r="E927" s="64"/>
      <c r="F927" s="65"/>
      <c r="G927" s="65"/>
      <c r="H927" s="65"/>
      <c r="I927" s="66" t="s">
        <v>7102</v>
      </c>
      <c r="J927" s="65" t="s">
        <v>10615</v>
      </c>
    </row>
    <row r="928" spans="1:10" ht="19.5">
      <c r="A928" s="84" t="s">
        <v>11111</v>
      </c>
      <c r="B928" s="64" t="s">
        <v>7</v>
      </c>
      <c r="C928" s="64" t="s">
        <v>5860</v>
      </c>
      <c r="D928" s="66" t="s">
        <v>7102</v>
      </c>
      <c r="E928" s="65"/>
      <c r="F928" s="65"/>
      <c r="G928" s="65"/>
      <c r="H928" s="65"/>
      <c r="I928" s="66" t="s">
        <v>7102</v>
      </c>
      <c r="J928" s="65" t="s">
        <v>10615</v>
      </c>
    </row>
    <row r="929" spans="1:10" ht="19.5">
      <c r="A929" s="84" t="s">
        <v>8486</v>
      </c>
      <c r="B929" s="64" t="s">
        <v>7</v>
      </c>
      <c r="C929" s="64" t="s">
        <v>411</v>
      </c>
      <c r="D929" s="66" t="s">
        <v>7102</v>
      </c>
      <c r="E929" s="65"/>
      <c r="F929" s="65"/>
      <c r="G929" s="65"/>
      <c r="H929" s="65"/>
      <c r="I929" s="66" t="s">
        <v>7102</v>
      </c>
      <c r="J929" s="65" t="s">
        <v>10615</v>
      </c>
    </row>
    <row r="930" spans="1:10" ht="19.5">
      <c r="A930" s="84" t="s">
        <v>9738</v>
      </c>
      <c r="B930" s="64" t="s">
        <v>7</v>
      </c>
      <c r="C930" s="64" t="s">
        <v>6661</v>
      </c>
      <c r="D930" s="66" t="s">
        <v>7102</v>
      </c>
      <c r="E930" s="65"/>
      <c r="F930" s="65"/>
      <c r="G930" s="65"/>
      <c r="H930" s="65"/>
      <c r="I930" s="66" t="s">
        <v>7102</v>
      </c>
      <c r="J930" s="65" t="s">
        <v>10615</v>
      </c>
    </row>
    <row r="931" spans="1:10" ht="19.5">
      <c r="A931" s="84" t="s">
        <v>8963</v>
      </c>
      <c r="B931" s="64" t="s">
        <v>7</v>
      </c>
      <c r="C931" s="64" t="s">
        <v>8192</v>
      </c>
      <c r="D931" s="66" t="s">
        <v>7102</v>
      </c>
      <c r="E931" s="64"/>
      <c r="F931" s="65"/>
      <c r="G931" s="65"/>
      <c r="H931" s="65"/>
      <c r="I931" s="66" t="s">
        <v>7102</v>
      </c>
      <c r="J931" s="65" t="s">
        <v>10615</v>
      </c>
    </row>
    <row r="932" spans="1:10" ht="19.5">
      <c r="A932" s="84" t="s">
        <v>8877</v>
      </c>
      <c r="B932" s="64" t="s">
        <v>7</v>
      </c>
      <c r="C932" s="64" t="s">
        <v>9813</v>
      </c>
      <c r="D932" s="66" t="s">
        <v>7102</v>
      </c>
      <c r="E932" s="65"/>
      <c r="F932" s="65"/>
      <c r="G932" s="65"/>
      <c r="H932" s="65"/>
      <c r="I932" s="66" t="s">
        <v>7102</v>
      </c>
      <c r="J932" s="65" t="s">
        <v>10615</v>
      </c>
    </row>
    <row r="933" spans="1:10" ht="19.5">
      <c r="A933" s="84" t="s">
        <v>9969</v>
      </c>
      <c r="B933" s="64" t="s">
        <v>7</v>
      </c>
      <c r="C933" s="64" t="s">
        <v>6417</v>
      </c>
      <c r="D933" s="66" t="s">
        <v>7102</v>
      </c>
      <c r="E933" s="65"/>
      <c r="F933" s="65"/>
      <c r="G933" s="65"/>
      <c r="H933" s="65"/>
      <c r="I933" s="66" t="s">
        <v>7102</v>
      </c>
      <c r="J933" s="65" t="s">
        <v>10615</v>
      </c>
    </row>
    <row r="934" spans="1:10" ht="19.5">
      <c r="A934" s="81" t="s">
        <v>8485</v>
      </c>
      <c r="B934" s="64" t="s">
        <v>7</v>
      </c>
      <c r="C934" s="64" t="s">
        <v>1477</v>
      </c>
      <c r="D934" s="66" t="s">
        <v>7102</v>
      </c>
      <c r="E934" s="65"/>
      <c r="F934" s="65">
        <v>1</v>
      </c>
      <c r="G934" s="65"/>
      <c r="H934" s="65"/>
      <c r="I934" s="66" t="s">
        <v>7102</v>
      </c>
      <c r="J934" s="65" t="s">
        <v>10615</v>
      </c>
    </row>
    <row r="935" spans="1:10" ht="19.5">
      <c r="A935" s="84" t="s">
        <v>8336</v>
      </c>
      <c r="B935" s="64" t="s">
        <v>7</v>
      </c>
      <c r="C935" s="64" t="s">
        <v>365</v>
      </c>
      <c r="D935" s="66" t="s">
        <v>7102</v>
      </c>
      <c r="E935" s="65"/>
      <c r="F935" s="65">
        <v>1</v>
      </c>
      <c r="G935" s="65"/>
      <c r="H935" s="65"/>
      <c r="I935" s="66" t="s">
        <v>7102</v>
      </c>
      <c r="J935" s="65" t="s">
        <v>10615</v>
      </c>
    </row>
    <row r="936" spans="1:10" ht="19.5">
      <c r="A936" s="84" t="s">
        <v>9862</v>
      </c>
      <c r="B936" s="64" t="s">
        <v>7</v>
      </c>
      <c r="C936" s="64" t="s">
        <v>3425</v>
      </c>
      <c r="D936" s="66" t="s">
        <v>7102</v>
      </c>
      <c r="E936" s="65"/>
      <c r="F936" s="65"/>
      <c r="G936" s="65"/>
      <c r="H936" s="65"/>
      <c r="I936" s="66" t="s">
        <v>7102</v>
      </c>
      <c r="J936" s="65" t="s">
        <v>10615</v>
      </c>
    </row>
    <row r="937" spans="1:10" ht="19.5">
      <c r="A937" s="84" t="s">
        <v>8508</v>
      </c>
      <c r="B937" s="64" t="s">
        <v>7</v>
      </c>
      <c r="C937" s="64" t="s">
        <v>4020</v>
      </c>
      <c r="D937" s="66" t="s">
        <v>7102</v>
      </c>
      <c r="E937" s="64"/>
      <c r="F937" s="65"/>
      <c r="G937" s="65"/>
      <c r="H937" s="65"/>
      <c r="I937" s="66" t="s">
        <v>7102</v>
      </c>
      <c r="J937" s="65" t="s">
        <v>10615</v>
      </c>
    </row>
    <row r="938" spans="1:10" ht="19.5">
      <c r="A938" s="84" t="s">
        <v>10409</v>
      </c>
      <c r="B938" s="64" t="s">
        <v>7</v>
      </c>
      <c r="C938" s="64" t="s">
        <v>10410</v>
      </c>
      <c r="D938" s="66" t="s">
        <v>7102</v>
      </c>
      <c r="E938" s="65"/>
      <c r="F938" s="65"/>
      <c r="G938" s="65"/>
      <c r="H938" s="65"/>
      <c r="I938" s="66" t="s">
        <v>7102</v>
      </c>
      <c r="J938" s="65" t="s">
        <v>10615</v>
      </c>
    </row>
    <row r="939" spans="1:10" ht="19.5">
      <c r="A939" s="84" t="s">
        <v>8492</v>
      </c>
      <c r="B939" s="64" t="s">
        <v>7</v>
      </c>
      <c r="C939" s="64" t="s">
        <v>9978</v>
      </c>
      <c r="D939" s="66" t="s">
        <v>7102</v>
      </c>
      <c r="E939" s="64"/>
      <c r="F939" s="65"/>
      <c r="G939" s="65"/>
      <c r="H939" s="65"/>
      <c r="I939" s="66" t="s">
        <v>7102</v>
      </c>
      <c r="J939" s="65" t="s">
        <v>10615</v>
      </c>
    </row>
    <row r="940" spans="1:10" ht="19.5">
      <c r="A940" s="84" t="s">
        <v>9726</v>
      </c>
      <c r="B940" s="64" t="s">
        <v>7</v>
      </c>
      <c r="C940" s="64" t="s">
        <v>11082</v>
      </c>
      <c r="D940" s="66" t="s">
        <v>7102</v>
      </c>
      <c r="E940" s="64"/>
      <c r="F940" s="65"/>
      <c r="G940" s="65"/>
      <c r="H940" s="65"/>
      <c r="I940" s="66" t="s">
        <v>7102</v>
      </c>
      <c r="J940" s="65" t="s">
        <v>10615</v>
      </c>
    </row>
    <row r="941" spans="1:10" ht="19.5">
      <c r="A941" s="84" t="s">
        <v>8651</v>
      </c>
      <c r="B941" s="64" t="s">
        <v>7</v>
      </c>
      <c r="C941" s="64" t="s">
        <v>2709</v>
      </c>
      <c r="D941" s="66" t="s">
        <v>7102</v>
      </c>
      <c r="E941" s="65"/>
      <c r="F941" s="66"/>
      <c r="G941" s="66"/>
      <c r="H941" s="66"/>
      <c r="I941" s="66" t="s">
        <v>7102</v>
      </c>
      <c r="J941" s="65" t="s">
        <v>10615</v>
      </c>
    </row>
    <row r="942" spans="1:10" ht="19.5">
      <c r="A942" s="84" t="s">
        <v>10662</v>
      </c>
      <c r="B942" s="64" t="s">
        <v>7</v>
      </c>
      <c r="C942" s="64" t="s">
        <v>3218</v>
      </c>
      <c r="D942" s="66" t="s">
        <v>7102</v>
      </c>
      <c r="E942" s="65"/>
      <c r="F942" s="65"/>
      <c r="G942" s="65"/>
      <c r="H942" s="65"/>
      <c r="I942" s="66" t="s">
        <v>7102</v>
      </c>
      <c r="J942" s="65" t="s">
        <v>10615</v>
      </c>
    </row>
    <row r="943" spans="1:10" ht="19.5">
      <c r="A943" s="84" t="s">
        <v>9897</v>
      </c>
      <c r="B943" s="64" t="s">
        <v>7</v>
      </c>
      <c r="C943" s="64" t="s">
        <v>3218</v>
      </c>
      <c r="D943" s="66" t="s">
        <v>7102</v>
      </c>
      <c r="E943" s="65"/>
      <c r="F943" s="65"/>
      <c r="G943" s="65"/>
      <c r="H943" s="65"/>
      <c r="I943" s="66" t="s">
        <v>7102</v>
      </c>
      <c r="J943" s="65" t="s">
        <v>10615</v>
      </c>
    </row>
    <row r="944" spans="1:10" ht="19.5">
      <c r="A944" s="84" t="s">
        <v>8487</v>
      </c>
      <c r="B944" s="64" t="s">
        <v>7</v>
      </c>
      <c r="C944" s="64" t="s">
        <v>435</v>
      </c>
      <c r="D944" s="66" t="s">
        <v>7102</v>
      </c>
      <c r="E944" s="65"/>
      <c r="F944" s="65"/>
      <c r="G944" s="65"/>
      <c r="H944" s="65"/>
      <c r="I944" s="66" t="s">
        <v>7102</v>
      </c>
      <c r="J944" s="65" t="s">
        <v>10615</v>
      </c>
    </row>
    <row r="945" spans="1:10" ht="19.5">
      <c r="A945" s="84" t="s">
        <v>8312</v>
      </c>
      <c r="B945" s="64" t="s">
        <v>7</v>
      </c>
      <c r="C945" s="64" t="s">
        <v>264</v>
      </c>
      <c r="D945" s="66" t="s">
        <v>7102</v>
      </c>
      <c r="E945" s="65"/>
      <c r="F945" s="65"/>
      <c r="G945" s="65"/>
      <c r="H945" s="65"/>
      <c r="I945" s="66" t="s">
        <v>7102</v>
      </c>
      <c r="J945" s="65" t="s">
        <v>10615</v>
      </c>
    </row>
    <row r="946" spans="1:10" ht="19.5">
      <c r="A946" s="84" t="s">
        <v>8494</v>
      </c>
      <c r="B946" s="64" t="s">
        <v>7</v>
      </c>
      <c r="C946" s="64" t="s">
        <v>5533</v>
      </c>
      <c r="D946" s="66" t="s">
        <v>7102</v>
      </c>
      <c r="E946" s="64"/>
      <c r="F946" s="65"/>
      <c r="G946" s="65"/>
      <c r="H946" s="65"/>
      <c r="I946" s="66" t="s">
        <v>7102</v>
      </c>
      <c r="J946" s="65" t="s">
        <v>10615</v>
      </c>
    </row>
    <row r="947" spans="1:10" ht="19.5">
      <c r="A947" s="84" t="s">
        <v>8499</v>
      </c>
      <c r="B947" s="64" t="s">
        <v>7</v>
      </c>
      <c r="C947" s="64" t="s">
        <v>4879</v>
      </c>
      <c r="D947" s="66" t="s">
        <v>7102</v>
      </c>
      <c r="E947" s="65"/>
      <c r="F947" s="65"/>
      <c r="G947" s="65"/>
      <c r="H947" s="65"/>
      <c r="I947" s="66" t="s">
        <v>7102</v>
      </c>
      <c r="J947" s="65" t="s">
        <v>10615</v>
      </c>
    </row>
    <row r="948" spans="1:10" ht="19.5">
      <c r="A948" s="81" t="s">
        <v>8511</v>
      </c>
      <c r="B948" s="64" t="s">
        <v>7</v>
      </c>
      <c r="C948" s="64" t="s">
        <v>338</v>
      </c>
      <c r="D948" s="66" t="s">
        <v>7102</v>
      </c>
      <c r="E948" s="65"/>
      <c r="F948" s="65">
        <v>1</v>
      </c>
      <c r="G948" s="65"/>
      <c r="H948" s="65"/>
      <c r="I948" s="66" t="s">
        <v>7102</v>
      </c>
      <c r="J948" s="65" t="s">
        <v>10615</v>
      </c>
    </row>
    <row r="949" spans="1:10" ht="19.5">
      <c r="A949" s="84" t="s">
        <v>11253</v>
      </c>
      <c r="B949" s="64" t="s">
        <v>7</v>
      </c>
      <c r="C949" s="64" t="s">
        <v>4587</v>
      </c>
      <c r="D949" s="66" t="s">
        <v>7102</v>
      </c>
      <c r="E949" s="65"/>
      <c r="F949" s="65">
        <v>1</v>
      </c>
      <c r="G949" s="65"/>
      <c r="H949" s="65"/>
      <c r="I949" s="66" t="s">
        <v>7102</v>
      </c>
      <c r="J949" s="65" t="s">
        <v>10615</v>
      </c>
    </row>
    <row r="950" spans="1:10" ht="19.5">
      <c r="A950" s="84" t="s">
        <v>8495</v>
      </c>
      <c r="B950" s="64" t="s">
        <v>7</v>
      </c>
      <c r="C950" s="64" t="s">
        <v>8215</v>
      </c>
      <c r="D950" s="66" t="s">
        <v>7102</v>
      </c>
      <c r="E950" s="65"/>
      <c r="F950" s="65"/>
      <c r="G950" s="65"/>
      <c r="H950" s="65"/>
      <c r="I950" s="66" t="s">
        <v>7102</v>
      </c>
      <c r="J950" s="65" t="s">
        <v>10615</v>
      </c>
    </row>
    <row r="951" spans="1:10" ht="19.5">
      <c r="A951" s="84" t="s">
        <v>8489</v>
      </c>
      <c r="B951" s="64" t="s">
        <v>7</v>
      </c>
      <c r="C951" s="64" t="s">
        <v>939</v>
      </c>
      <c r="D951" s="66" t="s">
        <v>7102</v>
      </c>
      <c r="E951" s="65"/>
      <c r="F951" s="65"/>
      <c r="G951" s="65"/>
      <c r="H951" s="65"/>
      <c r="I951" s="66" t="s">
        <v>7102</v>
      </c>
      <c r="J951" s="65" t="s">
        <v>10615</v>
      </c>
    </row>
    <row r="952" spans="1:10" ht="19.5">
      <c r="A952" s="84" t="s">
        <v>11549</v>
      </c>
      <c r="B952" s="64" t="s">
        <v>7</v>
      </c>
      <c r="C952" s="64" t="s">
        <v>4882</v>
      </c>
      <c r="D952" s="66" t="s">
        <v>7102</v>
      </c>
      <c r="E952" s="65"/>
      <c r="F952" s="65"/>
      <c r="G952" s="65"/>
      <c r="H952" s="65"/>
      <c r="I952" s="66" t="s">
        <v>7102</v>
      </c>
      <c r="J952" s="65" t="s">
        <v>10615</v>
      </c>
    </row>
    <row r="953" spans="1:10" ht="19.5">
      <c r="A953" s="84" t="s">
        <v>9925</v>
      </c>
      <c r="B953" s="64" t="s">
        <v>7</v>
      </c>
      <c r="C953" s="64" t="s">
        <v>2446</v>
      </c>
      <c r="D953" s="66" t="s">
        <v>7102</v>
      </c>
      <c r="E953" s="65"/>
      <c r="F953" s="65">
        <v>1</v>
      </c>
      <c r="G953" s="65"/>
      <c r="H953" s="65"/>
      <c r="I953" s="66" t="s">
        <v>7102</v>
      </c>
      <c r="J953" s="65" t="s">
        <v>10615</v>
      </c>
    </row>
    <row r="954" spans="1:10" ht="19.5">
      <c r="A954" s="84" t="s">
        <v>8509</v>
      </c>
      <c r="B954" s="64" t="s">
        <v>7</v>
      </c>
      <c r="C954" s="64" t="s">
        <v>2446</v>
      </c>
      <c r="D954" s="66" t="s">
        <v>7102</v>
      </c>
      <c r="E954" s="65"/>
      <c r="F954" s="66">
        <v>1</v>
      </c>
      <c r="G954" s="66"/>
      <c r="H954" s="66"/>
      <c r="I954" s="66" t="s">
        <v>7102</v>
      </c>
      <c r="J954" s="65" t="s">
        <v>10615</v>
      </c>
    </row>
    <row r="955" spans="1:10" ht="19.5">
      <c r="A955" s="84" t="s">
        <v>8497</v>
      </c>
      <c r="B955" s="64" t="s">
        <v>7</v>
      </c>
      <c r="C955" s="64" t="s">
        <v>4719</v>
      </c>
      <c r="D955" s="66" t="s">
        <v>7102</v>
      </c>
      <c r="E955" s="65"/>
      <c r="F955" s="65">
        <v>1</v>
      </c>
      <c r="G955" s="65"/>
      <c r="H955" s="65"/>
      <c r="I955" s="66" t="s">
        <v>7102</v>
      </c>
      <c r="J955" s="65" t="s">
        <v>10615</v>
      </c>
    </row>
    <row r="956" spans="1:10" ht="19.5">
      <c r="A956" s="84" t="s">
        <v>8490</v>
      </c>
      <c r="B956" s="64" t="s">
        <v>7</v>
      </c>
      <c r="C956" s="64" t="s">
        <v>11550</v>
      </c>
      <c r="D956" s="66" t="s">
        <v>7102</v>
      </c>
      <c r="E956" s="64"/>
      <c r="F956" s="65">
        <v>1</v>
      </c>
      <c r="G956" s="65"/>
      <c r="H956" s="65"/>
      <c r="I956" s="66" t="s">
        <v>7102</v>
      </c>
      <c r="J956" s="65" t="s">
        <v>10615</v>
      </c>
    </row>
    <row r="957" spans="1:10" ht="19.5">
      <c r="A957" s="84" t="s">
        <v>11229</v>
      </c>
      <c r="B957" s="64" t="s">
        <v>7</v>
      </c>
      <c r="C957" s="64" t="s">
        <v>11551</v>
      </c>
      <c r="D957" s="66" t="s">
        <v>7102</v>
      </c>
      <c r="E957" s="64"/>
      <c r="F957" s="65"/>
      <c r="G957" s="65"/>
      <c r="H957" s="65"/>
      <c r="I957" s="66" t="s">
        <v>7102</v>
      </c>
      <c r="J957" s="65" t="s">
        <v>10615</v>
      </c>
    </row>
    <row r="958" spans="1:10" ht="19.5">
      <c r="A958" s="84" t="s">
        <v>11627</v>
      </c>
      <c r="B958" s="64" t="s">
        <v>7</v>
      </c>
      <c r="C958" s="64" t="s">
        <v>11571</v>
      </c>
      <c r="D958" s="69" t="s">
        <v>7102</v>
      </c>
      <c r="E958" s="65" t="s">
        <v>10381</v>
      </c>
      <c r="F958" s="65">
        <v>1</v>
      </c>
      <c r="G958" s="65"/>
      <c r="H958" s="65"/>
      <c r="I958" s="69" t="s">
        <v>7102</v>
      </c>
      <c r="J958" s="65" t="s">
        <v>10615</v>
      </c>
    </row>
    <row r="959" spans="1:10" ht="19.5">
      <c r="A959" s="84" t="s">
        <v>9676</v>
      </c>
      <c r="B959" s="64" t="s">
        <v>7</v>
      </c>
      <c r="C959" s="64" t="s">
        <v>10448</v>
      </c>
      <c r="D959" s="66" t="s">
        <v>7102</v>
      </c>
      <c r="E959" s="65"/>
      <c r="F959" s="65"/>
      <c r="G959" s="65"/>
      <c r="H959" s="65"/>
      <c r="I959" s="66" t="s">
        <v>7102</v>
      </c>
      <c r="J959" s="65" t="s">
        <v>10615</v>
      </c>
    </row>
    <row r="960" spans="1:10" ht="19.5">
      <c r="A960" s="81" t="s">
        <v>10124</v>
      </c>
      <c r="B960" s="64" t="s">
        <v>7</v>
      </c>
      <c r="C960" s="64" t="s">
        <v>11058</v>
      </c>
      <c r="D960" s="66" t="s">
        <v>7102</v>
      </c>
      <c r="E960" s="64"/>
      <c r="F960" s="65"/>
      <c r="G960" s="65"/>
      <c r="H960" s="65"/>
      <c r="I960" s="66" t="s">
        <v>7102</v>
      </c>
      <c r="J960" s="65" t="s">
        <v>10615</v>
      </c>
    </row>
    <row r="961" spans="1:10" ht="19.5">
      <c r="A961" s="84" t="s">
        <v>9694</v>
      </c>
      <c r="B961" s="64" t="s">
        <v>7</v>
      </c>
      <c r="C961" s="64" t="s">
        <v>5993</v>
      </c>
      <c r="D961" s="66" t="s">
        <v>7102</v>
      </c>
      <c r="E961" s="64"/>
      <c r="F961" s="65"/>
      <c r="G961" s="65"/>
      <c r="H961" s="65"/>
      <c r="I961" s="66" t="s">
        <v>7102</v>
      </c>
      <c r="J961" s="65" t="s">
        <v>10615</v>
      </c>
    </row>
    <row r="962" spans="1:10" ht="19.5">
      <c r="A962" s="84" t="s">
        <v>9826</v>
      </c>
      <c r="B962" s="64" t="s">
        <v>7</v>
      </c>
      <c r="C962" s="64" t="s">
        <v>6427</v>
      </c>
      <c r="D962" s="66" t="s">
        <v>7102</v>
      </c>
      <c r="E962" s="65"/>
      <c r="F962" s="65"/>
      <c r="G962" s="65"/>
      <c r="H962" s="65"/>
      <c r="I962" s="66" t="s">
        <v>7102</v>
      </c>
      <c r="J962" s="65" t="s">
        <v>10615</v>
      </c>
    </row>
    <row r="963" spans="1:10" ht="19.5">
      <c r="A963" s="81" t="s">
        <v>8488</v>
      </c>
      <c r="B963" s="64" t="s">
        <v>7</v>
      </c>
      <c r="C963" s="64" t="s">
        <v>537</v>
      </c>
      <c r="D963" s="66" t="s">
        <v>7102</v>
      </c>
      <c r="E963" s="65"/>
      <c r="F963" s="65">
        <v>1</v>
      </c>
      <c r="G963" s="65"/>
      <c r="H963" s="65"/>
      <c r="I963" s="66" t="s">
        <v>7102</v>
      </c>
      <c r="J963" s="65" t="s">
        <v>10615</v>
      </c>
    </row>
    <row r="964" spans="1:10" ht="19.5">
      <c r="A964" s="81" t="s">
        <v>11107</v>
      </c>
      <c r="B964" s="64" t="s">
        <v>7</v>
      </c>
      <c r="C964" s="64" t="s">
        <v>537</v>
      </c>
      <c r="D964" s="66" t="s">
        <v>7102</v>
      </c>
      <c r="E964" s="65"/>
      <c r="F964" s="65">
        <v>1</v>
      </c>
      <c r="G964" s="65"/>
      <c r="H964" s="65"/>
      <c r="I964" s="66" t="s">
        <v>7102</v>
      </c>
      <c r="J964" s="65" t="s">
        <v>10615</v>
      </c>
    </row>
    <row r="965" spans="1:10" ht="19.5">
      <c r="A965" s="81" t="s">
        <v>11108</v>
      </c>
      <c r="B965" s="64" t="s">
        <v>7</v>
      </c>
      <c r="C965" s="64" t="s">
        <v>11109</v>
      </c>
      <c r="D965" s="66" t="s">
        <v>7102</v>
      </c>
      <c r="E965" s="65"/>
      <c r="F965" s="65"/>
      <c r="G965" s="65"/>
      <c r="H965" s="65"/>
      <c r="I965" s="66" t="s">
        <v>7102</v>
      </c>
      <c r="J965" s="65" t="s">
        <v>10615</v>
      </c>
    </row>
    <row r="966" spans="1:10" ht="19.5">
      <c r="A966" s="84" t="s">
        <v>11221</v>
      </c>
      <c r="B966" s="64" t="s">
        <v>7</v>
      </c>
      <c r="C966" s="64" t="s">
        <v>11113</v>
      </c>
      <c r="D966" s="66" t="s">
        <v>7102</v>
      </c>
      <c r="E966" s="65"/>
      <c r="F966" s="65"/>
      <c r="G966" s="65"/>
      <c r="H966" s="65"/>
      <c r="I966" s="66" t="s">
        <v>7102</v>
      </c>
      <c r="J966" s="65" t="s">
        <v>10615</v>
      </c>
    </row>
    <row r="967" spans="1:10" ht="19.5">
      <c r="A967" s="84" t="s">
        <v>8986</v>
      </c>
      <c r="B967" s="64" t="s">
        <v>7</v>
      </c>
      <c r="C967" s="64" t="s">
        <v>10111</v>
      </c>
      <c r="D967" s="66" t="s">
        <v>7102</v>
      </c>
      <c r="E967" s="65"/>
      <c r="F967" s="65">
        <v>1</v>
      </c>
      <c r="G967" s="65"/>
      <c r="H967" s="65"/>
      <c r="I967" s="66" t="s">
        <v>7102</v>
      </c>
      <c r="J967" s="65" t="s">
        <v>10615</v>
      </c>
    </row>
    <row r="968" spans="1:10" ht="19.5">
      <c r="A968" s="84" t="s">
        <v>8484</v>
      </c>
      <c r="B968" s="64" t="s">
        <v>7</v>
      </c>
      <c r="C968" s="64" t="s">
        <v>10110</v>
      </c>
      <c r="D968" s="66" t="s">
        <v>7102</v>
      </c>
      <c r="E968" s="65"/>
      <c r="F968" s="65">
        <v>1</v>
      </c>
      <c r="G968" s="65"/>
      <c r="H968" s="65"/>
      <c r="I968" s="66" t="s">
        <v>7102</v>
      </c>
      <c r="J968" s="65" t="s">
        <v>10615</v>
      </c>
    </row>
    <row r="969" spans="1:10" ht="19.5">
      <c r="A969" s="84" t="s">
        <v>9413</v>
      </c>
      <c r="B969" s="64" t="s">
        <v>7</v>
      </c>
      <c r="C969" s="64" t="s">
        <v>2310</v>
      </c>
      <c r="D969" s="66" t="s">
        <v>7102</v>
      </c>
      <c r="E969" s="65"/>
      <c r="F969" s="65">
        <v>1</v>
      </c>
      <c r="G969" s="65"/>
      <c r="H969" s="65"/>
      <c r="I969" s="66" t="s">
        <v>7102</v>
      </c>
      <c r="J969" s="65" t="s">
        <v>10615</v>
      </c>
    </row>
    <row r="970" spans="1:10" ht="19.5">
      <c r="A970" s="84" t="s">
        <v>8504</v>
      </c>
      <c r="B970" s="64" t="s">
        <v>7</v>
      </c>
      <c r="C970" s="64" t="s">
        <v>5955</v>
      </c>
      <c r="D970" s="66" t="s">
        <v>7102</v>
      </c>
      <c r="E970" s="65"/>
      <c r="F970" s="65"/>
      <c r="G970" s="65"/>
      <c r="H970" s="65"/>
      <c r="I970" s="66" t="s">
        <v>7102</v>
      </c>
      <c r="J970" s="65" t="s">
        <v>10615</v>
      </c>
    </row>
    <row r="971" spans="1:10" ht="19.5">
      <c r="A971" s="84" t="s">
        <v>10701</v>
      </c>
      <c r="B971" s="64" t="s">
        <v>7</v>
      </c>
      <c r="C971" s="64" t="s">
        <v>3528</v>
      </c>
      <c r="D971" s="66" t="s">
        <v>7102</v>
      </c>
      <c r="E971" s="65"/>
      <c r="F971" s="66"/>
      <c r="G971" s="66"/>
      <c r="H971" s="66"/>
      <c r="I971" s="66" t="s">
        <v>7102</v>
      </c>
      <c r="J971" s="65" t="s">
        <v>10615</v>
      </c>
    </row>
    <row r="972" spans="1:10" ht="19.5">
      <c r="A972" s="84" t="s">
        <v>10157</v>
      </c>
      <c r="B972" s="64" t="s">
        <v>7</v>
      </c>
      <c r="C972" s="64" t="s">
        <v>5314</v>
      </c>
      <c r="D972" s="66" t="s">
        <v>7102</v>
      </c>
      <c r="E972" s="64"/>
      <c r="F972" s="65"/>
      <c r="G972" s="66"/>
      <c r="H972" s="66"/>
      <c r="I972" s="66" t="s">
        <v>7102</v>
      </c>
      <c r="J972" s="65" t="s">
        <v>10615</v>
      </c>
    </row>
    <row r="973" spans="1:10" ht="19.5">
      <c r="A973" s="84" t="s">
        <v>8710</v>
      </c>
      <c r="B973" s="64" t="s">
        <v>7</v>
      </c>
      <c r="C973" s="64" t="s">
        <v>7062</v>
      </c>
      <c r="D973" s="66" t="s">
        <v>7102</v>
      </c>
      <c r="E973" s="65"/>
      <c r="F973" s="65"/>
      <c r="G973" s="65"/>
      <c r="H973" s="65"/>
      <c r="I973" s="66" t="s">
        <v>7102</v>
      </c>
      <c r="J973" s="65" t="s">
        <v>10615</v>
      </c>
    </row>
    <row r="974" spans="1:10" ht="19.5">
      <c r="A974" s="84" t="s">
        <v>8320</v>
      </c>
      <c r="B974" s="64" t="s">
        <v>7</v>
      </c>
      <c r="C974" s="64" t="s">
        <v>2667</v>
      </c>
      <c r="D974" s="66" t="s">
        <v>7102</v>
      </c>
      <c r="E974" s="65"/>
      <c r="F974" s="66"/>
      <c r="G974" s="66"/>
      <c r="H974" s="66"/>
      <c r="I974" s="66" t="s">
        <v>7102</v>
      </c>
      <c r="J974" s="65" t="s">
        <v>10615</v>
      </c>
    </row>
    <row r="975" spans="1:10" ht="19.5">
      <c r="A975" s="84" t="s">
        <v>8491</v>
      </c>
      <c r="B975" s="64" t="s">
        <v>7</v>
      </c>
      <c r="C975" s="64" t="s">
        <v>1031</v>
      </c>
      <c r="D975" s="66" t="s">
        <v>7102</v>
      </c>
      <c r="E975" s="65"/>
      <c r="F975" s="65"/>
      <c r="G975" s="65"/>
      <c r="H975" s="65"/>
      <c r="I975" s="66" t="s">
        <v>7102</v>
      </c>
      <c r="J975" s="65" t="s">
        <v>10615</v>
      </c>
    </row>
    <row r="976" spans="1:10" ht="19.5">
      <c r="A976" s="84" t="s">
        <v>8719</v>
      </c>
      <c r="B976" s="64" t="s">
        <v>7</v>
      </c>
      <c r="C976" s="64" t="s">
        <v>9552</v>
      </c>
      <c r="D976" s="66" t="s">
        <v>7102</v>
      </c>
      <c r="E976" s="64"/>
      <c r="F976" s="65"/>
      <c r="G976" s="65"/>
      <c r="H976" s="65"/>
      <c r="I976" s="66" t="s">
        <v>7102</v>
      </c>
      <c r="J976" s="65" t="s">
        <v>10615</v>
      </c>
    </row>
    <row r="977" spans="1:10" ht="19.5">
      <c r="A977" s="84" t="s">
        <v>8611</v>
      </c>
      <c r="B977" s="64" t="s">
        <v>7</v>
      </c>
      <c r="C977" s="64" t="s">
        <v>6455</v>
      </c>
      <c r="D977" s="66" t="s">
        <v>7102</v>
      </c>
      <c r="E977" s="65"/>
      <c r="F977" s="65">
        <v>1</v>
      </c>
      <c r="G977" s="65"/>
      <c r="H977" s="65"/>
      <c r="I977" s="66" t="s">
        <v>7102</v>
      </c>
      <c r="J977" s="65" t="s">
        <v>10615</v>
      </c>
    </row>
    <row r="978" spans="1:10" ht="19.5">
      <c r="A978" s="84" t="s">
        <v>9667</v>
      </c>
      <c r="B978" s="64" t="s">
        <v>7</v>
      </c>
      <c r="C978" s="64" t="s">
        <v>5786</v>
      </c>
      <c r="D978" s="66" t="s">
        <v>7102</v>
      </c>
      <c r="E978" s="65"/>
      <c r="F978" s="65"/>
      <c r="G978" s="65"/>
      <c r="H978" s="65"/>
      <c r="I978" s="66" t="s">
        <v>7102</v>
      </c>
      <c r="J978" s="65" t="s">
        <v>10615</v>
      </c>
    </row>
    <row r="979" spans="1:10" ht="19.5">
      <c r="A979" s="84" t="s">
        <v>8500</v>
      </c>
      <c r="B979" s="64" t="s">
        <v>7</v>
      </c>
      <c r="C979" s="64" t="s">
        <v>4955</v>
      </c>
      <c r="D979" s="66" t="s">
        <v>7102</v>
      </c>
      <c r="E979" s="65"/>
      <c r="F979" s="65"/>
      <c r="G979" s="65"/>
      <c r="H979" s="65"/>
      <c r="I979" s="66" t="s">
        <v>7102</v>
      </c>
      <c r="J979" s="65" t="s">
        <v>10615</v>
      </c>
    </row>
    <row r="980" spans="1:10" ht="19.5">
      <c r="A980" s="84" t="s">
        <v>9373</v>
      </c>
      <c r="B980" s="64" t="s">
        <v>7</v>
      </c>
      <c r="C980" s="64" t="s">
        <v>1981</v>
      </c>
      <c r="D980" s="66" t="s">
        <v>7102</v>
      </c>
      <c r="E980" s="65"/>
      <c r="F980" s="65">
        <v>1</v>
      </c>
      <c r="G980" s="65"/>
      <c r="H980" s="65"/>
      <c r="I980" s="66" t="s">
        <v>7102</v>
      </c>
      <c r="J980" s="65" t="s">
        <v>10615</v>
      </c>
    </row>
    <row r="981" spans="1:10" ht="19.5">
      <c r="A981" s="84" t="s">
        <v>10640</v>
      </c>
      <c r="B981" s="64" t="s">
        <v>7</v>
      </c>
      <c r="C981" s="64" t="s">
        <v>11071</v>
      </c>
      <c r="D981" s="66" t="s">
        <v>7102</v>
      </c>
      <c r="E981" s="64"/>
      <c r="F981" s="65"/>
      <c r="G981" s="65"/>
      <c r="H981" s="65"/>
      <c r="I981" s="66" t="s">
        <v>7102</v>
      </c>
      <c r="J981" s="65" t="s">
        <v>10615</v>
      </c>
    </row>
    <row r="982" spans="1:10" ht="19.5">
      <c r="A982" s="81" t="s">
        <v>10297</v>
      </c>
      <c r="B982" s="64" t="s">
        <v>7</v>
      </c>
      <c r="C982" s="64" t="s">
        <v>1347</v>
      </c>
      <c r="D982" s="66" t="s">
        <v>7102</v>
      </c>
      <c r="E982" s="65"/>
      <c r="F982" s="66"/>
      <c r="G982" s="66"/>
      <c r="H982" s="66"/>
      <c r="I982" s="66" t="s">
        <v>7102</v>
      </c>
      <c r="J982" s="65" t="s">
        <v>10615</v>
      </c>
    </row>
    <row r="983" spans="1:10" ht="19.5">
      <c r="A983" s="84" t="s">
        <v>9114</v>
      </c>
      <c r="B983" s="64" t="s">
        <v>7</v>
      </c>
      <c r="C983" s="64" t="s">
        <v>2209</v>
      </c>
      <c r="D983" s="66" t="s">
        <v>7102</v>
      </c>
      <c r="E983" s="65"/>
      <c r="F983" s="66">
        <v>1</v>
      </c>
      <c r="G983" s="66"/>
      <c r="H983" s="65"/>
      <c r="I983" s="66" t="s">
        <v>7102</v>
      </c>
      <c r="J983" s="65" t="s">
        <v>10615</v>
      </c>
    </row>
    <row r="984" spans="1:10" ht="19.5">
      <c r="A984" s="81" t="s">
        <v>9850</v>
      </c>
      <c r="B984" s="64" t="s">
        <v>7</v>
      </c>
      <c r="C984" s="64" t="s">
        <v>1229</v>
      </c>
      <c r="D984" s="66" t="s">
        <v>7102</v>
      </c>
      <c r="E984" s="65"/>
      <c r="F984" s="65">
        <v>1</v>
      </c>
      <c r="G984" s="65"/>
      <c r="H984" s="65"/>
      <c r="I984" s="66" t="s">
        <v>7102</v>
      </c>
      <c r="J984" s="65" t="s">
        <v>10615</v>
      </c>
    </row>
    <row r="985" spans="1:10" ht="19.5">
      <c r="A985" s="84" t="s">
        <v>8483</v>
      </c>
      <c r="B985" s="64" t="s">
        <v>7</v>
      </c>
      <c r="C985" s="64" t="s">
        <v>5318</v>
      </c>
      <c r="D985" s="66" t="s">
        <v>7102</v>
      </c>
      <c r="E985" s="65"/>
      <c r="F985" s="65">
        <v>1</v>
      </c>
      <c r="G985" s="65"/>
      <c r="H985" s="65"/>
      <c r="I985" s="66" t="s">
        <v>7102</v>
      </c>
      <c r="J985" s="65" t="s">
        <v>10615</v>
      </c>
    </row>
    <row r="986" spans="1:10" ht="19.5">
      <c r="A986" s="84" t="s">
        <v>9432</v>
      </c>
      <c r="B986" s="64" t="s">
        <v>7</v>
      </c>
      <c r="C986" s="64" t="s">
        <v>2450</v>
      </c>
      <c r="D986" s="66" t="s">
        <v>7102</v>
      </c>
      <c r="E986" s="64"/>
      <c r="F986" s="65"/>
      <c r="G986" s="65"/>
      <c r="H986" s="65"/>
      <c r="I986" s="66" t="s">
        <v>7102</v>
      </c>
      <c r="J986" s="65" t="s">
        <v>10615</v>
      </c>
    </row>
    <row r="987" spans="1:10" ht="19.5">
      <c r="A987" s="84" t="s">
        <v>8496</v>
      </c>
      <c r="B987" s="64" t="s">
        <v>7</v>
      </c>
      <c r="C987" s="64" t="s">
        <v>4731</v>
      </c>
      <c r="D987" s="66" t="s">
        <v>7102</v>
      </c>
      <c r="E987" s="65"/>
      <c r="F987" s="66">
        <v>1</v>
      </c>
      <c r="G987" s="66"/>
      <c r="H987" s="66"/>
      <c r="I987" s="66" t="s">
        <v>7102</v>
      </c>
      <c r="J987" s="65" t="s">
        <v>10615</v>
      </c>
    </row>
    <row r="988" spans="1:10" ht="19.5">
      <c r="A988" s="84" t="s">
        <v>9889</v>
      </c>
      <c r="B988" s="64" t="s">
        <v>7</v>
      </c>
      <c r="C988" s="64" t="s">
        <v>10458</v>
      </c>
      <c r="D988" s="66" t="s">
        <v>7102</v>
      </c>
      <c r="E988" s="65"/>
      <c r="F988" s="66">
        <v>1</v>
      </c>
      <c r="G988" s="66"/>
      <c r="H988" s="66"/>
      <c r="I988" s="66" t="s">
        <v>7102</v>
      </c>
      <c r="J988" s="65" t="s">
        <v>10615</v>
      </c>
    </row>
    <row r="989" spans="1:10" ht="19.5">
      <c r="A989" s="84" t="s">
        <v>10380</v>
      </c>
      <c r="B989" s="64" t="s">
        <v>7</v>
      </c>
      <c r="C989" s="64" t="s">
        <v>3787</v>
      </c>
      <c r="D989" s="66" t="s">
        <v>7102</v>
      </c>
      <c r="E989" s="65"/>
      <c r="F989" s="65"/>
      <c r="G989" s="65"/>
      <c r="H989" s="65"/>
      <c r="I989" s="66" t="s">
        <v>7102</v>
      </c>
      <c r="J989" s="65" t="s">
        <v>10615</v>
      </c>
    </row>
    <row r="990" spans="1:10" ht="19.5">
      <c r="A990" s="84" t="s">
        <v>8501</v>
      </c>
      <c r="B990" s="64" t="s">
        <v>7</v>
      </c>
      <c r="C990" s="64" t="s">
        <v>5080</v>
      </c>
      <c r="D990" s="66" t="s">
        <v>7102</v>
      </c>
      <c r="E990" s="65"/>
      <c r="F990" s="65"/>
      <c r="G990" s="65"/>
      <c r="H990" s="65"/>
      <c r="I990" s="66" t="s">
        <v>7102</v>
      </c>
      <c r="J990" s="65" t="s">
        <v>10615</v>
      </c>
    </row>
    <row r="991" spans="1:10" ht="19.5">
      <c r="A991" s="84" t="s">
        <v>8507</v>
      </c>
      <c r="B991" s="64" t="s">
        <v>7</v>
      </c>
      <c r="C991" s="64" t="s">
        <v>8223</v>
      </c>
      <c r="D991" s="66" t="s">
        <v>7102</v>
      </c>
      <c r="E991" s="65"/>
      <c r="F991" s="65">
        <v>1</v>
      </c>
      <c r="G991" s="65"/>
      <c r="H991" s="65"/>
      <c r="I991" s="66" t="s">
        <v>7102</v>
      </c>
      <c r="J991" s="65" t="s">
        <v>10615</v>
      </c>
    </row>
    <row r="992" spans="1:10" ht="19.5">
      <c r="A992" s="84" t="s">
        <v>8832</v>
      </c>
      <c r="B992" s="64" t="s">
        <v>170</v>
      </c>
      <c r="C992" s="64" t="s">
        <v>353</v>
      </c>
      <c r="D992" s="66" t="s">
        <v>7102</v>
      </c>
      <c r="E992" s="65"/>
      <c r="F992" s="65"/>
      <c r="G992" s="65"/>
      <c r="H992" s="65"/>
      <c r="I992" s="66" t="s">
        <v>7102</v>
      </c>
      <c r="J992" s="65" t="s">
        <v>10620</v>
      </c>
    </row>
    <row r="993" spans="1:10" ht="19.5">
      <c r="A993" s="84" t="s">
        <v>8690</v>
      </c>
      <c r="B993" s="64" t="s">
        <v>170</v>
      </c>
      <c r="C993" s="64" t="s">
        <v>353</v>
      </c>
      <c r="D993" s="66" t="s">
        <v>7102</v>
      </c>
      <c r="E993" s="65"/>
      <c r="F993" s="65"/>
      <c r="G993" s="65"/>
      <c r="H993" s="65"/>
      <c r="I993" s="66" t="s">
        <v>7102</v>
      </c>
      <c r="J993" s="65" t="s">
        <v>10620</v>
      </c>
    </row>
    <row r="994" spans="1:10" ht="19.5">
      <c r="A994" s="84" t="s">
        <v>8843</v>
      </c>
      <c r="B994" s="64" t="s">
        <v>170</v>
      </c>
      <c r="C994" s="64" t="s">
        <v>11462</v>
      </c>
      <c r="D994" s="66" t="s">
        <v>7102</v>
      </c>
      <c r="E994" s="65"/>
      <c r="F994" s="65"/>
      <c r="G994" s="65"/>
      <c r="H994" s="65"/>
      <c r="I994" s="66" t="s">
        <v>7102</v>
      </c>
      <c r="J994" s="65" t="s">
        <v>10620</v>
      </c>
    </row>
    <row r="995" spans="1:10" ht="19.5">
      <c r="A995" s="84" t="s">
        <v>8949</v>
      </c>
      <c r="B995" s="64" t="s">
        <v>170</v>
      </c>
      <c r="C995" s="64" t="s">
        <v>9133</v>
      </c>
      <c r="D995" s="66" t="s">
        <v>7102</v>
      </c>
      <c r="E995" s="65"/>
      <c r="F995" s="66"/>
      <c r="G995" s="66"/>
      <c r="H995" s="66"/>
      <c r="I995" s="66" t="s">
        <v>7102</v>
      </c>
      <c r="J995" s="65" t="s">
        <v>10620</v>
      </c>
    </row>
    <row r="996" spans="1:10" ht="19.5">
      <c r="A996" s="84" t="s">
        <v>8861</v>
      </c>
      <c r="B996" s="64" t="s">
        <v>170</v>
      </c>
      <c r="C996" s="64" t="s">
        <v>6234</v>
      </c>
      <c r="D996" s="66" t="s">
        <v>7102</v>
      </c>
      <c r="E996" s="64"/>
      <c r="F996" s="65"/>
      <c r="G996" s="65"/>
      <c r="H996" s="65"/>
      <c r="I996" s="66" t="s">
        <v>7102</v>
      </c>
      <c r="J996" s="65" t="s">
        <v>10620</v>
      </c>
    </row>
    <row r="997" spans="1:10" ht="19.5">
      <c r="A997" s="84" t="s">
        <v>9769</v>
      </c>
      <c r="B997" s="64" t="s">
        <v>170</v>
      </c>
      <c r="C997" s="64" t="s">
        <v>9142</v>
      </c>
      <c r="D997" s="66" t="s">
        <v>7102</v>
      </c>
      <c r="E997" s="65"/>
      <c r="F997" s="65"/>
      <c r="G997" s="65"/>
      <c r="H997" s="65"/>
      <c r="I997" s="66" t="s">
        <v>7102</v>
      </c>
      <c r="J997" s="65" t="s">
        <v>10620</v>
      </c>
    </row>
    <row r="998" spans="1:10" ht="19.5">
      <c r="A998" s="81" t="s">
        <v>10221</v>
      </c>
      <c r="B998" s="67" t="s">
        <v>170</v>
      </c>
      <c r="C998" s="67" t="s">
        <v>11447</v>
      </c>
      <c r="D998" s="66" t="s">
        <v>7102</v>
      </c>
      <c r="E998" s="66"/>
      <c r="F998" s="66">
        <v>1</v>
      </c>
      <c r="G998" s="66"/>
      <c r="H998" s="66"/>
      <c r="I998" s="66" t="s">
        <v>7102</v>
      </c>
      <c r="J998" s="68" t="s">
        <v>10620</v>
      </c>
    </row>
    <row r="999" spans="1:10" ht="19.5">
      <c r="A999" s="84" t="s">
        <v>10807</v>
      </c>
      <c r="B999" s="64" t="s">
        <v>170</v>
      </c>
      <c r="C999" s="64" t="s">
        <v>9151</v>
      </c>
      <c r="D999" s="66" t="s">
        <v>7102</v>
      </c>
      <c r="E999" s="65"/>
      <c r="F999" s="66">
        <v>1</v>
      </c>
      <c r="G999" s="66"/>
      <c r="H999" s="66"/>
      <c r="I999" s="66" t="s">
        <v>7102</v>
      </c>
      <c r="J999" s="65" t="s">
        <v>10620</v>
      </c>
    </row>
    <row r="1000" spans="1:10" ht="19.5">
      <c r="A1000" s="84" t="s">
        <v>8878</v>
      </c>
      <c r="B1000" s="64" t="s">
        <v>170</v>
      </c>
      <c r="C1000" s="64" t="s">
        <v>9152</v>
      </c>
      <c r="D1000" s="66" t="s">
        <v>7102</v>
      </c>
      <c r="E1000" s="65"/>
      <c r="F1000" s="65">
        <v>1</v>
      </c>
      <c r="G1000" s="65"/>
      <c r="H1000" s="65"/>
      <c r="I1000" s="66" t="s">
        <v>7102</v>
      </c>
      <c r="J1000" s="65" t="s">
        <v>10620</v>
      </c>
    </row>
    <row r="1001" spans="1:10" ht="19.5">
      <c r="A1001" s="81" t="s">
        <v>8873</v>
      </c>
      <c r="B1001" s="64" t="s">
        <v>170</v>
      </c>
      <c r="C1001" s="64" t="s">
        <v>10521</v>
      </c>
      <c r="D1001" s="66" t="s">
        <v>7102</v>
      </c>
      <c r="E1001" s="65"/>
      <c r="F1001" s="65"/>
      <c r="G1001" s="65"/>
      <c r="H1001" s="65"/>
      <c r="I1001" s="66" t="s">
        <v>7102</v>
      </c>
      <c r="J1001" s="65" t="s">
        <v>10620</v>
      </c>
    </row>
    <row r="1002" spans="1:10" ht="19.5">
      <c r="A1002" s="84" t="s">
        <v>9451</v>
      </c>
      <c r="B1002" s="64" t="s">
        <v>170</v>
      </c>
      <c r="C1002" s="64" t="s">
        <v>10520</v>
      </c>
      <c r="D1002" s="66" t="s">
        <v>7102</v>
      </c>
      <c r="E1002" s="65"/>
      <c r="F1002" s="66"/>
      <c r="G1002" s="66"/>
      <c r="H1002" s="66"/>
      <c r="I1002" s="66" t="s">
        <v>7102</v>
      </c>
      <c r="J1002" s="65" t="s">
        <v>10620</v>
      </c>
    </row>
    <row r="1003" spans="1:10" ht="19.5">
      <c r="A1003" s="84" t="s">
        <v>11191</v>
      </c>
      <c r="B1003" s="64" t="s">
        <v>170</v>
      </c>
      <c r="C1003" s="64" t="s">
        <v>9159</v>
      </c>
      <c r="D1003" s="66" t="s">
        <v>7102</v>
      </c>
      <c r="E1003" s="65"/>
      <c r="F1003" s="65"/>
      <c r="G1003" s="66"/>
      <c r="H1003" s="66"/>
      <c r="I1003" s="66" t="s">
        <v>7102</v>
      </c>
      <c r="J1003" s="65" t="s">
        <v>10620</v>
      </c>
    </row>
    <row r="1004" spans="1:10" ht="19.5">
      <c r="A1004" s="84" t="s">
        <v>8934</v>
      </c>
      <c r="B1004" s="64" t="s">
        <v>170</v>
      </c>
      <c r="C1004" s="64" t="s">
        <v>9162</v>
      </c>
      <c r="D1004" s="66" t="s">
        <v>7102</v>
      </c>
      <c r="E1004" s="65"/>
      <c r="F1004" s="65">
        <v>1</v>
      </c>
      <c r="G1004" s="65"/>
      <c r="H1004" s="65"/>
      <c r="I1004" s="66" t="s">
        <v>7102</v>
      </c>
      <c r="J1004" s="65" t="s">
        <v>10620</v>
      </c>
    </row>
    <row r="1005" spans="1:10" ht="19.5">
      <c r="A1005" s="84" t="s">
        <v>8910</v>
      </c>
      <c r="B1005" s="64" t="s">
        <v>170</v>
      </c>
      <c r="C1005" s="64" t="s">
        <v>2651</v>
      </c>
      <c r="D1005" s="66" t="s">
        <v>7102</v>
      </c>
      <c r="E1005" s="65"/>
      <c r="F1005" s="65">
        <v>1</v>
      </c>
      <c r="G1005" s="65"/>
      <c r="H1005" s="65"/>
      <c r="I1005" s="66" t="s">
        <v>7102</v>
      </c>
      <c r="J1005" s="65" t="s">
        <v>10620</v>
      </c>
    </row>
    <row r="1006" spans="1:10" ht="19.5">
      <c r="A1006" s="84" t="s">
        <v>8951</v>
      </c>
      <c r="B1006" s="64" t="s">
        <v>170</v>
      </c>
      <c r="C1006" s="64" t="s">
        <v>2651</v>
      </c>
      <c r="D1006" s="66" t="s">
        <v>7102</v>
      </c>
      <c r="E1006" s="65"/>
      <c r="F1006" s="66">
        <v>1</v>
      </c>
      <c r="G1006" s="66"/>
      <c r="H1006" s="66"/>
      <c r="I1006" s="66" t="s">
        <v>7102</v>
      </c>
      <c r="J1006" s="65" t="s">
        <v>10620</v>
      </c>
    </row>
    <row r="1007" spans="1:10" ht="19.5">
      <c r="A1007" s="84" t="s">
        <v>8799</v>
      </c>
      <c r="B1007" s="64" t="s">
        <v>170</v>
      </c>
      <c r="C1007" s="64" t="s">
        <v>10478</v>
      </c>
      <c r="D1007" s="66" t="s">
        <v>7102</v>
      </c>
      <c r="E1007" s="64"/>
      <c r="F1007" s="65"/>
      <c r="G1007" s="65"/>
      <c r="H1007" s="65"/>
      <c r="I1007" s="66" t="s">
        <v>7102</v>
      </c>
      <c r="J1007" s="65" t="s">
        <v>10620</v>
      </c>
    </row>
    <row r="1008" spans="1:10" ht="19.5">
      <c r="A1008" s="84" t="s">
        <v>8447</v>
      </c>
      <c r="B1008" s="64" t="s">
        <v>170</v>
      </c>
      <c r="C1008" s="64" t="s">
        <v>9173</v>
      </c>
      <c r="D1008" s="66" t="s">
        <v>7102</v>
      </c>
      <c r="E1008" s="65"/>
      <c r="F1008" s="65"/>
      <c r="G1008" s="65"/>
      <c r="H1008" s="65"/>
      <c r="I1008" s="66" t="s">
        <v>7102</v>
      </c>
      <c r="J1008" s="65" t="s">
        <v>10620</v>
      </c>
    </row>
    <row r="1009" spans="1:10" ht="19.5">
      <c r="A1009" s="84" t="s">
        <v>8877</v>
      </c>
      <c r="B1009" s="64" t="s">
        <v>170</v>
      </c>
      <c r="C1009" s="64" t="s">
        <v>11445</v>
      </c>
      <c r="D1009" s="66" t="s">
        <v>7102</v>
      </c>
      <c r="E1009" s="64"/>
      <c r="F1009" s="65"/>
      <c r="G1009" s="65"/>
      <c r="H1009" s="65"/>
      <c r="I1009" s="66" t="s">
        <v>7102</v>
      </c>
      <c r="J1009" s="65" t="s">
        <v>10620</v>
      </c>
    </row>
    <row r="1010" spans="1:10" ht="19.5">
      <c r="A1010" s="84" t="s">
        <v>8813</v>
      </c>
      <c r="B1010" s="64" t="s">
        <v>170</v>
      </c>
      <c r="C1010" s="64" t="s">
        <v>6025</v>
      </c>
      <c r="D1010" s="66" t="s">
        <v>7102</v>
      </c>
      <c r="E1010" s="65"/>
      <c r="F1010" s="66"/>
      <c r="G1010" s="66"/>
      <c r="H1010" s="66"/>
      <c r="I1010" s="66" t="s">
        <v>7102</v>
      </c>
      <c r="J1010" s="65" t="s">
        <v>10620</v>
      </c>
    </row>
    <row r="1011" spans="1:10" ht="19.5">
      <c r="A1011" s="81" t="s">
        <v>10411</v>
      </c>
      <c r="B1011" s="64" t="s">
        <v>170</v>
      </c>
      <c r="C1011" s="64" t="s">
        <v>3620</v>
      </c>
      <c r="D1011" s="66" t="s">
        <v>7102</v>
      </c>
      <c r="E1011" s="66"/>
      <c r="F1011" s="66"/>
      <c r="G1011" s="66"/>
      <c r="H1011" s="66"/>
      <c r="I1011" s="66" t="s">
        <v>7102</v>
      </c>
      <c r="J1011" s="65" t="s">
        <v>10620</v>
      </c>
    </row>
    <row r="1012" spans="1:10" ht="19.5">
      <c r="A1012" s="84" t="s">
        <v>10806</v>
      </c>
      <c r="B1012" s="64" t="s">
        <v>170</v>
      </c>
      <c r="C1012" s="64" t="s">
        <v>338</v>
      </c>
      <c r="D1012" s="66" t="s">
        <v>7102</v>
      </c>
      <c r="E1012" s="65"/>
      <c r="F1012" s="66">
        <v>1</v>
      </c>
      <c r="G1012" s="66"/>
      <c r="H1012" s="66"/>
      <c r="I1012" s="66" t="s">
        <v>7102</v>
      </c>
      <c r="J1012" s="65" t="s">
        <v>10620</v>
      </c>
    </row>
    <row r="1013" spans="1:10" ht="19.5">
      <c r="A1013" s="84" t="s">
        <v>8798</v>
      </c>
      <c r="B1013" s="64" t="s">
        <v>170</v>
      </c>
      <c r="C1013" s="64" t="s">
        <v>3001</v>
      </c>
      <c r="D1013" s="66" t="s">
        <v>7102</v>
      </c>
      <c r="E1013" s="65"/>
      <c r="F1013" s="66"/>
      <c r="G1013" s="66"/>
      <c r="H1013" s="66"/>
      <c r="I1013" s="66" t="s">
        <v>7102</v>
      </c>
      <c r="J1013" s="65" t="s">
        <v>10620</v>
      </c>
    </row>
    <row r="1014" spans="1:10" ht="19.5">
      <c r="A1014" s="84" t="s">
        <v>9380</v>
      </c>
      <c r="B1014" s="64" t="s">
        <v>170</v>
      </c>
      <c r="C1014" s="64" t="s">
        <v>9835</v>
      </c>
      <c r="D1014" s="66" t="s">
        <v>7102</v>
      </c>
      <c r="E1014" s="65"/>
      <c r="F1014" s="65"/>
      <c r="G1014" s="65"/>
      <c r="H1014" s="65"/>
      <c r="I1014" s="66" t="s">
        <v>7102</v>
      </c>
      <c r="J1014" s="65" t="s">
        <v>10620</v>
      </c>
    </row>
    <row r="1015" spans="1:10" ht="19.5">
      <c r="A1015" s="81" t="s">
        <v>9347</v>
      </c>
      <c r="B1015" s="64" t="s">
        <v>170</v>
      </c>
      <c r="C1015" s="64" t="s">
        <v>9302</v>
      </c>
      <c r="D1015" s="66" t="s">
        <v>7102</v>
      </c>
      <c r="E1015" s="65"/>
      <c r="F1015" s="65"/>
      <c r="G1015" s="65"/>
      <c r="H1015" s="65"/>
      <c r="I1015" s="66" t="s">
        <v>7102</v>
      </c>
      <c r="J1015" s="65" t="s">
        <v>10620</v>
      </c>
    </row>
    <row r="1016" spans="1:10" ht="19.5">
      <c r="A1016" s="84" t="s">
        <v>8898</v>
      </c>
      <c r="B1016" s="64" t="s">
        <v>170</v>
      </c>
      <c r="C1016" s="64" t="s">
        <v>9309</v>
      </c>
      <c r="D1016" s="66" t="s">
        <v>7102</v>
      </c>
      <c r="E1016" s="64"/>
      <c r="F1016" s="65"/>
      <c r="G1016" s="65"/>
      <c r="H1016" s="65"/>
      <c r="I1016" s="66" t="s">
        <v>7102</v>
      </c>
      <c r="J1016" s="65" t="s">
        <v>10620</v>
      </c>
    </row>
    <row r="1017" spans="1:10" ht="19.5">
      <c r="A1017" s="84" t="s">
        <v>10810</v>
      </c>
      <c r="B1017" s="64" t="s">
        <v>245</v>
      </c>
      <c r="C1017" s="64" t="s">
        <v>2820</v>
      </c>
      <c r="D1017" s="66" t="s">
        <v>10580</v>
      </c>
      <c r="E1017" s="65"/>
      <c r="F1017" s="66"/>
      <c r="G1017" s="66"/>
      <c r="H1017" s="66"/>
      <c r="I1017" s="66" t="s">
        <v>10580</v>
      </c>
      <c r="J1017" s="65" t="s">
        <v>10616</v>
      </c>
    </row>
    <row r="1018" spans="1:10" ht="19.5">
      <c r="A1018" s="84" t="s">
        <v>10678</v>
      </c>
      <c r="B1018" s="64" t="s">
        <v>245</v>
      </c>
      <c r="C1018" s="64" t="s">
        <v>11173</v>
      </c>
      <c r="D1018" s="66" t="s">
        <v>10580</v>
      </c>
      <c r="E1018" s="65"/>
      <c r="F1018" s="65"/>
      <c r="G1018" s="65"/>
      <c r="H1018" s="65"/>
      <c r="I1018" s="66" t="s">
        <v>10580</v>
      </c>
      <c r="J1018" s="65" t="s">
        <v>10616</v>
      </c>
    </row>
    <row r="1019" spans="1:10" ht="19.5">
      <c r="A1019" s="84" t="s">
        <v>10972</v>
      </c>
      <c r="B1019" s="64" t="s">
        <v>245</v>
      </c>
      <c r="C1019" s="64" t="s">
        <v>7048</v>
      </c>
      <c r="D1019" s="66" t="s">
        <v>10580</v>
      </c>
      <c r="E1019" s="65"/>
      <c r="F1019" s="65"/>
      <c r="G1019" s="65"/>
      <c r="H1019" s="65"/>
      <c r="I1019" s="66" t="s">
        <v>10580</v>
      </c>
      <c r="J1019" s="65" t="s">
        <v>10616</v>
      </c>
    </row>
    <row r="1020" spans="1:10" ht="19.5">
      <c r="A1020" s="84" t="s">
        <v>10698</v>
      </c>
      <c r="B1020" s="64" t="s">
        <v>245</v>
      </c>
      <c r="C1020" s="64" t="s">
        <v>4277</v>
      </c>
      <c r="D1020" s="66" t="s">
        <v>10580</v>
      </c>
      <c r="E1020" s="65"/>
      <c r="F1020" s="65"/>
      <c r="G1020" s="66"/>
      <c r="H1020" s="66"/>
      <c r="I1020" s="66" t="s">
        <v>10580</v>
      </c>
      <c r="J1020" s="65" t="s">
        <v>10616</v>
      </c>
    </row>
    <row r="1021" spans="1:10" ht="19.5">
      <c r="A1021" s="84" t="s">
        <v>8972</v>
      </c>
      <c r="B1021" s="64" t="s">
        <v>245</v>
      </c>
      <c r="C1021" s="64" t="s">
        <v>4277</v>
      </c>
      <c r="D1021" s="66" t="s">
        <v>10580</v>
      </c>
      <c r="E1021" s="65"/>
      <c r="F1021" s="65"/>
      <c r="G1021" s="65"/>
      <c r="H1021" s="65"/>
      <c r="I1021" s="66" t="s">
        <v>10580</v>
      </c>
      <c r="J1021" s="65" t="s">
        <v>10616</v>
      </c>
    </row>
    <row r="1022" spans="1:10" ht="19.5">
      <c r="A1022" s="84" t="s">
        <v>9032</v>
      </c>
      <c r="B1022" s="64" t="s">
        <v>245</v>
      </c>
      <c r="C1022" s="64" t="s">
        <v>6977</v>
      </c>
      <c r="D1022" s="66" t="s">
        <v>10580</v>
      </c>
      <c r="E1022" s="65"/>
      <c r="F1022" s="65"/>
      <c r="G1022" s="65"/>
      <c r="H1022" s="65"/>
      <c r="I1022" s="66" t="s">
        <v>10580</v>
      </c>
      <c r="J1022" s="65" t="s">
        <v>10616</v>
      </c>
    </row>
    <row r="1023" spans="1:10" ht="19.5">
      <c r="A1023" s="81" t="s">
        <v>10227</v>
      </c>
      <c r="B1023" s="64" t="s">
        <v>245</v>
      </c>
      <c r="C1023" s="67" t="s">
        <v>10225</v>
      </c>
      <c r="D1023" s="66" t="s">
        <v>10580</v>
      </c>
      <c r="E1023" s="66"/>
      <c r="F1023" s="66"/>
      <c r="G1023" s="66"/>
      <c r="H1023" s="66"/>
      <c r="I1023" s="66" t="s">
        <v>10580</v>
      </c>
      <c r="J1023" s="65" t="s">
        <v>10616</v>
      </c>
    </row>
    <row r="1024" spans="1:10" ht="19.5">
      <c r="A1024" s="84" t="s">
        <v>8784</v>
      </c>
      <c r="B1024" s="64" t="s">
        <v>341</v>
      </c>
      <c r="C1024" s="64" t="s">
        <v>9682</v>
      </c>
      <c r="D1024" s="66" t="s">
        <v>10580</v>
      </c>
      <c r="E1024" s="65"/>
      <c r="F1024" s="65"/>
      <c r="G1024" s="65"/>
      <c r="H1024" s="65"/>
      <c r="I1024" s="66" t="s">
        <v>10580</v>
      </c>
      <c r="J1024" s="65" t="s">
        <v>10731</v>
      </c>
    </row>
    <row r="1025" spans="1:10" ht="19.5">
      <c r="A1025" s="84" t="s">
        <v>8781</v>
      </c>
      <c r="B1025" s="64" t="s">
        <v>341</v>
      </c>
      <c r="C1025" s="64" t="s">
        <v>1938</v>
      </c>
      <c r="D1025" s="66" t="s">
        <v>10580</v>
      </c>
      <c r="E1025" s="66"/>
      <c r="F1025" s="66"/>
      <c r="G1025" s="66"/>
      <c r="H1025" s="66"/>
      <c r="I1025" s="66" t="s">
        <v>10580</v>
      </c>
      <c r="J1025" s="65" t="s">
        <v>10731</v>
      </c>
    </row>
    <row r="1026" spans="1:10" ht="19.5">
      <c r="A1026" s="84" t="s">
        <v>8386</v>
      </c>
      <c r="B1026" s="64" t="s">
        <v>7313</v>
      </c>
      <c r="C1026" s="64" t="s">
        <v>6278</v>
      </c>
      <c r="D1026" s="66" t="s">
        <v>10580</v>
      </c>
      <c r="E1026" s="65"/>
      <c r="F1026" s="65"/>
      <c r="G1026" s="65"/>
      <c r="H1026" s="65"/>
      <c r="I1026" s="66" t="s">
        <v>10580</v>
      </c>
      <c r="J1026" s="65" t="s">
        <v>7313</v>
      </c>
    </row>
    <row r="1027" spans="1:10" ht="19.5">
      <c r="A1027" s="84" t="s">
        <v>9095</v>
      </c>
      <c r="B1027" s="64" t="s">
        <v>7214</v>
      </c>
      <c r="C1027" s="64" t="s">
        <v>9829</v>
      </c>
      <c r="D1027" s="66" t="s">
        <v>10580</v>
      </c>
      <c r="E1027" s="65"/>
      <c r="F1027" s="66"/>
      <c r="G1027" s="66"/>
      <c r="H1027" s="66"/>
      <c r="I1027" s="66" t="s">
        <v>10580</v>
      </c>
      <c r="J1027" s="65" t="s">
        <v>7214</v>
      </c>
    </row>
    <row r="1028" spans="1:10" ht="19.5">
      <c r="A1028" s="84" t="s">
        <v>8965</v>
      </c>
      <c r="B1028" s="64" t="s">
        <v>7</v>
      </c>
      <c r="C1028" s="64" t="s">
        <v>7253</v>
      </c>
      <c r="D1028" s="66" t="s">
        <v>10580</v>
      </c>
      <c r="E1028" s="65"/>
      <c r="F1028" s="65"/>
      <c r="G1028" s="66"/>
      <c r="H1028" s="66"/>
      <c r="I1028" s="66" t="s">
        <v>10580</v>
      </c>
      <c r="J1028" s="65" t="s">
        <v>10615</v>
      </c>
    </row>
    <row r="1029" spans="1:10" ht="19.5">
      <c r="A1029" s="84" t="s">
        <v>9775</v>
      </c>
      <c r="B1029" s="64" t="s">
        <v>7</v>
      </c>
      <c r="C1029" s="64" t="s">
        <v>7034</v>
      </c>
      <c r="D1029" s="66" t="s">
        <v>10580</v>
      </c>
      <c r="E1029" s="65"/>
      <c r="F1029" s="65"/>
      <c r="G1029" s="65"/>
      <c r="H1029" s="65"/>
      <c r="I1029" s="66" t="s">
        <v>10580</v>
      </c>
      <c r="J1029" s="65" t="s">
        <v>10615</v>
      </c>
    </row>
    <row r="1030" spans="1:10" ht="19.5">
      <c r="A1030" s="84" t="s">
        <v>9354</v>
      </c>
      <c r="B1030" s="64" t="s">
        <v>227</v>
      </c>
      <c r="C1030" s="64" t="s">
        <v>1834</v>
      </c>
      <c r="D1030" s="66" t="s">
        <v>10580</v>
      </c>
      <c r="E1030" s="65"/>
      <c r="F1030" s="65"/>
      <c r="G1030" s="65"/>
      <c r="H1030" s="65"/>
      <c r="I1030" s="66" t="s">
        <v>10580</v>
      </c>
      <c r="J1030" s="65" t="s">
        <v>10619</v>
      </c>
    </row>
    <row r="1031" spans="1:10" ht="19.5">
      <c r="A1031" s="84" t="s">
        <v>9100</v>
      </c>
      <c r="B1031" s="64" t="s">
        <v>227</v>
      </c>
      <c r="C1031" s="64" t="s">
        <v>1834</v>
      </c>
      <c r="D1031" s="66" t="s">
        <v>10580</v>
      </c>
      <c r="E1031" s="65"/>
      <c r="F1031" s="66"/>
      <c r="G1031" s="66"/>
      <c r="H1031" s="66"/>
      <c r="I1031" s="66" t="s">
        <v>10580</v>
      </c>
      <c r="J1031" s="65" t="s">
        <v>10619</v>
      </c>
    </row>
    <row r="1032" spans="1:10" ht="19.5">
      <c r="A1032" s="84" t="s">
        <v>9057</v>
      </c>
      <c r="B1032" s="64" t="s">
        <v>227</v>
      </c>
      <c r="C1032" s="64" t="s">
        <v>1173</v>
      </c>
      <c r="D1032" s="66" t="s">
        <v>10580</v>
      </c>
      <c r="E1032" s="65"/>
      <c r="F1032" s="65"/>
      <c r="G1032" s="65"/>
      <c r="H1032" s="65"/>
      <c r="I1032" s="66" t="s">
        <v>10580</v>
      </c>
      <c r="J1032" s="65" t="s">
        <v>10619</v>
      </c>
    </row>
    <row r="1033" spans="1:10" ht="19.5">
      <c r="A1033" s="84" t="s">
        <v>8448</v>
      </c>
      <c r="B1033" s="64" t="s">
        <v>227</v>
      </c>
      <c r="C1033" s="64" t="s">
        <v>1173</v>
      </c>
      <c r="D1033" s="66" t="s">
        <v>10580</v>
      </c>
      <c r="E1033" s="65"/>
      <c r="F1033" s="65"/>
      <c r="G1033" s="65"/>
      <c r="H1033" s="65"/>
      <c r="I1033" s="66" t="s">
        <v>10580</v>
      </c>
      <c r="J1033" s="65" t="s">
        <v>10619</v>
      </c>
    </row>
    <row r="1034" spans="1:10" ht="19.5">
      <c r="A1034" s="84" t="s">
        <v>9089</v>
      </c>
      <c r="B1034" s="64" t="s">
        <v>227</v>
      </c>
      <c r="C1034" s="64" t="s">
        <v>1838</v>
      </c>
      <c r="D1034" s="66" t="s">
        <v>10580</v>
      </c>
      <c r="E1034" s="65"/>
      <c r="F1034" s="65"/>
      <c r="G1034" s="65"/>
      <c r="H1034" s="65"/>
      <c r="I1034" s="66" t="s">
        <v>10580</v>
      </c>
      <c r="J1034" s="65" t="s">
        <v>10619</v>
      </c>
    </row>
    <row r="1035" spans="1:10" ht="19.5">
      <c r="A1035" s="84" t="s">
        <v>9036</v>
      </c>
      <c r="B1035" s="64" t="s">
        <v>227</v>
      </c>
      <c r="C1035" s="64" t="s">
        <v>2875</v>
      </c>
      <c r="D1035" s="66" t="s">
        <v>10580</v>
      </c>
      <c r="E1035" s="65"/>
      <c r="F1035" s="66"/>
      <c r="G1035" s="66"/>
      <c r="H1035" s="66"/>
      <c r="I1035" s="66" t="s">
        <v>10580</v>
      </c>
      <c r="J1035" s="65" t="s">
        <v>10619</v>
      </c>
    </row>
    <row r="1036" spans="1:10" ht="19.5">
      <c r="A1036" s="84" t="s">
        <v>9082</v>
      </c>
      <c r="B1036" s="64" t="s">
        <v>227</v>
      </c>
      <c r="C1036" s="64" t="s">
        <v>1996</v>
      </c>
      <c r="D1036" s="66" t="s">
        <v>10580</v>
      </c>
      <c r="E1036" s="65"/>
      <c r="F1036" s="65"/>
      <c r="G1036" s="65"/>
      <c r="H1036" s="65"/>
      <c r="I1036" s="66" t="s">
        <v>10580</v>
      </c>
      <c r="J1036" s="65" t="s">
        <v>10619</v>
      </c>
    </row>
    <row r="1037" spans="1:10" ht="19.5">
      <c r="A1037" s="81" t="s">
        <v>9069</v>
      </c>
      <c r="B1037" s="64" t="s">
        <v>227</v>
      </c>
      <c r="C1037" s="64" t="s">
        <v>1240</v>
      </c>
      <c r="D1037" s="66" t="s">
        <v>10580</v>
      </c>
      <c r="E1037" s="65"/>
      <c r="F1037" s="66"/>
      <c r="G1037" s="66"/>
      <c r="H1037" s="66"/>
      <c r="I1037" s="66" t="s">
        <v>10580</v>
      </c>
      <c r="J1037" s="65" t="s">
        <v>10619</v>
      </c>
    </row>
    <row r="1038" spans="1:10" ht="19.5">
      <c r="A1038" s="84" t="s">
        <v>10495</v>
      </c>
      <c r="B1038" s="64" t="s">
        <v>245</v>
      </c>
      <c r="C1038" s="64" t="s">
        <v>10621</v>
      </c>
      <c r="D1038" s="66" t="s">
        <v>10580</v>
      </c>
      <c r="E1038" s="64"/>
      <c r="F1038" s="66">
        <v>1</v>
      </c>
      <c r="G1038" s="66"/>
      <c r="H1038" s="66"/>
      <c r="I1038" s="66" t="s">
        <v>10580</v>
      </c>
      <c r="J1038" s="65" t="s">
        <v>10619</v>
      </c>
    </row>
    <row r="1039" spans="1:10" ht="19.5">
      <c r="A1039" s="84" t="s">
        <v>11167</v>
      </c>
      <c r="B1039" s="64" t="s">
        <v>227</v>
      </c>
      <c r="C1039" s="64" t="s">
        <v>4281</v>
      </c>
      <c r="D1039" s="66" t="s">
        <v>10580</v>
      </c>
      <c r="E1039" s="65"/>
      <c r="F1039" s="65"/>
      <c r="G1039" s="65"/>
      <c r="H1039" s="65"/>
      <c r="I1039" s="66" t="s">
        <v>10580</v>
      </c>
      <c r="J1039" s="65" t="s">
        <v>10619</v>
      </c>
    </row>
    <row r="1040" spans="1:10" ht="19.5">
      <c r="A1040" s="81" t="s">
        <v>10725</v>
      </c>
      <c r="B1040" s="64" t="s">
        <v>227</v>
      </c>
      <c r="C1040" s="67" t="s">
        <v>2167</v>
      </c>
      <c r="D1040" s="66" t="s">
        <v>10580</v>
      </c>
      <c r="E1040" s="66"/>
      <c r="F1040" s="66"/>
      <c r="G1040" s="66"/>
      <c r="H1040" s="66"/>
      <c r="I1040" s="66" t="s">
        <v>10580</v>
      </c>
      <c r="J1040" s="65" t="s">
        <v>10619</v>
      </c>
    </row>
    <row r="1041" spans="1:10" ht="19.5">
      <c r="A1041" s="84" t="s">
        <v>11313</v>
      </c>
      <c r="B1041" s="64" t="s">
        <v>227</v>
      </c>
      <c r="C1041" s="64" t="s">
        <v>7048</v>
      </c>
      <c r="D1041" s="66" t="s">
        <v>10580</v>
      </c>
      <c r="E1041" s="65"/>
      <c r="F1041" s="65"/>
      <c r="G1041" s="65"/>
      <c r="H1041" s="65"/>
      <c r="I1041" s="66" t="s">
        <v>10580</v>
      </c>
      <c r="J1041" s="65" t="s">
        <v>10619</v>
      </c>
    </row>
    <row r="1042" spans="1:10" ht="19.5">
      <c r="A1042" s="84" t="s">
        <v>11136</v>
      </c>
      <c r="B1042" s="64" t="s">
        <v>227</v>
      </c>
      <c r="C1042" s="64" t="s">
        <v>3152</v>
      </c>
      <c r="D1042" s="66" t="s">
        <v>10580</v>
      </c>
      <c r="E1042" s="65"/>
      <c r="F1042" s="65"/>
      <c r="G1042" s="65"/>
      <c r="H1042" s="65"/>
      <c r="I1042" s="66" t="s">
        <v>10580</v>
      </c>
      <c r="J1042" s="65" t="s">
        <v>10619</v>
      </c>
    </row>
    <row r="1043" spans="1:10" ht="19.5">
      <c r="A1043" s="84" t="s">
        <v>11246</v>
      </c>
      <c r="B1043" s="64" t="s">
        <v>227</v>
      </c>
      <c r="C1043" s="64" t="s">
        <v>5997</v>
      </c>
      <c r="D1043" s="66" t="s">
        <v>10580</v>
      </c>
      <c r="E1043" s="65"/>
      <c r="F1043" s="66"/>
      <c r="G1043" s="66"/>
      <c r="H1043" s="66"/>
      <c r="I1043" s="66" t="s">
        <v>10580</v>
      </c>
      <c r="J1043" s="65" t="s">
        <v>10619</v>
      </c>
    </row>
    <row r="1044" spans="1:10" ht="19.5">
      <c r="A1044" s="84" t="s">
        <v>9679</v>
      </c>
      <c r="B1044" s="64" t="s">
        <v>227</v>
      </c>
      <c r="C1044" s="64" t="s">
        <v>5872</v>
      </c>
      <c r="D1044" s="66" t="s">
        <v>10580</v>
      </c>
      <c r="E1044" s="65"/>
      <c r="F1044" s="65"/>
      <c r="G1044" s="65"/>
      <c r="H1044" s="65"/>
      <c r="I1044" s="66" t="s">
        <v>10580</v>
      </c>
      <c r="J1044" s="65" t="s">
        <v>10619</v>
      </c>
    </row>
    <row r="1045" spans="1:10" ht="19.5">
      <c r="A1045" s="84" t="s">
        <v>9372</v>
      </c>
      <c r="B1045" s="64" t="s">
        <v>227</v>
      </c>
      <c r="C1045" s="64" t="s">
        <v>1971</v>
      </c>
      <c r="D1045" s="66" t="s">
        <v>10580</v>
      </c>
      <c r="E1045" s="65"/>
      <c r="F1045" s="66"/>
      <c r="G1045" s="66"/>
      <c r="H1045" s="66"/>
      <c r="I1045" s="66" t="s">
        <v>10580</v>
      </c>
      <c r="J1045" s="65" t="s">
        <v>10619</v>
      </c>
    </row>
    <row r="1046" spans="1:10" ht="19.5">
      <c r="A1046" s="84" t="s">
        <v>9108</v>
      </c>
      <c r="B1046" s="64" t="s">
        <v>7259</v>
      </c>
      <c r="C1046" s="64" t="s">
        <v>345</v>
      </c>
      <c r="D1046" s="66" t="s">
        <v>10580</v>
      </c>
      <c r="E1046" s="65"/>
      <c r="F1046" s="65"/>
      <c r="G1046" s="65"/>
      <c r="H1046" s="65"/>
      <c r="I1046" s="66" t="s">
        <v>10580</v>
      </c>
      <c r="J1046" s="65" t="s">
        <v>7259</v>
      </c>
    </row>
    <row r="1047" spans="1:10" ht="19.5">
      <c r="A1047" s="84" t="s">
        <v>9107</v>
      </c>
      <c r="B1047" s="64" t="s">
        <v>7259</v>
      </c>
      <c r="C1047" s="64" t="s">
        <v>1081</v>
      </c>
      <c r="D1047" s="66" t="s">
        <v>10580</v>
      </c>
      <c r="E1047" s="65"/>
      <c r="F1047" s="65"/>
      <c r="G1047" s="65"/>
      <c r="H1047" s="65"/>
      <c r="I1047" s="66" t="s">
        <v>10580</v>
      </c>
      <c r="J1047" s="65" t="s">
        <v>7259</v>
      </c>
    </row>
    <row r="1048" spans="1:10" ht="19.5">
      <c r="A1048" s="81" t="s">
        <v>9107</v>
      </c>
      <c r="B1048" s="64" t="s">
        <v>7259</v>
      </c>
      <c r="C1048" s="64" t="s">
        <v>9979</v>
      </c>
      <c r="D1048" s="66" t="s">
        <v>10580</v>
      </c>
      <c r="E1048" s="65"/>
      <c r="F1048" s="65"/>
      <c r="G1048" s="65"/>
      <c r="H1048" s="65"/>
      <c r="I1048" s="66" t="s">
        <v>10580</v>
      </c>
      <c r="J1048" s="65" t="s">
        <v>7259</v>
      </c>
    </row>
    <row r="1049" spans="1:10" ht="19.5">
      <c r="A1049" s="84" t="s">
        <v>9109</v>
      </c>
      <c r="B1049" s="64" t="s">
        <v>7259</v>
      </c>
      <c r="C1049" s="64" t="s">
        <v>6989</v>
      </c>
      <c r="D1049" s="66" t="s">
        <v>10580</v>
      </c>
      <c r="E1049" s="65"/>
      <c r="F1049" s="65"/>
      <c r="G1049" s="65"/>
      <c r="H1049" s="65"/>
      <c r="I1049" s="66" t="s">
        <v>10580</v>
      </c>
      <c r="J1049" s="65" t="s">
        <v>7259</v>
      </c>
    </row>
    <row r="1050" spans="1:10" ht="19.5">
      <c r="A1050" s="84" t="s">
        <v>9106</v>
      </c>
      <c r="B1050" s="64" t="s">
        <v>7259</v>
      </c>
      <c r="C1050" s="64" t="s">
        <v>10122</v>
      </c>
      <c r="D1050" s="66" t="s">
        <v>10580</v>
      </c>
      <c r="E1050" s="64"/>
      <c r="F1050" s="65"/>
      <c r="G1050" s="65"/>
      <c r="H1050" s="65"/>
      <c r="I1050" s="66" t="s">
        <v>10580</v>
      </c>
      <c r="J1050" s="65" t="s">
        <v>7259</v>
      </c>
    </row>
    <row r="1051" spans="1:10" ht="19.5">
      <c r="A1051" s="84" t="s">
        <v>9937</v>
      </c>
      <c r="B1051" s="64" t="s">
        <v>7259</v>
      </c>
      <c r="C1051" s="64" t="s">
        <v>6996</v>
      </c>
      <c r="D1051" s="66" t="s">
        <v>10580</v>
      </c>
      <c r="E1051" s="65"/>
      <c r="F1051" s="65"/>
      <c r="G1051" s="66"/>
      <c r="H1051" s="66"/>
      <c r="I1051" s="66" t="s">
        <v>10580</v>
      </c>
      <c r="J1051" s="65" t="s">
        <v>7259</v>
      </c>
    </row>
    <row r="1052" spans="1:10" ht="19.5">
      <c r="A1052" s="81" t="s">
        <v>8210</v>
      </c>
      <c r="B1052" s="64" t="s">
        <v>7259</v>
      </c>
      <c r="C1052" s="64" t="s">
        <v>10089</v>
      </c>
      <c r="D1052" s="66" t="s">
        <v>10580</v>
      </c>
      <c r="E1052" s="64"/>
      <c r="F1052" s="65"/>
      <c r="G1052" s="65"/>
      <c r="H1052" s="65"/>
      <c r="I1052" s="66" t="s">
        <v>10580</v>
      </c>
      <c r="J1052" s="65" t="s">
        <v>7259</v>
      </c>
    </row>
    <row r="1053" spans="1:10" ht="19.5">
      <c r="A1053" s="84" t="s">
        <v>9104</v>
      </c>
      <c r="B1053" s="64" t="s">
        <v>7207</v>
      </c>
      <c r="C1053" s="64" t="s">
        <v>1173</v>
      </c>
      <c r="D1053" s="66" t="s">
        <v>10580</v>
      </c>
      <c r="E1053" s="65"/>
      <c r="F1053" s="65"/>
      <c r="G1053" s="65"/>
      <c r="H1053" s="65"/>
      <c r="I1053" s="66" t="s">
        <v>10580</v>
      </c>
      <c r="J1053" s="65" t="s">
        <v>7207</v>
      </c>
    </row>
    <row r="1054" spans="1:10" ht="19.5">
      <c r="A1054" s="84" t="s">
        <v>9105</v>
      </c>
      <c r="B1054" s="64" t="s">
        <v>7207</v>
      </c>
      <c r="C1054" s="64" t="s">
        <v>7024</v>
      </c>
      <c r="D1054" s="66" t="s">
        <v>10580</v>
      </c>
      <c r="E1054" s="65"/>
      <c r="F1054" s="65"/>
      <c r="G1054" s="65"/>
      <c r="H1054" s="65"/>
      <c r="I1054" s="66" t="s">
        <v>10580</v>
      </c>
      <c r="J1054" s="65" t="s">
        <v>7207</v>
      </c>
    </row>
    <row r="1055" spans="1:10" ht="19.5">
      <c r="A1055" s="84" t="s">
        <v>11166</v>
      </c>
      <c r="B1055" s="64" t="s">
        <v>7207</v>
      </c>
      <c r="C1055" s="64" t="s">
        <v>4258</v>
      </c>
      <c r="D1055" s="66" t="s">
        <v>10580</v>
      </c>
      <c r="E1055" s="65"/>
      <c r="F1055" s="65"/>
      <c r="G1055" s="65"/>
      <c r="H1055" s="65"/>
      <c r="I1055" s="66" t="s">
        <v>10580</v>
      </c>
      <c r="J1055" s="65" t="s">
        <v>7207</v>
      </c>
    </row>
    <row r="1056" spans="1:10" ht="19.5">
      <c r="A1056" s="84" t="s">
        <v>8803</v>
      </c>
      <c r="B1056" s="64" t="s">
        <v>170</v>
      </c>
      <c r="C1056" s="64" t="s">
        <v>9125</v>
      </c>
      <c r="D1056" s="66" t="s">
        <v>10580</v>
      </c>
      <c r="E1056" s="64"/>
      <c r="F1056" s="65"/>
      <c r="G1056" s="65"/>
      <c r="H1056" s="65"/>
      <c r="I1056" s="66" t="s">
        <v>10580</v>
      </c>
      <c r="J1056" s="65"/>
    </row>
    <row r="1057" spans="1:10" ht="19.5">
      <c r="A1057" s="84" t="s">
        <v>9906</v>
      </c>
      <c r="B1057" s="64" t="s">
        <v>7</v>
      </c>
      <c r="C1057" s="64" t="s">
        <v>3639</v>
      </c>
      <c r="D1057" s="66" t="s">
        <v>10580</v>
      </c>
      <c r="E1057" s="65"/>
      <c r="F1057" s="65"/>
      <c r="G1057" s="65"/>
      <c r="H1057" s="65"/>
      <c r="I1057" s="66" t="s">
        <v>10580</v>
      </c>
      <c r="J1057" s="65"/>
    </row>
    <row r="1058" spans="1:10" ht="19.5">
      <c r="A1058" s="84" t="s">
        <v>8958</v>
      </c>
      <c r="B1058" s="64"/>
      <c r="C1058" s="64" t="s">
        <v>9994</v>
      </c>
      <c r="D1058" s="66" t="s">
        <v>10580</v>
      </c>
      <c r="E1058" s="65"/>
      <c r="F1058" s="65"/>
      <c r="G1058" s="65"/>
      <c r="H1058" s="65"/>
      <c r="I1058" s="66" t="s">
        <v>10580</v>
      </c>
      <c r="J1058" s="65"/>
    </row>
    <row r="1059" spans="1:10" ht="19.5">
      <c r="A1059" s="84" t="s">
        <v>8957</v>
      </c>
      <c r="B1059" s="64" t="s">
        <v>170</v>
      </c>
      <c r="C1059" s="64" t="s">
        <v>11405</v>
      </c>
      <c r="D1059" s="66" t="s">
        <v>10580</v>
      </c>
      <c r="E1059" s="65"/>
      <c r="F1059" s="65"/>
      <c r="G1059" s="65"/>
      <c r="H1059" s="65"/>
      <c r="I1059" s="66" t="s">
        <v>10580</v>
      </c>
      <c r="J1059" s="65"/>
    </row>
    <row r="1060" spans="1:10" ht="19.5">
      <c r="A1060" s="84" t="s">
        <v>11406</v>
      </c>
      <c r="B1060" s="64" t="s">
        <v>170</v>
      </c>
      <c r="C1060" s="64" t="s">
        <v>11405</v>
      </c>
      <c r="D1060" s="66" t="s">
        <v>10580</v>
      </c>
      <c r="E1060" s="65"/>
      <c r="F1060" s="65"/>
      <c r="G1060" s="65"/>
      <c r="H1060" s="65"/>
      <c r="I1060" s="66" t="s">
        <v>10580</v>
      </c>
      <c r="J1060" s="65"/>
    </row>
    <row r="1061" spans="1:10" ht="19.5">
      <c r="A1061" s="84" t="s">
        <v>9778</v>
      </c>
      <c r="B1061" s="64" t="s">
        <v>170</v>
      </c>
      <c r="C1061" s="64" t="s">
        <v>11405</v>
      </c>
      <c r="D1061" s="66" t="s">
        <v>10580</v>
      </c>
      <c r="E1061" s="65"/>
      <c r="F1061" s="65"/>
      <c r="G1061" s="66"/>
      <c r="H1061" s="66"/>
      <c r="I1061" s="66" t="s">
        <v>10580</v>
      </c>
      <c r="J1061" s="65"/>
    </row>
    <row r="1062" spans="1:10" ht="19.5">
      <c r="A1062" s="84" t="s">
        <v>10964</v>
      </c>
      <c r="B1062" s="64" t="s">
        <v>170</v>
      </c>
      <c r="C1062" s="64" t="s">
        <v>10591</v>
      </c>
      <c r="D1062" s="66" t="s">
        <v>10580</v>
      </c>
      <c r="E1062" s="65"/>
      <c r="F1062" s="65"/>
      <c r="G1062" s="65"/>
      <c r="H1062" s="65"/>
      <c r="I1062" s="66" t="s">
        <v>10580</v>
      </c>
      <c r="J1062" s="65"/>
    </row>
    <row r="1063" spans="1:10" ht="19.5">
      <c r="A1063" s="84" t="s">
        <v>8785</v>
      </c>
      <c r="B1063" s="64" t="s">
        <v>170</v>
      </c>
      <c r="C1063" s="64" t="s">
        <v>5628</v>
      </c>
      <c r="D1063" s="66" t="s">
        <v>10580</v>
      </c>
      <c r="E1063" s="65"/>
      <c r="F1063" s="65"/>
      <c r="G1063" s="65"/>
      <c r="H1063" s="65"/>
      <c r="I1063" s="66" t="s">
        <v>10580</v>
      </c>
      <c r="J1063" s="65"/>
    </row>
    <row r="1064" spans="1:10" ht="19.5">
      <c r="A1064" s="84" t="s">
        <v>9647</v>
      </c>
      <c r="B1064" s="64" t="s">
        <v>170</v>
      </c>
      <c r="C1064" s="64" t="s">
        <v>5628</v>
      </c>
      <c r="D1064" s="66" t="s">
        <v>10580</v>
      </c>
      <c r="E1064" s="65"/>
      <c r="F1064" s="65"/>
      <c r="G1064" s="65"/>
      <c r="H1064" s="65"/>
      <c r="I1064" s="66" t="s">
        <v>10580</v>
      </c>
      <c r="J1064" s="65"/>
    </row>
    <row r="1065" spans="1:10" ht="19.5">
      <c r="A1065" s="84" t="s">
        <v>8959</v>
      </c>
      <c r="B1065" s="67"/>
      <c r="C1065" s="64" t="s">
        <v>5872</v>
      </c>
      <c r="D1065" s="66" t="s">
        <v>10580</v>
      </c>
      <c r="E1065" s="65"/>
      <c r="F1065" s="65"/>
      <c r="G1065" s="65"/>
      <c r="H1065" s="65"/>
      <c r="I1065" s="66" t="s">
        <v>10580</v>
      </c>
      <c r="J1065" s="66"/>
    </row>
    <row r="1066" spans="1:10" ht="19.5">
      <c r="A1066" s="81" t="s">
        <v>10288</v>
      </c>
      <c r="B1066" s="67"/>
      <c r="C1066" s="67" t="s">
        <v>349</v>
      </c>
      <c r="D1066" s="66" t="s">
        <v>10580</v>
      </c>
      <c r="E1066" s="66"/>
      <c r="F1066" s="66"/>
      <c r="G1066" s="66"/>
      <c r="H1066" s="66"/>
      <c r="I1066" s="66" t="s">
        <v>10580</v>
      </c>
      <c r="J1066" s="66"/>
    </row>
    <row r="1067" spans="1:10" ht="19.5">
      <c r="A1067" s="81" t="s">
        <v>10260</v>
      </c>
      <c r="B1067" s="67"/>
      <c r="C1067" s="67" t="s">
        <v>10258</v>
      </c>
      <c r="D1067" s="66" t="s">
        <v>10580</v>
      </c>
      <c r="E1067" s="67"/>
      <c r="F1067" s="66"/>
      <c r="G1067" s="66"/>
      <c r="H1067" s="66"/>
      <c r="I1067" s="66" t="s">
        <v>10580</v>
      </c>
      <c r="J1067" s="66"/>
    </row>
    <row r="1068" spans="1:10" ht="19.5">
      <c r="A1068" s="84" t="s">
        <v>8328</v>
      </c>
      <c r="B1068" s="64" t="s">
        <v>7</v>
      </c>
      <c r="C1068" s="64" t="s">
        <v>8209</v>
      </c>
      <c r="D1068" s="66" t="s">
        <v>989</v>
      </c>
      <c r="E1068" s="65"/>
      <c r="F1068" s="65"/>
      <c r="G1068" s="65"/>
      <c r="H1068" s="65"/>
      <c r="I1068" s="66" t="s">
        <v>989</v>
      </c>
      <c r="J1068" s="65" t="s">
        <v>10615</v>
      </c>
    </row>
    <row r="1069" spans="1:10" ht="19.5">
      <c r="A1069" s="81" t="s">
        <v>10218</v>
      </c>
      <c r="B1069" s="64" t="s">
        <v>7</v>
      </c>
      <c r="C1069" s="64" t="s">
        <v>10220</v>
      </c>
      <c r="D1069" s="66" t="s">
        <v>989</v>
      </c>
      <c r="E1069" s="65"/>
      <c r="F1069" s="66"/>
      <c r="G1069" s="66"/>
      <c r="H1069" s="65"/>
      <c r="I1069" s="66" t="s">
        <v>989</v>
      </c>
      <c r="J1069" s="65" t="s">
        <v>10615</v>
      </c>
    </row>
    <row r="1070" spans="1:10" ht="19.5">
      <c r="A1070" s="84" t="s">
        <v>8477</v>
      </c>
      <c r="B1070" s="64" t="s">
        <v>7</v>
      </c>
      <c r="C1070" s="64" t="s">
        <v>10577</v>
      </c>
      <c r="D1070" s="66" t="s">
        <v>989</v>
      </c>
      <c r="E1070" s="64"/>
      <c r="F1070" s="65"/>
      <c r="G1070" s="65"/>
      <c r="H1070" s="65"/>
      <c r="I1070" s="66" t="s">
        <v>989</v>
      </c>
      <c r="J1070" s="65" t="s">
        <v>10615</v>
      </c>
    </row>
    <row r="1071" spans="1:10" ht="19.5">
      <c r="A1071" s="84" t="s">
        <v>9430</v>
      </c>
      <c r="B1071" s="64" t="s">
        <v>7</v>
      </c>
      <c r="C1071" s="64" t="s">
        <v>2430</v>
      </c>
      <c r="D1071" s="66" t="s">
        <v>989</v>
      </c>
      <c r="E1071" s="64"/>
      <c r="F1071" s="65"/>
      <c r="G1071" s="65"/>
      <c r="H1071" s="65"/>
      <c r="I1071" s="66" t="s">
        <v>989</v>
      </c>
      <c r="J1071" s="65" t="s">
        <v>10615</v>
      </c>
    </row>
    <row r="1072" spans="1:10" ht="19.5">
      <c r="A1072" s="84" t="s">
        <v>9939</v>
      </c>
      <c r="B1072" s="64" t="s">
        <v>7</v>
      </c>
      <c r="C1072" s="64" t="s">
        <v>4776</v>
      </c>
      <c r="D1072" s="66" t="s">
        <v>989</v>
      </c>
      <c r="E1072" s="65"/>
      <c r="F1072" s="66"/>
      <c r="G1072" s="66"/>
      <c r="H1072" s="66"/>
      <c r="I1072" s="66" t="s">
        <v>989</v>
      </c>
      <c r="J1072" s="65" t="s">
        <v>10615</v>
      </c>
    </row>
    <row r="1073" spans="1:10" ht="19.5">
      <c r="A1073" s="84" t="s">
        <v>9618</v>
      </c>
      <c r="B1073" s="64" t="s">
        <v>7</v>
      </c>
      <c r="C1073" s="64" t="s">
        <v>4776</v>
      </c>
      <c r="D1073" s="66" t="s">
        <v>989</v>
      </c>
      <c r="E1073" s="65"/>
      <c r="F1073" s="66"/>
      <c r="G1073" s="66"/>
      <c r="H1073" s="66"/>
      <c r="I1073" s="66" t="s">
        <v>989</v>
      </c>
      <c r="J1073" s="65" t="s">
        <v>10615</v>
      </c>
    </row>
    <row r="1074" spans="1:10" ht="19.5">
      <c r="A1074" s="84" t="s">
        <v>8440</v>
      </c>
      <c r="B1074" s="64" t="s">
        <v>7</v>
      </c>
      <c r="C1074" s="64" t="s">
        <v>6981</v>
      </c>
      <c r="D1074" s="66" t="s">
        <v>989</v>
      </c>
      <c r="E1074" s="65"/>
      <c r="F1074" s="65"/>
      <c r="G1074" s="65"/>
      <c r="H1074" s="65"/>
      <c r="I1074" s="66" t="s">
        <v>989</v>
      </c>
      <c r="J1074" s="65" t="s">
        <v>10615</v>
      </c>
    </row>
    <row r="1075" spans="1:10" ht="19.5">
      <c r="A1075" s="84" t="s">
        <v>8341</v>
      </c>
      <c r="B1075" s="64" t="s">
        <v>7</v>
      </c>
      <c r="C1075" s="64" t="s">
        <v>493</v>
      </c>
      <c r="D1075" s="66" t="s">
        <v>989</v>
      </c>
      <c r="E1075" s="65"/>
      <c r="F1075" s="65"/>
      <c r="G1075" s="65"/>
      <c r="H1075" s="65"/>
      <c r="I1075" s="66" t="s">
        <v>989</v>
      </c>
      <c r="J1075" s="65" t="s">
        <v>10615</v>
      </c>
    </row>
    <row r="1076" spans="1:10" ht="19.5">
      <c r="A1076" s="84" t="s">
        <v>8418</v>
      </c>
      <c r="B1076" s="64" t="s">
        <v>7</v>
      </c>
      <c r="C1076" s="64" t="s">
        <v>5243</v>
      </c>
      <c r="D1076" s="66" t="s">
        <v>989</v>
      </c>
      <c r="E1076" s="65"/>
      <c r="F1076" s="65"/>
      <c r="G1076" s="65"/>
      <c r="H1076" s="65"/>
      <c r="I1076" s="66" t="s">
        <v>989</v>
      </c>
      <c r="J1076" s="65" t="s">
        <v>10615</v>
      </c>
    </row>
    <row r="1077" spans="1:10" ht="19.5">
      <c r="A1077" s="84" t="s">
        <v>11204</v>
      </c>
      <c r="B1077" s="64" t="s">
        <v>7</v>
      </c>
      <c r="C1077" s="64" t="s">
        <v>4606</v>
      </c>
      <c r="D1077" s="66" t="s">
        <v>989</v>
      </c>
      <c r="E1077" s="64"/>
      <c r="F1077" s="65"/>
      <c r="G1077" s="65"/>
      <c r="H1077" s="65"/>
      <c r="I1077" s="66" t="s">
        <v>989</v>
      </c>
      <c r="J1077" s="65" t="s">
        <v>10615</v>
      </c>
    </row>
    <row r="1078" spans="1:10" ht="19.5">
      <c r="A1078" s="84" t="s">
        <v>8377</v>
      </c>
      <c r="B1078" s="64" t="s">
        <v>7</v>
      </c>
      <c r="C1078" s="64" t="s">
        <v>615</v>
      </c>
      <c r="D1078" s="66" t="s">
        <v>989</v>
      </c>
      <c r="E1078" s="65"/>
      <c r="F1078" s="65"/>
      <c r="G1078" s="65"/>
      <c r="H1078" s="65"/>
      <c r="I1078" s="66" t="s">
        <v>989</v>
      </c>
      <c r="J1078" s="65" t="s">
        <v>10615</v>
      </c>
    </row>
    <row r="1079" spans="1:10" ht="19.5">
      <c r="A1079" s="84" t="s">
        <v>8441</v>
      </c>
      <c r="B1079" s="64" t="s">
        <v>7</v>
      </c>
      <c r="C1079" s="64" t="s">
        <v>6628</v>
      </c>
      <c r="D1079" s="66" t="s">
        <v>989</v>
      </c>
      <c r="E1079" s="65"/>
      <c r="F1079" s="66"/>
      <c r="G1079" s="66"/>
      <c r="H1079" s="66"/>
      <c r="I1079" s="66" t="s">
        <v>989</v>
      </c>
      <c r="J1079" s="65" t="s">
        <v>10615</v>
      </c>
    </row>
    <row r="1080" spans="1:10" ht="19.5">
      <c r="A1080" s="84" t="s">
        <v>11156</v>
      </c>
      <c r="B1080" s="64" t="s">
        <v>7</v>
      </c>
      <c r="C1080" s="64" t="s">
        <v>3054</v>
      </c>
      <c r="D1080" s="66" t="s">
        <v>989</v>
      </c>
      <c r="E1080" s="65"/>
      <c r="F1080" s="66"/>
      <c r="G1080" s="66"/>
      <c r="H1080" s="66"/>
      <c r="I1080" s="66" t="s">
        <v>989</v>
      </c>
      <c r="J1080" s="65" t="s">
        <v>10615</v>
      </c>
    </row>
    <row r="1081" spans="1:10" ht="19.5">
      <c r="A1081" s="84" t="s">
        <v>8462</v>
      </c>
      <c r="B1081" s="64" t="s">
        <v>7</v>
      </c>
      <c r="C1081" s="64" t="s">
        <v>2348</v>
      </c>
      <c r="D1081" s="66" t="s">
        <v>989</v>
      </c>
      <c r="E1081" s="65"/>
      <c r="F1081" s="66"/>
      <c r="G1081" s="66"/>
      <c r="H1081" s="66"/>
      <c r="I1081" s="66" t="s">
        <v>989</v>
      </c>
      <c r="J1081" s="65" t="s">
        <v>10615</v>
      </c>
    </row>
    <row r="1082" spans="1:10" ht="19.5">
      <c r="A1082" s="81" t="s">
        <v>11062</v>
      </c>
      <c r="B1082" s="64" t="s">
        <v>7</v>
      </c>
      <c r="C1082" s="64" t="s">
        <v>11061</v>
      </c>
      <c r="D1082" s="66" t="s">
        <v>989</v>
      </c>
      <c r="E1082" s="65"/>
      <c r="F1082" s="65"/>
      <c r="G1082" s="65"/>
      <c r="H1082" s="65"/>
      <c r="I1082" s="66" t="s">
        <v>989</v>
      </c>
      <c r="J1082" s="65" t="s">
        <v>10615</v>
      </c>
    </row>
    <row r="1083" spans="1:10" ht="19.5">
      <c r="A1083" s="84" t="s">
        <v>8366</v>
      </c>
      <c r="B1083" s="64" t="s">
        <v>7</v>
      </c>
      <c r="C1083" s="64" t="s">
        <v>723</v>
      </c>
      <c r="D1083" s="66" t="s">
        <v>989</v>
      </c>
      <c r="E1083" s="65"/>
      <c r="F1083" s="65">
        <v>1</v>
      </c>
      <c r="G1083" s="65"/>
      <c r="H1083" s="65"/>
      <c r="I1083" s="66" t="s">
        <v>989</v>
      </c>
      <c r="J1083" s="65" t="s">
        <v>10615</v>
      </c>
    </row>
    <row r="1084" spans="1:10" ht="19.5">
      <c r="A1084" s="84" t="s">
        <v>9542</v>
      </c>
      <c r="B1084" s="64" t="s">
        <v>7</v>
      </c>
      <c r="C1084" s="64" t="s">
        <v>4038</v>
      </c>
      <c r="D1084" s="66" t="s">
        <v>989</v>
      </c>
      <c r="E1084" s="65"/>
      <c r="F1084" s="65"/>
      <c r="G1084" s="65"/>
      <c r="H1084" s="65"/>
      <c r="I1084" s="66" t="s">
        <v>989</v>
      </c>
      <c r="J1084" s="65" t="s">
        <v>10615</v>
      </c>
    </row>
    <row r="1085" spans="1:10" ht="19.5">
      <c r="A1085" s="84" t="s">
        <v>8242</v>
      </c>
      <c r="B1085" s="64" t="s">
        <v>7</v>
      </c>
      <c r="C1085" s="64" t="s">
        <v>5870</v>
      </c>
      <c r="D1085" s="66" t="s">
        <v>989</v>
      </c>
      <c r="E1085" s="64"/>
      <c r="F1085" s="65"/>
      <c r="G1085" s="65"/>
      <c r="H1085" s="65"/>
      <c r="I1085" s="66" t="s">
        <v>989</v>
      </c>
      <c r="J1085" s="65" t="s">
        <v>10615</v>
      </c>
    </row>
    <row r="1086" spans="1:10" ht="19.5">
      <c r="A1086" s="84" t="s">
        <v>8332</v>
      </c>
      <c r="B1086" s="64" t="s">
        <v>7</v>
      </c>
      <c r="C1086" s="64" t="s">
        <v>5793</v>
      </c>
      <c r="D1086" s="66" t="s">
        <v>989</v>
      </c>
      <c r="E1086" s="64"/>
      <c r="F1086" s="65"/>
      <c r="G1086" s="65"/>
      <c r="H1086" s="65"/>
      <c r="I1086" s="66" t="s">
        <v>989</v>
      </c>
      <c r="J1086" s="65" t="s">
        <v>10615</v>
      </c>
    </row>
    <row r="1087" spans="1:10" ht="19.5">
      <c r="A1087" s="84" t="s">
        <v>9857</v>
      </c>
      <c r="B1087" s="64" t="s">
        <v>7</v>
      </c>
      <c r="C1087" s="64" t="s">
        <v>3406</v>
      </c>
      <c r="D1087" s="66" t="s">
        <v>989</v>
      </c>
      <c r="E1087" s="65"/>
      <c r="F1087" s="66"/>
      <c r="G1087" s="66"/>
      <c r="H1087" s="66"/>
      <c r="I1087" s="66" t="s">
        <v>989</v>
      </c>
      <c r="J1087" s="65" t="s">
        <v>10615</v>
      </c>
    </row>
    <row r="1088" spans="1:10" ht="19.5">
      <c r="A1088" s="84" t="s">
        <v>10643</v>
      </c>
      <c r="B1088" s="64" t="s">
        <v>7</v>
      </c>
      <c r="C1088" s="64" t="s">
        <v>814</v>
      </c>
      <c r="D1088" s="66" t="s">
        <v>989</v>
      </c>
      <c r="E1088" s="65"/>
      <c r="F1088" s="65"/>
      <c r="G1088" s="65"/>
      <c r="H1088" s="65"/>
      <c r="I1088" s="66" t="s">
        <v>989</v>
      </c>
      <c r="J1088" s="65" t="s">
        <v>10615</v>
      </c>
    </row>
    <row r="1089" spans="1:10" ht="19.5">
      <c r="A1089" s="84" t="s">
        <v>8383</v>
      </c>
      <c r="B1089" s="64" t="s">
        <v>7</v>
      </c>
      <c r="C1089" s="64" t="s">
        <v>6121</v>
      </c>
      <c r="D1089" s="66" t="s">
        <v>989</v>
      </c>
      <c r="E1089" s="65"/>
      <c r="F1089" s="65"/>
      <c r="G1089" s="65"/>
      <c r="H1089" s="65"/>
      <c r="I1089" s="66" t="s">
        <v>989</v>
      </c>
      <c r="J1089" s="65" t="s">
        <v>10615</v>
      </c>
    </row>
    <row r="1090" spans="1:10" ht="19.5">
      <c r="A1090" s="84" t="s">
        <v>8333</v>
      </c>
      <c r="B1090" s="64" t="s">
        <v>7</v>
      </c>
      <c r="C1090" s="64" t="s">
        <v>11053</v>
      </c>
      <c r="D1090" s="66" t="s">
        <v>989</v>
      </c>
      <c r="E1090" s="64"/>
      <c r="F1090" s="65"/>
      <c r="G1090" s="65"/>
      <c r="H1090" s="65"/>
      <c r="I1090" s="66" t="s">
        <v>989</v>
      </c>
      <c r="J1090" s="65" t="s">
        <v>10615</v>
      </c>
    </row>
    <row r="1091" spans="1:10" ht="19.5">
      <c r="A1091" s="84" t="s">
        <v>9724</v>
      </c>
      <c r="B1091" s="64" t="s">
        <v>7</v>
      </c>
      <c r="C1091" s="64" t="s">
        <v>9839</v>
      </c>
      <c r="D1091" s="66" t="s">
        <v>989</v>
      </c>
      <c r="E1091" s="64"/>
      <c r="F1091" s="65"/>
      <c r="G1091" s="65"/>
      <c r="H1091" s="65"/>
      <c r="I1091" s="66" t="s">
        <v>989</v>
      </c>
      <c r="J1091" s="65" t="s">
        <v>10615</v>
      </c>
    </row>
    <row r="1092" spans="1:10" ht="19.5">
      <c r="A1092" s="84" t="s">
        <v>10879</v>
      </c>
      <c r="B1092" s="64" t="s">
        <v>7</v>
      </c>
      <c r="C1092" s="64" t="s">
        <v>10880</v>
      </c>
      <c r="D1092" s="66" t="s">
        <v>989</v>
      </c>
      <c r="E1092" s="65"/>
      <c r="F1092" s="66"/>
      <c r="G1092" s="66"/>
      <c r="H1092" s="66"/>
      <c r="I1092" s="66" t="s">
        <v>989</v>
      </c>
      <c r="J1092" s="65" t="s">
        <v>10615</v>
      </c>
    </row>
    <row r="1093" spans="1:10" ht="19.5">
      <c r="A1093" s="84" t="s">
        <v>10881</v>
      </c>
      <c r="B1093" s="64" t="s">
        <v>7</v>
      </c>
      <c r="C1093" s="64" t="s">
        <v>10880</v>
      </c>
      <c r="D1093" s="66" t="s">
        <v>989</v>
      </c>
      <c r="E1093" s="65"/>
      <c r="F1093" s="66"/>
      <c r="G1093" s="66"/>
      <c r="H1093" s="66"/>
      <c r="I1093" s="66" t="s">
        <v>989</v>
      </c>
      <c r="J1093" s="65" t="s">
        <v>10615</v>
      </c>
    </row>
    <row r="1094" spans="1:10" ht="19.5">
      <c r="A1094" s="84" t="s">
        <v>10707</v>
      </c>
      <c r="B1094" s="64" t="s">
        <v>7</v>
      </c>
      <c r="C1094" s="64" t="s">
        <v>989</v>
      </c>
      <c r="D1094" s="66" t="s">
        <v>989</v>
      </c>
      <c r="E1094" s="65"/>
      <c r="F1094" s="65">
        <v>1</v>
      </c>
      <c r="G1094" s="66"/>
      <c r="H1094" s="66"/>
      <c r="I1094" s="66" t="s">
        <v>989</v>
      </c>
      <c r="J1094" s="65" t="s">
        <v>10615</v>
      </c>
    </row>
    <row r="1095" spans="1:10" ht="19.5">
      <c r="A1095" s="84" t="s">
        <v>8359</v>
      </c>
      <c r="B1095" s="64" t="s">
        <v>7</v>
      </c>
      <c r="C1095" s="64" t="s">
        <v>989</v>
      </c>
      <c r="D1095" s="66" t="s">
        <v>989</v>
      </c>
      <c r="E1095" s="65" t="s">
        <v>10098</v>
      </c>
      <c r="F1095" s="65">
        <v>1</v>
      </c>
      <c r="G1095" s="65"/>
      <c r="H1095" s="65"/>
      <c r="I1095" s="66" t="s">
        <v>989</v>
      </c>
      <c r="J1095" s="65" t="s">
        <v>10615</v>
      </c>
    </row>
    <row r="1096" spans="1:10" ht="19.5">
      <c r="A1096" s="81" t="s">
        <v>8372</v>
      </c>
      <c r="B1096" s="64" t="s">
        <v>7</v>
      </c>
      <c r="C1096" s="64" t="s">
        <v>989</v>
      </c>
      <c r="D1096" s="66" t="s">
        <v>989</v>
      </c>
      <c r="E1096" s="65"/>
      <c r="F1096" s="65">
        <v>1</v>
      </c>
      <c r="G1096" s="66"/>
      <c r="H1096" s="66"/>
      <c r="I1096" s="66" t="s">
        <v>989</v>
      </c>
      <c r="J1096" s="65" t="s">
        <v>10615</v>
      </c>
    </row>
    <row r="1097" spans="1:10" ht="19.5">
      <c r="A1097" s="84" t="s">
        <v>8381</v>
      </c>
      <c r="B1097" s="64" t="s">
        <v>7</v>
      </c>
      <c r="C1097" s="64" t="s">
        <v>11456</v>
      </c>
      <c r="D1097" s="66" t="s">
        <v>989</v>
      </c>
      <c r="E1097" s="65"/>
      <c r="F1097" s="65"/>
      <c r="G1097" s="65"/>
      <c r="H1097" s="65"/>
      <c r="I1097" s="66" t="s">
        <v>989</v>
      </c>
      <c r="J1097" s="65" t="s">
        <v>10615</v>
      </c>
    </row>
    <row r="1098" spans="1:10" ht="19.5">
      <c r="A1098" s="84" t="s">
        <v>9562</v>
      </c>
      <c r="B1098" s="64" t="s">
        <v>7</v>
      </c>
      <c r="C1098" s="64" t="s">
        <v>4268</v>
      </c>
      <c r="D1098" s="66" t="s">
        <v>989</v>
      </c>
      <c r="E1098" s="65"/>
      <c r="F1098" s="66"/>
      <c r="G1098" s="66"/>
      <c r="H1098" s="66"/>
      <c r="I1098" s="66" t="s">
        <v>989</v>
      </c>
      <c r="J1098" s="65" t="s">
        <v>10615</v>
      </c>
    </row>
    <row r="1099" spans="1:10" ht="19.5">
      <c r="A1099" s="84" t="s">
        <v>9543</v>
      </c>
      <c r="B1099" s="64" t="s">
        <v>7</v>
      </c>
      <c r="C1099" s="64" t="s">
        <v>4044</v>
      </c>
      <c r="D1099" s="66" t="s">
        <v>989</v>
      </c>
      <c r="E1099" s="65"/>
      <c r="F1099" s="65"/>
      <c r="G1099" s="65"/>
      <c r="H1099" s="65"/>
      <c r="I1099" s="66" t="s">
        <v>989</v>
      </c>
      <c r="J1099" s="65" t="s">
        <v>10615</v>
      </c>
    </row>
    <row r="1100" spans="1:10" ht="19.5">
      <c r="A1100" s="84" t="s">
        <v>8447</v>
      </c>
      <c r="B1100" s="64" t="s">
        <v>7</v>
      </c>
      <c r="C1100" s="64" t="s">
        <v>3904</v>
      </c>
      <c r="D1100" s="66" t="s">
        <v>989</v>
      </c>
      <c r="E1100" s="65"/>
      <c r="F1100" s="66"/>
      <c r="G1100" s="66"/>
      <c r="H1100" s="66"/>
      <c r="I1100" s="66" t="s">
        <v>989</v>
      </c>
      <c r="J1100" s="65" t="s">
        <v>10615</v>
      </c>
    </row>
    <row r="1101" spans="1:10" ht="19.5">
      <c r="A1101" s="84" t="s">
        <v>8408</v>
      </c>
      <c r="B1101" s="64" t="s">
        <v>7</v>
      </c>
      <c r="C1101" s="64" t="s">
        <v>4843</v>
      </c>
      <c r="D1101" s="66" t="s">
        <v>989</v>
      </c>
      <c r="E1101" s="65"/>
      <c r="F1101" s="65"/>
      <c r="G1101" s="65"/>
      <c r="H1101" s="65"/>
      <c r="I1101" s="66" t="s">
        <v>989</v>
      </c>
      <c r="J1101" s="65" t="s">
        <v>10615</v>
      </c>
    </row>
    <row r="1102" spans="1:10" ht="19.5">
      <c r="A1102" s="81" t="s">
        <v>8356</v>
      </c>
      <c r="B1102" s="64" t="s">
        <v>7</v>
      </c>
      <c r="C1102" s="64" t="s">
        <v>1045</v>
      </c>
      <c r="D1102" s="66" t="s">
        <v>989</v>
      </c>
      <c r="E1102" s="64"/>
      <c r="F1102" s="65"/>
      <c r="G1102" s="65"/>
      <c r="H1102" s="65"/>
      <c r="I1102" s="66" t="s">
        <v>989</v>
      </c>
      <c r="J1102" s="65" t="s">
        <v>10615</v>
      </c>
    </row>
    <row r="1103" spans="1:10" ht="19.5">
      <c r="A1103" s="84" t="s">
        <v>10803</v>
      </c>
      <c r="B1103" s="64" t="s">
        <v>7</v>
      </c>
      <c r="C1103" s="64" t="s">
        <v>2769</v>
      </c>
      <c r="D1103" s="66" t="s">
        <v>989</v>
      </c>
      <c r="E1103" s="65"/>
      <c r="F1103" s="66"/>
      <c r="G1103" s="66"/>
      <c r="H1103" s="65"/>
      <c r="I1103" s="66" t="s">
        <v>989</v>
      </c>
      <c r="J1103" s="65" t="s">
        <v>10615</v>
      </c>
    </row>
    <row r="1104" spans="1:10" ht="19.5">
      <c r="A1104" s="81" t="s">
        <v>10628</v>
      </c>
      <c r="B1104" s="67" t="s">
        <v>7</v>
      </c>
      <c r="C1104" s="67" t="s">
        <v>10557</v>
      </c>
      <c r="D1104" s="66" t="s">
        <v>989</v>
      </c>
      <c r="E1104" s="66"/>
      <c r="F1104" s="66"/>
      <c r="G1104" s="66"/>
      <c r="H1104" s="66"/>
      <c r="I1104" s="66" t="s">
        <v>989</v>
      </c>
      <c r="J1104" s="66" t="s">
        <v>10615</v>
      </c>
    </row>
    <row r="1105" spans="1:10" ht="19.5">
      <c r="A1105" s="81" t="s">
        <v>10540</v>
      </c>
      <c r="B1105" s="67" t="s">
        <v>7</v>
      </c>
      <c r="C1105" s="67" t="s">
        <v>10556</v>
      </c>
      <c r="D1105" s="66" t="s">
        <v>989</v>
      </c>
      <c r="E1105" s="67"/>
      <c r="F1105" s="66"/>
      <c r="G1105" s="66"/>
      <c r="H1105" s="66"/>
      <c r="I1105" s="66" t="s">
        <v>989</v>
      </c>
      <c r="J1105" s="66" t="s">
        <v>10615</v>
      </c>
    </row>
    <row r="1106" spans="1:10" ht="19.5">
      <c r="A1106" s="81" t="s">
        <v>8367</v>
      </c>
      <c r="B1106" s="64" t="s">
        <v>7</v>
      </c>
      <c r="C1106" s="64" t="s">
        <v>1531</v>
      </c>
      <c r="D1106" s="66" t="s">
        <v>989</v>
      </c>
      <c r="E1106" s="65"/>
      <c r="F1106" s="65"/>
      <c r="G1106" s="65"/>
      <c r="H1106" s="65"/>
      <c r="I1106" s="66" t="s">
        <v>989</v>
      </c>
      <c r="J1106" s="65" t="s">
        <v>10615</v>
      </c>
    </row>
    <row r="1107" spans="1:10" ht="19.5">
      <c r="A1107" s="84" t="s">
        <v>10228</v>
      </c>
      <c r="B1107" s="64" t="s">
        <v>7</v>
      </c>
      <c r="C1107" s="64" t="s">
        <v>367</v>
      </c>
      <c r="D1107" s="66" t="s">
        <v>989</v>
      </c>
      <c r="E1107" s="65"/>
      <c r="F1107" s="65"/>
      <c r="G1107" s="65"/>
      <c r="H1107" s="65"/>
      <c r="I1107" s="66" t="s">
        <v>989</v>
      </c>
      <c r="J1107" s="65" t="s">
        <v>10615</v>
      </c>
    </row>
    <row r="1108" spans="1:10" ht="19.5">
      <c r="A1108" s="84" t="s">
        <v>11132</v>
      </c>
      <c r="B1108" s="64" t="s">
        <v>7</v>
      </c>
      <c r="C1108" s="64" t="s">
        <v>3077</v>
      </c>
      <c r="D1108" s="66" t="s">
        <v>989</v>
      </c>
      <c r="E1108" s="65"/>
      <c r="F1108" s="65"/>
      <c r="G1108" s="65"/>
      <c r="H1108" s="65"/>
      <c r="I1108" s="66" t="s">
        <v>989</v>
      </c>
      <c r="J1108" s="65" t="s">
        <v>10615</v>
      </c>
    </row>
    <row r="1109" spans="1:10" ht="19.5">
      <c r="A1109" s="84" t="s">
        <v>8321</v>
      </c>
      <c r="B1109" s="64" t="s">
        <v>7</v>
      </c>
      <c r="C1109" s="64" t="s">
        <v>1169</v>
      </c>
      <c r="D1109" s="66" t="s">
        <v>989</v>
      </c>
      <c r="E1109" s="65"/>
      <c r="F1109" s="65"/>
      <c r="G1109" s="65"/>
      <c r="H1109" s="65"/>
      <c r="I1109" s="66" t="s">
        <v>989</v>
      </c>
      <c r="J1109" s="65" t="s">
        <v>10615</v>
      </c>
    </row>
    <row r="1110" spans="1:10" ht="19.5">
      <c r="A1110" s="84" t="s">
        <v>8472</v>
      </c>
      <c r="B1110" s="64" t="s">
        <v>7</v>
      </c>
      <c r="C1110" s="64" t="s">
        <v>2221</v>
      </c>
      <c r="D1110" s="66" t="s">
        <v>989</v>
      </c>
      <c r="E1110" s="64"/>
      <c r="F1110" s="66"/>
      <c r="G1110" s="66"/>
      <c r="H1110" s="66"/>
      <c r="I1110" s="66" t="s">
        <v>989</v>
      </c>
      <c r="J1110" s="65" t="s">
        <v>10615</v>
      </c>
    </row>
    <row r="1111" spans="1:10" ht="19.5">
      <c r="A1111" s="84" t="s">
        <v>8417</v>
      </c>
      <c r="B1111" s="64" t="s">
        <v>7</v>
      </c>
      <c r="C1111" s="64" t="s">
        <v>10821</v>
      </c>
      <c r="D1111" s="66" t="s">
        <v>989</v>
      </c>
      <c r="E1111" s="64"/>
      <c r="F1111" s="65"/>
      <c r="G1111" s="65"/>
      <c r="H1111" s="65"/>
      <c r="I1111" s="66" t="s">
        <v>989</v>
      </c>
      <c r="J1111" s="65" t="s">
        <v>10615</v>
      </c>
    </row>
    <row r="1112" spans="1:10" ht="19.5">
      <c r="A1112" s="84" t="s">
        <v>9916</v>
      </c>
      <c r="B1112" s="64" t="s">
        <v>7</v>
      </c>
      <c r="C1112" s="64" t="s">
        <v>11157</v>
      </c>
      <c r="D1112" s="66" t="s">
        <v>989</v>
      </c>
      <c r="E1112" s="65"/>
      <c r="F1112" s="66"/>
      <c r="G1112" s="66"/>
      <c r="H1112" s="66"/>
      <c r="I1112" s="66" t="s">
        <v>989</v>
      </c>
      <c r="J1112" s="65" t="s">
        <v>10615</v>
      </c>
    </row>
    <row r="1113" spans="1:10" ht="19.5">
      <c r="A1113" s="84" t="s">
        <v>8373</v>
      </c>
      <c r="B1113" s="64" t="s">
        <v>7</v>
      </c>
      <c r="C1113" s="64" t="s">
        <v>746</v>
      </c>
      <c r="D1113" s="66" t="s">
        <v>989</v>
      </c>
      <c r="E1113" s="64"/>
      <c r="F1113" s="65"/>
      <c r="G1113" s="65"/>
      <c r="H1113" s="65"/>
      <c r="I1113" s="66" t="s">
        <v>989</v>
      </c>
      <c r="J1113" s="65" t="s">
        <v>10615</v>
      </c>
    </row>
    <row r="1114" spans="1:10" ht="19.5">
      <c r="A1114" s="84" t="s">
        <v>8395</v>
      </c>
      <c r="B1114" s="64" t="s">
        <v>7</v>
      </c>
      <c r="C1114" s="64" t="s">
        <v>5774</v>
      </c>
      <c r="D1114" s="66" t="s">
        <v>989</v>
      </c>
      <c r="E1114" s="64"/>
      <c r="F1114" s="65"/>
      <c r="G1114" s="65"/>
      <c r="H1114" s="65"/>
      <c r="I1114" s="66" t="s">
        <v>989</v>
      </c>
      <c r="J1114" s="65" t="s">
        <v>10615</v>
      </c>
    </row>
    <row r="1115" spans="1:10" ht="19.5">
      <c r="A1115" s="84" t="s">
        <v>8406</v>
      </c>
      <c r="B1115" s="64" t="s">
        <v>7</v>
      </c>
      <c r="C1115" s="64" t="s">
        <v>3704</v>
      </c>
      <c r="D1115" s="66" t="s">
        <v>989</v>
      </c>
      <c r="E1115" s="65"/>
      <c r="F1115" s="65"/>
      <c r="G1115" s="65"/>
      <c r="H1115" s="65"/>
      <c r="I1115" s="66" t="s">
        <v>989</v>
      </c>
      <c r="J1115" s="65" t="s">
        <v>10615</v>
      </c>
    </row>
    <row r="1116" spans="1:10" ht="19.5">
      <c r="A1116" s="84" t="s">
        <v>10691</v>
      </c>
      <c r="B1116" s="64" t="s">
        <v>7</v>
      </c>
      <c r="C1116" s="64" t="s">
        <v>4481</v>
      </c>
      <c r="D1116" s="66" t="s">
        <v>989</v>
      </c>
      <c r="E1116" s="65"/>
      <c r="F1116" s="65"/>
      <c r="G1116" s="66"/>
      <c r="H1116" s="66"/>
      <c r="I1116" s="66" t="s">
        <v>989</v>
      </c>
      <c r="J1116" s="65" t="s">
        <v>10615</v>
      </c>
    </row>
    <row r="1117" spans="1:10" ht="19.5">
      <c r="A1117" s="84" t="s">
        <v>8962</v>
      </c>
      <c r="B1117" s="64" t="s">
        <v>7</v>
      </c>
      <c r="C1117" s="64" t="s">
        <v>9977</v>
      </c>
      <c r="D1117" s="66" t="s">
        <v>989</v>
      </c>
      <c r="E1117" s="65"/>
      <c r="F1117" s="65"/>
      <c r="G1117" s="65"/>
      <c r="H1117" s="65"/>
      <c r="I1117" s="66" t="s">
        <v>989</v>
      </c>
      <c r="J1117" s="65" t="s">
        <v>10615</v>
      </c>
    </row>
    <row r="1118" spans="1:10" ht="19.5">
      <c r="A1118" s="84" t="s">
        <v>9578</v>
      </c>
      <c r="B1118" s="64" t="s">
        <v>7</v>
      </c>
      <c r="C1118" s="64" t="s">
        <v>4758</v>
      </c>
      <c r="D1118" s="66" t="s">
        <v>989</v>
      </c>
      <c r="E1118" s="65"/>
      <c r="F1118" s="65"/>
      <c r="G1118" s="65"/>
      <c r="H1118" s="65"/>
      <c r="I1118" s="66" t="s">
        <v>989</v>
      </c>
      <c r="J1118" s="65" t="s">
        <v>10615</v>
      </c>
    </row>
    <row r="1119" spans="1:10" ht="19.5">
      <c r="A1119" s="84" t="s">
        <v>8405</v>
      </c>
      <c r="B1119" s="64" t="s">
        <v>7</v>
      </c>
      <c r="C1119" s="64" t="s">
        <v>4758</v>
      </c>
      <c r="D1119" s="66" t="s">
        <v>989</v>
      </c>
      <c r="E1119" s="65"/>
      <c r="F1119" s="65"/>
      <c r="G1119" s="65"/>
      <c r="H1119" s="65"/>
      <c r="I1119" s="66" t="s">
        <v>989</v>
      </c>
      <c r="J1119" s="65" t="s">
        <v>10615</v>
      </c>
    </row>
    <row r="1120" spans="1:10" ht="19.5">
      <c r="A1120" s="84" t="s">
        <v>8313</v>
      </c>
      <c r="B1120" s="64" t="s">
        <v>7</v>
      </c>
      <c r="C1120" s="64" t="s">
        <v>4585</v>
      </c>
      <c r="D1120" s="66" t="s">
        <v>989</v>
      </c>
      <c r="E1120" s="65"/>
      <c r="F1120" s="65"/>
      <c r="G1120" s="65"/>
      <c r="H1120" s="65"/>
      <c r="I1120" s="66" t="s">
        <v>989</v>
      </c>
      <c r="J1120" s="65" t="s">
        <v>10615</v>
      </c>
    </row>
    <row r="1121" spans="1:10" ht="19.5">
      <c r="A1121" s="84" t="s">
        <v>8397</v>
      </c>
      <c r="B1121" s="64" t="s">
        <v>7</v>
      </c>
      <c r="C1121" s="64" t="s">
        <v>4585</v>
      </c>
      <c r="D1121" s="66" t="s">
        <v>989</v>
      </c>
      <c r="E1121" s="65"/>
      <c r="F1121" s="65"/>
      <c r="G1121" s="65"/>
      <c r="H1121" s="65"/>
      <c r="I1121" s="66" t="s">
        <v>989</v>
      </c>
      <c r="J1121" s="65" t="s">
        <v>10615</v>
      </c>
    </row>
    <row r="1122" spans="1:10" ht="19.5">
      <c r="A1122" s="84" t="s">
        <v>9770</v>
      </c>
      <c r="B1122" s="64" t="s">
        <v>7</v>
      </c>
      <c r="C1122" s="64" t="s">
        <v>6943</v>
      </c>
      <c r="D1122" s="66" t="s">
        <v>989</v>
      </c>
      <c r="E1122" s="64"/>
      <c r="F1122" s="65"/>
      <c r="G1122" s="65"/>
      <c r="H1122" s="65"/>
      <c r="I1122" s="66" t="s">
        <v>989</v>
      </c>
      <c r="J1122" s="65" t="s">
        <v>10615</v>
      </c>
    </row>
    <row r="1123" spans="1:10" ht="19.5">
      <c r="A1123" s="84" t="s">
        <v>8380</v>
      </c>
      <c r="B1123" s="64" t="s">
        <v>7</v>
      </c>
      <c r="C1123" s="64" t="s">
        <v>6076</v>
      </c>
      <c r="D1123" s="66" t="s">
        <v>989</v>
      </c>
      <c r="E1123" s="65"/>
      <c r="F1123" s="65"/>
      <c r="G1123" s="65"/>
      <c r="H1123" s="65"/>
      <c r="I1123" s="66" t="s">
        <v>989</v>
      </c>
      <c r="J1123" s="65" t="s">
        <v>10615</v>
      </c>
    </row>
    <row r="1124" spans="1:10" ht="19.5">
      <c r="A1124" s="81" t="s">
        <v>9883</v>
      </c>
      <c r="B1124" s="64" t="s">
        <v>7</v>
      </c>
      <c r="C1124" s="64" t="s">
        <v>1000</v>
      </c>
      <c r="D1124" s="66" t="s">
        <v>989</v>
      </c>
      <c r="E1124" s="65"/>
      <c r="F1124" s="66"/>
      <c r="G1124" s="66"/>
      <c r="H1124" s="66"/>
      <c r="I1124" s="66" t="s">
        <v>989</v>
      </c>
      <c r="J1124" s="65" t="s">
        <v>10615</v>
      </c>
    </row>
    <row r="1125" spans="1:10" ht="19.5">
      <c r="A1125" s="84" t="s">
        <v>9968</v>
      </c>
      <c r="B1125" s="64" t="s">
        <v>7</v>
      </c>
      <c r="C1125" s="64" t="s">
        <v>6093</v>
      </c>
      <c r="D1125" s="66" t="s">
        <v>989</v>
      </c>
      <c r="E1125" s="65"/>
      <c r="F1125" s="65"/>
      <c r="G1125" s="65"/>
      <c r="H1125" s="65"/>
      <c r="I1125" s="66" t="s">
        <v>989</v>
      </c>
      <c r="J1125" s="65" t="s">
        <v>10615</v>
      </c>
    </row>
    <row r="1126" spans="1:10" ht="19.5">
      <c r="A1126" s="84" t="s">
        <v>9882</v>
      </c>
      <c r="B1126" s="64" t="s">
        <v>7</v>
      </c>
      <c r="C1126" s="64" t="s">
        <v>11064</v>
      </c>
      <c r="D1126" s="66" t="s">
        <v>989</v>
      </c>
      <c r="E1126" s="64"/>
      <c r="F1126" s="66"/>
      <c r="G1126" s="66"/>
      <c r="H1126" s="66"/>
      <c r="I1126" s="66" t="s">
        <v>989</v>
      </c>
      <c r="J1126" s="65" t="s">
        <v>10615</v>
      </c>
    </row>
    <row r="1127" spans="1:10" ht="19.5">
      <c r="A1127" s="84" t="s">
        <v>9964</v>
      </c>
      <c r="B1127" s="64" t="s">
        <v>7</v>
      </c>
      <c r="C1127" s="64" t="s">
        <v>5480</v>
      </c>
      <c r="D1127" s="66" t="s">
        <v>989</v>
      </c>
      <c r="E1127" s="64"/>
      <c r="F1127" s="65"/>
      <c r="G1127" s="65"/>
      <c r="H1127" s="65"/>
      <c r="I1127" s="66" t="s">
        <v>989</v>
      </c>
      <c r="J1127" s="65" t="s">
        <v>10615</v>
      </c>
    </row>
    <row r="1128" spans="1:10" ht="19.5">
      <c r="A1128" s="84" t="s">
        <v>10199</v>
      </c>
      <c r="B1128" s="64" t="s">
        <v>7</v>
      </c>
      <c r="C1128" s="64" t="s">
        <v>331</v>
      </c>
      <c r="D1128" s="66" t="s">
        <v>989</v>
      </c>
      <c r="E1128" s="65"/>
      <c r="F1128" s="65">
        <v>1</v>
      </c>
      <c r="G1128" s="65"/>
      <c r="H1128" s="65"/>
      <c r="I1128" s="66" t="s">
        <v>989</v>
      </c>
      <c r="J1128" s="65" t="s">
        <v>10615</v>
      </c>
    </row>
    <row r="1129" spans="1:10" ht="19.5">
      <c r="A1129" s="84" t="s">
        <v>9881</v>
      </c>
      <c r="B1129" s="64" t="s">
        <v>7</v>
      </c>
      <c r="C1129" s="64" t="s">
        <v>754</v>
      </c>
      <c r="D1129" s="66" t="s">
        <v>989</v>
      </c>
      <c r="E1129" s="65"/>
      <c r="F1129" s="65"/>
      <c r="G1129" s="65"/>
      <c r="H1129" s="65"/>
      <c r="I1129" s="66" t="s">
        <v>989</v>
      </c>
      <c r="J1129" s="65" t="s">
        <v>10615</v>
      </c>
    </row>
    <row r="1130" spans="1:10" ht="19.5">
      <c r="A1130" s="84" t="s">
        <v>8276</v>
      </c>
      <c r="B1130" s="64" t="s">
        <v>7</v>
      </c>
      <c r="C1130" s="64" t="s">
        <v>805</v>
      </c>
      <c r="D1130" s="66" t="s">
        <v>989</v>
      </c>
      <c r="E1130" s="65"/>
      <c r="F1130" s="65"/>
      <c r="G1130" s="65"/>
      <c r="H1130" s="65"/>
      <c r="I1130" s="66" t="s">
        <v>989</v>
      </c>
      <c r="J1130" s="65" t="s">
        <v>10615</v>
      </c>
    </row>
    <row r="1131" spans="1:10" ht="19.5">
      <c r="A1131" s="84" t="s">
        <v>8360</v>
      </c>
      <c r="B1131" s="64" t="s">
        <v>7</v>
      </c>
      <c r="C1131" s="64" t="s">
        <v>993</v>
      </c>
      <c r="D1131" s="66" t="s">
        <v>989</v>
      </c>
      <c r="E1131" s="65"/>
      <c r="F1131" s="66"/>
      <c r="G1131" s="66"/>
      <c r="H1131" s="66"/>
      <c r="I1131" s="66" t="s">
        <v>989</v>
      </c>
      <c r="J1131" s="65" t="s">
        <v>10615</v>
      </c>
    </row>
    <row r="1132" spans="1:10" ht="19.5">
      <c r="A1132" s="84" t="s">
        <v>9905</v>
      </c>
      <c r="B1132" s="64" t="s">
        <v>7</v>
      </c>
      <c r="C1132" s="64" t="s">
        <v>3311</v>
      </c>
      <c r="D1132" s="66" t="s">
        <v>989</v>
      </c>
      <c r="E1132" s="65"/>
      <c r="F1132" s="66"/>
      <c r="G1132" s="66"/>
      <c r="H1132" s="66"/>
      <c r="I1132" s="66" t="s">
        <v>989</v>
      </c>
      <c r="J1132" s="65" t="s">
        <v>10615</v>
      </c>
    </row>
    <row r="1133" spans="1:10" ht="19.5">
      <c r="A1133" s="84" t="s">
        <v>10200</v>
      </c>
      <c r="B1133" s="64" t="s">
        <v>7</v>
      </c>
      <c r="C1133" s="64" t="s">
        <v>2761</v>
      </c>
      <c r="D1133" s="66" t="s">
        <v>989</v>
      </c>
      <c r="E1133" s="64"/>
      <c r="F1133" s="65"/>
      <c r="G1133" s="65"/>
      <c r="H1133" s="65"/>
      <c r="I1133" s="66" t="s">
        <v>989</v>
      </c>
      <c r="J1133" s="65" t="s">
        <v>10615</v>
      </c>
    </row>
    <row r="1134" spans="1:10" ht="19.5">
      <c r="A1134" s="84" t="s">
        <v>9402</v>
      </c>
      <c r="B1134" s="64" t="s">
        <v>7</v>
      </c>
      <c r="C1134" s="64" t="s">
        <v>2164</v>
      </c>
      <c r="D1134" s="66" t="s">
        <v>989</v>
      </c>
      <c r="E1134" s="65"/>
      <c r="F1134" s="66"/>
      <c r="G1134" s="66"/>
      <c r="H1134" s="66"/>
      <c r="I1134" s="66" t="s">
        <v>989</v>
      </c>
      <c r="J1134" s="65" t="s">
        <v>10615</v>
      </c>
    </row>
    <row r="1135" spans="1:10" ht="19.5">
      <c r="A1135" s="81" t="s">
        <v>10210</v>
      </c>
      <c r="B1135" s="67" t="s">
        <v>7</v>
      </c>
      <c r="C1135" s="67" t="s">
        <v>10206</v>
      </c>
      <c r="D1135" s="66" t="s">
        <v>989</v>
      </c>
      <c r="E1135" s="66"/>
      <c r="F1135" s="66"/>
      <c r="G1135" s="66"/>
      <c r="H1135" s="66"/>
      <c r="I1135" s="66" t="s">
        <v>989</v>
      </c>
      <c r="J1135" s="66" t="s">
        <v>10615</v>
      </c>
    </row>
    <row r="1136" spans="1:10" ht="19.5">
      <c r="A1136" s="84" t="s">
        <v>10432</v>
      </c>
      <c r="B1136" s="64" t="s">
        <v>7</v>
      </c>
      <c r="C1136" s="64" t="s">
        <v>10431</v>
      </c>
      <c r="D1136" s="66" t="s">
        <v>989</v>
      </c>
      <c r="E1136" s="64"/>
      <c r="F1136" s="66"/>
      <c r="G1136" s="66"/>
      <c r="H1136" s="65"/>
      <c r="I1136" s="66" t="s">
        <v>989</v>
      </c>
      <c r="J1136" s="65" t="s">
        <v>10615</v>
      </c>
    </row>
    <row r="1137" spans="1:10" ht="19.5">
      <c r="A1137" s="84" t="s">
        <v>9555</v>
      </c>
      <c r="B1137" s="64" t="s">
        <v>7</v>
      </c>
      <c r="C1137" s="64" t="s">
        <v>4167</v>
      </c>
      <c r="D1137" s="66" t="s">
        <v>989</v>
      </c>
      <c r="E1137" s="65"/>
      <c r="F1137" s="65"/>
      <c r="G1137" s="66"/>
      <c r="H1137" s="66"/>
      <c r="I1137" s="66" t="s">
        <v>989</v>
      </c>
      <c r="J1137" s="65" t="s">
        <v>10615</v>
      </c>
    </row>
    <row r="1138" spans="1:10" ht="19.5">
      <c r="A1138" s="84" t="s">
        <v>9941</v>
      </c>
      <c r="B1138" s="64" t="s">
        <v>7</v>
      </c>
      <c r="C1138" s="64" t="s">
        <v>5852</v>
      </c>
      <c r="D1138" s="66" t="s">
        <v>989</v>
      </c>
      <c r="E1138" s="65"/>
      <c r="F1138" s="65"/>
      <c r="G1138" s="65"/>
      <c r="H1138" s="65"/>
      <c r="I1138" s="66" t="s">
        <v>989</v>
      </c>
      <c r="J1138" s="65" t="s">
        <v>10615</v>
      </c>
    </row>
    <row r="1139" spans="1:10" ht="19.5">
      <c r="A1139" s="84" t="s">
        <v>8467</v>
      </c>
      <c r="B1139" s="64" t="s">
        <v>7</v>
      </c>
      <c r="C1139" s="67" t="s">
        <v>10253</v>
      </c>
      <c r="D1139" s="66" t="s">
        <v>989</v>
      </c>
      <c r="E1139" s="67"/>
      <c r="F1139" s="66"/>
      <c r="G1139" s="66"/>
      <c r="H1139" s="66"/>
      <c r="I1139" s="66" t="s">
        <v>989</v>
      </c>
      <c r="J1139" s="65" t="s">
        <v>10615</v>
      </c>
    </row>
    <row r="1140" spans="1:10" ht="19.5">
      <c r="A1140" s="81" t="s">
        <v>10256</v>
      </c>
      <c r="B1140" s="67" t="s">
        <v>7</v>
      </c>
      <c r="C1140" s="67" t="s">
        <v>10254</v>
      </c>
      <c r="D1140" s="66" t="s">
        <v>989</v>
      </c>
      <c r="E1140" s="67"/>
      <c r="F1140" s="66"/>
      <c r="G1140" s="66"/>
      <c r="H1140" s="66"/>
      <c r="I1140" s="66" t="s">
        <v>989</v>
      </c>
      <c r="J1140" s="68" t="s">
        <v>10615</v>
      </c>
    </row>
    <row r="1141" spans="1:10" ht="19.5">
      <c r="A1141" s="84" t="s">
        <v>8346</v>
      </c>
      <c r="B1141" s="64" t="s">
        <v>7</v>
      </c>
      <c r="C1141" s="64" t="s">
        <v>502</v>
      </c>
      <c r="D1141" s="66" t="s">
        <v>989</v>
      </c>
      <c r="E1141" s="65"/>
      <c r="F1141" s="66"/>
      <c r="G1141" s="66"/>
      <c r="H1141" s="66"/>
      <c r="I1141" s="66" t="s">
        <v>989</v>
      </c>
      <c r="J1141" s="65" t="s">
        <v>10615</v>
      </c>
    </row>
    <row r="1142" spans="1:10" ht="19.5">
      <c r="A1142" s="84" t="s">
        <v>10753</v>
      </c>
      <c r="B1142" s="64" t="s">
        <v>7</v>
      </c>
      <c r="C1142" s="64" t="s">
        <v>2724</v>
      </c>
      <c r="D1142" s="66" t="s">
        <v>989</v>
      </c>
      <c r="E1142" s="64"/>
      <c r="F1142" s="66"/>
      <c r="G1142" s="66"/>
      <c r="H1142" s="65"/>
      <c r="I1142" s="66" t="s">
        <v>989</v>
      </c>
      <c r="J1142" s="65" t="s">
        <v>10615</v>
      </c>
    </row>
    <row r="1143" spans="1:10" ht="19.5">
      <c r="A1143" s="84" t="s">
        <v>10760</v>
      </c>
      <c r="B1143" s="64" t="s">
        <v>7</v>
      </c>
      <c r="C1143" s="64" t="s">
        <v>2671</v>
      </c>
      <c r="D1143" s="66" t="s">
        <v>989</v>
      </c>
      <c r="E1143" s="65"/>
      <c r="F1143" s="66"/>
      <c r="G1143" s="66"/>
      <c r="H1143" s="66"/>
      <c r="I1143" s="66" t="s">
        <v>989</v>
      </c>
      <c r="J1143" s="65" t="s">
        <v>10615</v>
      </c>
    </row>
    <row r="1144" spans="1:10" ht="19.5">
      <c r="A1144" s="81" t="s">
        <v>8481</v>
      </c>
      <c r="B1144" s="64" t="s">
        <v>7</v>
      </c>
      <c r="C1144" s="64" t="s">
        <v>300</v>
      </c>
      <c r="D1144" s="66" t="s">
        <v>989</v>
      </c>
      <c r="E1144" s="65"/>
      <c r="F1144" s="65"/>
      <c r="G1144" s="65"/>
      <c r="H1144" s="65"/>
      <c r="I1144" s="66" t="s">
        <v>989</v>
      </c>
      <c r="J1144" s="65" t="s">
        <v>10615</v>
      </c>
    </row>
    <row r="1145" spans="1:10" ht="19.5">
      <c r="A1145" s="81" t="s">
        <v>10273</v>
      </c>
      <c r="B1145" s="67" t="s">
        <v>170</v>
      </c>
      <c r="C1145" s="67" t="s">
        <v>10271</v>
      </c>
      <c r="D1145" s="66" t="s">
        <v>989</v>
      </c>
      <c r="E1145" s="66"/>
      <c r="F1145" s="66"/>
      <c r="G1145" s="66"/>
      <c r="H1145" s="66"/>
      <c r="I1145" s="66" t="s">
        <v>989</v>
      </c>
      <c r="J1145" s="68" t="s">
        <v>10620</v>
      </c>
    </row>
    <row r="1146" spans="1:10" ht="19.5">
      <c r="A1146" s="84" t="s">
        <v>8840</v>
      </c>
      <c r="B1146" s="64" t="s">
        <v>170</v>
      </c>
      <c r="C1146" s="64" t="s">
        <v>852</v>
      </c>
      <c r="D1146" s="66" t="s">
        <v>989</v>
      </c>
      <c r="E1146" s="65"/>
      <c r="F1146" s="65"/>
      <c r="G1146" s="65"/>
      <c r="H1146" s="65"/>
      <c r="I1146" s="66" t="s">
        <v>989</v>
      </c>
      <c r="J1146" s="65" t="s">
        <v>10620</v>
      </c>
    </row>
    <row r="1147" spans="1:10" ht="19.5">
      <c r="A1147" s="84" t="s">
        <v>9760</v>
      </c>
      <c r="B1147" s="64" t="s">
        <v>170</v>
      </c>
      <c r="C1147" s="64" t="s">
        <v>10584</v>
      </c>
      <c r="D1147" s="66" t="s">
        <v>989</v>
      </c>
      <c r="E1147" s="65"/>
      <c r="F1147" s="65"/>
      <c r="G1147" s="65"/>
      <c r="H1147" s="65"/>
      <c r="I1147" s="66" t="s">
        <v>989</v>
      </c>
      <c r="J1147" s="65" t="s">
        <v>10620</v>
      </c>
    </row>
    <row r="1148" spans="1:10" ht="19.5">
      <c r="A1148" s="84" t="s">
        <v>9893</v>
      </c>
      <c r="B1148" s="64" t="s">
        <v>170</v>
      </c>
      <c r="C1148" s="64" t="s">
        <v>3062</v>
      </c>
      <c r="D1148" s="66" t="s">
        <v>989</v>
      </c>
      <c r="E1148" s="65"/>
      <c r="F1148" s="65"/>
      <c r="G1148" s="65"/>
      <c r="H1148" s="65"/>
      <c r="I1148" s="66" t="s">
        <v>989</v>
      </c>
      <c r="J1148" s="65" t="s">
        <v>10620</v>
      </c>
    </row>
    <row r="1149" spans="1:10" ht="19.5">
      <c r="A1149" s="81" t="s">
        <v>10217</v>
      </c>
      <c r="B1149" s="67" t="s">
        <v>170</v>
      </c>
      <c r="C1149" s="67" t="s">
        <v>10508</v>
      </c>
      <c r="D1149" s="66" t="s">
        <v>989</v>
      </c>
      <c r="E1149" s="67"/>
      <c r="F1149" s="66"/>
      <c r="G1149" s="66"/>
      <c r="H1149" s="66"/>
      <c r="I1149" s="66" t="s">
        <v>989</v>
      </c>
      <c r="J1149" s="68" t="s">
        <v>10620</v>
      </c>
    </row>
    <row r="1150" spans="1:10" ht="19.5">
      <c r="A1150" s="81" t="s">
        <v>8981</v>
      </c>
      <c r="B1150" s="64" t="s">
        <v>245</v>
      </c>
      <c r="C1150" s="64" t="s">
        <v>10476</v>
      </c>
      <c r="D1150" s="66" t="s">
        <v>8200</v>
      </c>
      <c r="E1150" s="64"/>
      <c r="F1150" s="65"/>
      <c r="G1150" s="65"/>
      <c r="H1150" s="65"/>
      <c r="I1150" s="66" t="s">
        <v>8200</v>
      </c>
      <c r="J1150" s="65" t="s">
        <v>10616</v>
      </c>
    </row>
    <row r="1151" spans="1:10" ht="19.5">
      <c r="A1151" s="84" t="s">
        <v>9455</v>
      </c>
      <c r="B1151" s="64" t="s">
        <v>245</v>
      </c>
      <c r="C1151" s="64" t="s">
        <v>2148</v>
      </c>
      <c r="D1151" s="66" t="s">
        <v>8200</v>
      </c>
      <c r="E1151" s="65"/>
      <c r="F1151" s="65"/>
      <c r="G1151" s="65"/>
      <c r="H1151" s="65"/>
      <c r="I1151" s="66" t="s">
        <v>8200</v>
      </c>
      <c r="J1151" s="65" t="s">
        <v>10616</v>
      </c>
    </row>
    <row r="1152" spans="1:10" ht="19.5">
      <c r="A1152" s="84" t="s">
        <v>9879</v>
      </c>
      <c r="B1152" s="64" t="s">
        <v>245</v>
      </c>
      <c r="C1152" s="64" t="s">
        <v>694</v>
      </c>
      <c r="D1152" s="66" t="s">
        <v>8200</v>
      </c>
      <c r="E1152" s="65"/>
      <c r="F1152" s="65"/>
      <c r="G1152" s="65"/>
      <c r="H1152" s="65"/>
      <c r="I1152" s="66" t="s">
        <v>8200</v>
      </c>
      <c r="J1152" s="65" t="s">
        <v>10616</v>
      </c>
    </row>
    <row r="1153" spans="1:10" ht="19.5">
      <c r="A1153" s="84" t="s">
        <v>11291</v>
      </c>
      <c r="B1153" s="64" t="s">
        <v>245</v>
      </c>
      <c r="C1153" s="64" t="s">
        <v>2967</v>
      </c>
      <c r="D1153" s="66" t="s">
        <v>8200</v>
      </c>
      <c r="E1153" s="65"/>
      <c r="F1153" s="66"/>
      <c r="G1153" s="66"/>
      <c r="H1153" s="66"/>
      <c r="I1153" s="66" t="s">
        <v>8200</v>
      </c>
      <c r="J1153" s="65" t="s">
        <v>10616</v>
      </c>
    </row>
    <row r="1154" spans="1:10" ht="19.5">
      <c r="A1154" s="84" t="s">
        <v>8518</v>
      </c>
      <c r="B1154" s="64" t="s">
        <v>245</v>
      </c>
      <c r="C1154" s="64" t="s">
        <v>935</v>
      </c>
      <c r="D1154" s="66" t="s">
        <v>8200</v>
      </c>
      <c r="E1154" s="64"/>
      <c r="F1154" s="65"/>
      <c r="G1154" s="65"/>
      <c r="H1154" s="65"/>
      <c r="I1154" s="66" t="s">
        <v>8200</v>
      </c>
      <c r="J1154" s="65" t="s">
        <v>10616</v>
      </c>
    </row>
    <row r="1155" spans="1:10" ht="19.5">
      <c r="A1155" s="84" t="s">
        <v>9021</v>
      </c>
      <c r="B1155" s="64" t="s">
        <v>245</v>
      </c>
      <c r="C1155" s="64" t="s">
        <v>10447</v>
      </c>
      <c r="D1155" s="66" t="s">
        <v>8200</v>
      </c>
      <c r="E1155" s="64"/>
      <c r="F1155" s="65"/>
      <c r="G1155" s="65"/>
      <c r="H1155" s="65"/>
      <c r="I1155" s="66" t="s">
        <v>8200</v>
      </c>
      <c r="J1155" s="65" t="s">
        <v>10616</v>
      </c>
    </row>
    <row r="1156" spans="1:10" ht="19.5">
      <c r="A1156" s="84" t="s">
        <v>8961</v>
      </c>
      <c r="B1156" s="64" t="s">
        <v>245</v>
      </c>
      <c r="C1156" s="64" t="s">
        <v>8196</v>
      </c>
      <c r="D1156" s="66" t="s">
        <v>8200</v>
      </c>
      <c r="E1156" s="65"/>
      <c r="F1156" s="65"/>
      <c r="G1156" s="65"/>
      <c r="H1156" s="65"/>
      <c r="I1156" s="66" t="s">
        <v>8200</v>
      </c>
      <c r="J1156" s="65" t="s">
        <v>10616</v>
      </c>
    </row>
    <row r="1157" spans="1:10" ht="19.5">
      <c r="A1157" s="84" t="s">
        <v>9476</v>
      </c>
      <c r="B1157" s="64" t="s">
        <v>245</v>
      </c>
      <c r="C1157" s="64" t="s">
        <v>2899</v>
      </c>
      <c r="D1157" s="66" t="s">
        <v>8200</v>
      </c>
      <c r="E1157" s="65"/>
      <c r="F1157" s="66"/>
      <c r="G1157" s="66"/>
      <c r="H1157" s="66"/>
      <c r="I1157" s="66" t="s">
        <v>8200</v>
      </c>
      <c r="J1157" s="65" t="s">
        <v>10616</v>
      </c>
    </row>
    <row r="1158" spans="1:10" ht="19.5">
      <c r="A1158" s="84" t="s">
        <v>9623</v>
      </c>
      <c r="B1158" s="64" t="s">
        <v>245</v>
      </c>
      <c r="C1158" s="64" t="s">
        <v>5332</v>
      </c>
      <c r="D1158" s="66" t="s">
        <v>8200</v>
      </c>
      <c r="E1158" s="65"/>
      <c r="F1158" s="65"/>
      <c r="G1158" s="65"/>
      <c r="H1158" s="65"/>
      <c r="I1158" s="66" t="s">
        <v>8200</v>
      </c>
      <c r="J1158" s="65" t="s">
        <v>10616</v>
      </c>
    </row>
    <row r="1159" spans="1:10" ht="19.5">
      <c r="A1159" s="84" t="s">
        <v>8984</v>
      </c>
      <c r="B1159" s="64" t="s">
        <v>245</v>
      </c>
      <c r="C1159" s="64" t="s">
        <v>6791</v>
      </c>
      <c r="D1159" s="66" t="s">
        <v>8200</v>
      </c>
      <c r="E1159" s="65"/>
      <c r="F1159" s="66"/>
      <c r="G1159" s="66"/>
      <c r="H1159" s="66"/>
      <c r="I1159" s="66" t="s">
        <v>8200</v>
      </c>
      <c r="J1159" s="65" t="s">
        <v>10616</v>
      </c>
    </row>
    <row r="1160" spans="1:10" ht="19.5">
      <c r="A1160" s="84" t="s">
        <v>8532</v>
      </c>
      <c r="B1160" s="64" t="s">
        <v>245</v>
      </c>
      <c r="C1160" s="64" t="s">
        <v>5113</v>
      </c>
      <c r="D1160" s="66" t="s">
        <v>8200</v>
      </c>
      <c r="E1160" s="64"/>
      <c r="F1160" s="65"/>
      <c r="G1160" s="65"/>
      <c r="H1160" s="65"/>
      <c r="I1160" s="66" t="s">
        <v>8200</v>
      </c>
      <c r="J1160" s="65" t="s">
        <v>10616</v>
      </c>
    </row>
    <row r="1161" spans="1:10" ht="19.5">
      <c r="A1161" s="84" t="s">
        <v>11198</v>
      </c>
      <c r="B1161" s="64" t="s">
        <v>245</v>
      </c>
      <c r="C1161" s="64" t="s">
        <v>4542</v>
      </c>
      <c r="D1161" s="66" t="s">
        <v>8200</v>
      </c>
      <c r="E1161" s="65"/>
      <c r="F1161" s="65"/>
      <c r="G1161" s="66"/>
      <c r="H1161" s="66"/>
      <c r="I1161" s="66" t="s">
        <v>8200</v>
      </c>
      <c r="J1161" s="65" t="s">
        <v>10616</v>
      </c>
    </row>
    <row r="1162" spans="1:10" ht="19.5">
      <c r="A1162" s="84" t="s">
        <v>9576</v>
      </c>
      <c r="B1162" s="64" t="s">
        <v>245</v>
      </c>
      <c r="C1162" s="64" t="s">
        <v>4735</v>
      </c>
      <c r="D1162" s="66" t="s">
        <v>8200</v>
      </c>
      <c r="E1162" s="65"/>
      <c r="F1162" s="65"/>
      <c r="G1162" s="65"/>
      <c r="H1162" s="65"/>
      <c r="I1162" s="66" t="s">
        <v>8200</v>
      </c>
      <c r="J1162" s="65" t="s">
        <v>10616</v>
      </c>
    </row>
    <row r="1163" spans="1:10" ht="19.5">
      <c r="A1163" s="84" t="s">
        <v>9547</v>
      </c>
      <c r="B1163" s="64" t="s">
        <v>245</v>
      </c>
      <c r="C1163" s="64" t="s">
        <v>9549</v>
      </c>
      <c r="D1163" s="66" t="s">
        <v>8200</v>
      </c>
      <c r="E1163" s="65"/>
      <c r="F1163" s="66"/>
      <c r="G1163" s="66"/>
      <c r="H1163" s="66"/>
      <c r="I1163" s="66" t="s">
        <v>8200</v>
      </c>
      <c r="J1163" s="65" t="s">
        <v>10616</v>
      </c>
    </row>
    <row r="1164" spans="1:10" ht="19.5">
      <c r="A1164" s="84" t="s">
        <v>9016</v>
      </c>
      <c r="B1164" s="64" t="s">
        <v>245</v>
      </c>
      <c r="C1164" s="64" t="s">
        <v>1777</v>
      </c>
      <c r="D1164" s="66" t="s">
        <v>8200</v>
      </c>
      <c r="E1164" s="65"/>
      <c r="F1164" s="65"/>
      <c r="G1164" s="65"/>
      <c r="H1164" s="65"/>
      <c r="I1164" s="66" t="s">
        <v>8200</v>
      </c>
      <c r="J1164" s="65" t="s">
        <v>10616</v>
      </c>
    </row>
    <row r="1165" spans="1:10" ht="19.5">
      <c r="A1165" s="81" t="s">
        <v>8994</v>
      </c>
      <c r="B1165" s="64" t="s">
        <v>245</v>
      </c>
      <c r="C1165" s="64" t="s">
        <v>1075</v>
      </c>
      <c r="D1165" s="66" t="s">
        <v>8200</v>
      </c>
      <c r="E1165" s="65"/>
      <c r="F1165" s="65"/>
      <c r="G1165" s="65"/>
      <c r="H1165" s="65"/>
      <c r="I1165" s="66" t="s">
        <v>8200</v>
      </c>
      <c r="J1165" s="65" t="s">
        <v>10616</v>
      </c>
    </row>
    <row r="1166" spans="1:10" ht="19.5">
      <c r="A1166" s="84" t="s">
        <v>8889</v>
      </c>
      <c r="B1166" s="64" t="s">
        <v>245</v>
      </c>
      <c r="C1166" s="64" t="s">
        <v>4863</v>
      </c>
      <c r="D1166" s="66" t="s">
        <v>8200</v>
      </c>
      <c r="E1166" s="65"/>
      <c r="F1166" s="65"/>
      <c r="G1166" s="65"/>
      <c r="H1166" s="65"/>
      <c r="I1166" s="66" t="s">
        <v>8200</v>
      </c>
      <c r="J1166" s="65" t="s">
        <v>10616</v>
      </c>
    </row>
    <row r="1167" spans="1:10" ht="19.5">
      <c r="A1167" s="84" t="s">
        <v>9791</v>
      </c>
      <c r="B1167" s="64" t="s">
        <v>245</v>
      </c>
      <c r="C1167" s="64" t="s">
        <v>7251</v>
      </c>
      <c r="D1167" s="66" t="s">
        <v>8200</v>
      </c>
      <c r="E1167" s="65"/>
      <c r="F1167" s="65"/>
      <c r="G1167" s="65"/>
      <c r="H1167" s="65"/>
      <c r="I1167" s="66" t="s">
        <v>8200</v>
      </c>
      <c r="J1167" s="65" t="s">
        <v>10616</v>
      </c>
    </row>
    <row r="1168" spans="1:10" ht="19.5">
      <c r="A1168" s="84" t="s">
        <v>10657</v>
      </c>
      <c r="B1168" s="64" t="s">
        <v>245</v>
      </c>
      <c r="C1168" s="64" t="s">
        <v>5405</v>
      </c>
      <c r="D1168" s="66" t="s">
        <v>8200</v>
      </c>
      <c r="E1168" s="65"/>
      <c r="F1168" s="65"/>
      <c r="G1168" s="65"/>
      <c r="H1168" s="65"/>
      <c r="I1168" s="66" t="s">
        <v>8200</v>
      </c>
      <c r="J1168" s="65" t="s">
        <v>10616</v>
      </c>
    </row>
    <row r="1169" spans="1:10" ht="19.5">
      <c r="A1169" s="81" t="s">
        <v>10303</v>
      </c>
      <c r="B1169" s="64" t="s">
        <v>10087</v>
      </c>
      <c r="C1169" s="64" t="s">
        <v>9807</v>
      </c>
      <c r="D1169" s="66" t="s">
        <v>8200</v>
      </c>
      <c r="E1169" s="65"/>
      <c r="F1169" s="65"/>
      <c r="G1169" s="65"/>
      <c r="H1169" s="65"/>
      <c r="I1169" s="66" t="s">
        <v>8200</v>
      </c>
      <c r="J1169" s="65" t="s">
        <v>10618</v>
      </c>
    </row>
    <row r="1170" spans="1:10" ht="19.5">
      <c r="A1170" s="84" t="s">
        <v>10804</v>
      </c>
      <c r="B1170" s="64" t="s">
        <v>7</v>
      </c>
      <c r="C1170" s="64" t="s">
        <v>2776</v>
      </c>
      <c r="D1170" s="66" t="s">
        <v>8200</v>
      </c>
      <c r="E1170" s="65"/>
      <c r="F1170" s="66"/>
      <c r="G1170" s="66"/>
      <c r="H1170" s="66"/>
      <c r="I1170" s="66" t="s">
        <v>8200</v>
      </c>
      <c r="J1170" s="65" t="s">
        <v>10615</v>
      </c>
    </row>
    <row r="1171" spans="1:10" ht="19.5">
      <c r="A1171" s="84" t="s">
        <v>10756</v>
      </c>
      <c r="B1171" s="64" t="s">
        <v>7</v>
      </c>
      <c r="C1171" s="64" t="s">
        <v>4918</v>
      </c>
      <c r="D1171" s="66" t="s">
        <v>8200</v>
      </c>
      <c r="E1171" s="65"/>
      <c r="F1171" s="65"/>
      <c r="G1171" s="65"/>
      <c r="H1171" s="65"/>
      <c r="I1171" s="66" t="s">
        <v>8200</v>
      </c>
      <c r="J1171" s="65" t="s">
        <v>10615</v>
      </c>
    </row>
    <row r="1172" spans="1:10" ht="19.5">
      <c r="A1172" s="81" t="s">
        <v>10632</v>
      </c>
      <c r="B1172" s="67" t="s">
        <v>7</v>
      </c>
      <c r="C1172" s="67" t="s">
        <v>10559</v>
      </c>
      <c r="D1172" s="66" t="s">
        <v>8200</v>
      </c>
      <c r="E1172" s="66"/>
      <c r="F1172" s="66"/>
      <c r="G1172" s="66"/>
      <c r="H1172" s="66"/>
      <c r="I1172" s="66" t="s">
        <v>8200</v>
      </c>
      <c r="J1172" s="66" t="s">
        <v>10615</v>
      </c>
    </row>
    <row r="1173" spans="1:10" ht="19.5">
      <c r="A1173" s="84" t="s">
        <v>9632</v>
      </c>
      <c r="B1173" s="64" t="s">
        <v>7</v>
      </c>
      <c r="C1173" s="64" t="s">
        <v>5522</v>
      </c>
      <c r="D1173" s="66" t="s">
        <v>8200</v>
      </c>
      <c r="E1173" s="65"/>
      <c r="F1173" s="65"/>
      <c r="G1173" s="65"/>
      <c r="H1173" s="65"/>
      <c r="I1173" s="66" t="s">
        <v>8200</v>
      </c>
      <c r="J1173" s="65" t="s">
        <v>10615</v>
      </c>
    </row>
    <row r="1174" spans="1:10" ht="19.5">
      <c r="A1174" s="84" t="s">
        <v>10752</v>
      </c>
      <c r="B1174" s="64" t="s">
        <v>170</v>
      </c>
      <c r="C1174" s="64" t="s">
        <v>11853</v>
      </c>
      <c r="D1174" s="66" t="s">
        <v>8200</v>
      </c>
      <c r="E1174" s="65"/>
      <c r="F1174" s="65"/>
      <c r="G1174" s="66"/>
      <c r="H1174" s="66"/>
      <c r="I1174" s="66" t="s">
        <v>8200</v>
      </c>
      <c r="J1174" s="65" t="s">
        <v>10615</v>
      </c>
    </row>
    <row r="1175" spans="1:10" ht="19.5">
      <c r="A1175" s="84" t="s">
        <v>10751</v>
      </c>
      <c r="B1175" s="64" t="s">
        <v>7</v>
      </c>
      <c r="C1175" s="64" t="s">
        <v>3659</v>
      </c>
      <c r="D1175" s="66" t="s">
        <v>8200</v>
      </c>
      <c r="E1175" s="65"/>
      <c r="F1175" s="65"/>
      <c r="G1175" s="66"/>
      <c r="H1175" s="66"/>
      <c r="I1175" s="66" t="s">
        <v>8200</v>
      </c>
      <c r="J1175" s="65" t="s">
        <v>10615</v>
      </c>
    </row>
    <row r="1176" spans="1:10" ht="19.5">
      <c r="A1176" s="84" t="s">
        <v>10706</v>
      </c>
      <c r="B1176" s="64" t="s">
        <v>7</v>
      </c>
      <c r="C1176" s="64" t="s">
        <v>3684</v>
      </c>
      <c r="D1176" s="66" t="s">
        <v>8200</v>
      </c>
      <c r="E1176" s="64"/>
      <c r="F1176" s="65"/>
      <c r="G1176" s="66"/>
      <c r="H1176" s="66"/>
      <c r="I1176" s="66" t="s">
        <v>8200</v>
      </c>
      <c r="J1176" s="65" t="s">
        <v>10615</v>
      </c>
    </row>
    <row r="1177" spans="1:10" ht="19.5">
      <c r="A1177" s="84" t="s">
        <v>9521</v>
      </c>
      <c r="B1177" s="64" t="s">
        <v>7</v>
      </c>
      <c r="C1177" s="64" t="s">
        <v>3684</v>
      </c>
      <c r="D1177" s="66" t="s">
        <v>8200</v>
      </c>
      <c r="E1177" s="64"/>
      <c r="F1177" s="66"/>
      <c r="G1177" s="66"/>
      <c r="H1177" s="66"/>
      <c r="I1177" s="66" t="s">
        <v>8200</v>
      </c>
      <c r="J1177" s="65" t="s">
        <v>10615</v>
      </c>
    </row>
    <row r="1178" spans="1:10" ht="19.5">
      <c r="A1178" s="84" t="s">
        <v>11612</v>
      </c>
      <c r="B1178" s="64" t="s">
        <v>7</v>
      </c>
      <c r="C1178" s="64" t="s">
        <v>11567</v>
      </c>
      <c r="D1178" s="69" t="s">
        <v>8200</v>
      </c>
      <c r="E1178" s="65"/>
      <c r="F1178" s="65">
        <v>1</v>
      </c>
      <c r="G1178" s="65"/>
      <c r="H1178" s="65"/>
      <c r="I1178" s="69" t="s">
        <v>8200</v>
      </c>
      <c r="J1178" s="65" t="s">
        <v>10615</v>
      </c>
    </row>
    <row r="1179" spans="1:10" ht="19.5">
      <c r="A1179" s="84" t="s">
        <v>8543</v>
      </c>
      <c r="B1179" s="64" t="s">
        <v>7</v>
      </c>
      <c r="C1179" s="64" t="s">
        <v>11648</v>
      </c>
      <c r="D1179" s="66" t="s">
        <v>8200</v>
      </c>
      <c r="E1179" s="64"/>
      <c r="F1179" s="65"/>
      <c r="G1179" s="65"/>
      <c r="H1179" s="65"/>
      <c r="I1179" s="66" t="s">
        <v>8200</v>
      </c>
      <c r="J1179" s="65" t="s">
        <v>10615</v>
      </c>
    </row>
    <row r="1180" spans="1:10" ht="19.5">
      <c r="A1180" s="84" t="s">
        <v>8286</v>
      </c>
      <c r="B1180" s="64" t="s">
        <v>7</v>
      </c>
      <c r="C1180" s="64" t="s">
        <v>5461</v>
      </c>
      <c r="D1180" s="66" t="s">
        <v>8200</v>
      </c>
      <c r="E1180" s="65"/>
      <c r="F1180" s="65"/>
      <c r="G1180" s="65"/>
      <c r="H1180" s="65"/>
      <c r="I1180" s="66" t="s">
        <v>8200</v>
      </c>
      <c r="J1180" s="65" t="s">
        <v>10615</v>
      </c>
    </row>
    <row r="1181" spans="1:10" ht="19.5">
      <c r="A1181" s="84" t="s">
        <v>11239</v>
      </c>
      <c r="B1181" s="64" t="s">
        <v>7</v>
      </c>
      <c r="C1181" s="64" t="s">
        <v>5917</v>
      </c>
      <c r="D1181" s="66" t="s">
        <v>8200</v>
      </c>
      <c r="E1181" s="65"/>
      <c r="F1181" s="65"/>
      <c r="G1181" s="65"/>
      <c r="H1181" s="65"/>
      <c r="I1181" s="66" t="s">
        <v>8200</v>
      </c>
      <c r="J1181" s="65" t="s">
        <v>10615</v>
      </c>
    </row>
    <row r="1182" spans="1:10" ht="19.5">
      <c r="A1182" s="84" t="s">
        <v>11612</v>
      </c>
      <c r="B1182" s="64" t="s">
        <v>7</v>
      </c>
      <c r="C1182" s="64" t="s">
        <v>5392</v>
      </c>
      <c r="D1182" s="66" t="s">
        <v>8200</v>
      </c>
      <c r="E1182" s="65"/>
      <c r="F1182" s="65">
        <v>1</v>
      </c>
      <c r="G1182" s="65"/>
      <c r="H1182" s="65"/>
      <c r="I1182" s="66" t="s">
        <v>8200</v>
      </c>
      <c r="J1182" s="65" t="s">
        <v>10615</v>
      </c>
    </row>
    <row r="1183" spans="1:10" ht="19.5">
      <c r="A1183" s="84" t="s">
        <v>10650</v>
      </c>
      <c r="B1183" s="64" t="s">
        <v>7</v>
      </c>
      <c r="C1183" s="64" t="s">
        <v>5392</v>
      </c>
      <c r="D1183" s="66" t="s">
        <v>8200</v>
      </c>
      <c r="E1183" s="65"/>
      <c r="F1183" s="65">
        <v>1</v>
      </c>
      <c r="G1183" s="65"/>
      <c r="H1183" s="65"/>
      <c r="I1183" s="66" t="s">
        <v>8200</v>
      </c>
      <c r="J1183" s="65" t="s">
        <v>10615</v>
      </c>
    </row>
    <row r="1184" spans="1:10" ht="19.5">
      <c r="A1184" s="84" t="s">
        <v>8530</v>
      </c>
      <c r="B1184" s="64" t="s">
        <v>7</v>
      </c>
      <c r="C1184" s="64" t="s">
        <v>3045</v>
      </c>
      <c r="D1184" s="66" t="s">
        <v>8200</v>
      </c>
      <c r="E1184" s="64"/>
      <c r="F1184" s="65"/>
      <c r="G1184" s="65"/>
      <c r="H1184" s="65"/>
      <c r="I1184" s="66" t="s">
        <v>8200</v>
      </c>
      <c r="J1184" s="65" t="s">
        <v>10615</v>
      </c>
    </row>
    <row r="1185" spans="1:10" ht="19.5">
      <c r="A1185" s="84" t="s">
        <v>9965</v>
      </c>
      <c r="B1185" s="64" t="s">
        <v>7</v>
      </c>
      <c r="C1185" s="64" t="s">
        <v>5484</v>
      </c>
      <c r="D1185" s="66" t="s">
        <v>8200</v>
      </c>
      <c r="E1185" s="65"/>
      <c r="F1185" s="65"/>
      <c r="G1185" s="65"/>
      <c r="H1185" s="65"/>
      <c r="I1185" s="66" t="s">
        <v>8200</v>
      </c>
      <c r="J1185" s="65" t="s">
        <v>10615</v>
      </c>
    </row>
    <row r="1186" spans="1:10" ht="19.5">
      <c r="A1186" s="84" t="s">
        <v>8535</v>
      </c>
      <c r="B1186" s="64" t="s">
        <v>7</v>
      </c>
      <c r="C1186" s="64" t="s">
        <v>5174</v>
      </c>
      <c r="D1186" s="66" t="s">
        <v>8200</v>
      </c>
      <c r="E1186" s="65"/>
      <c r="F1186" s="65"/>
      <c r="G1186" s="65"/>
      <c r="H1186" s="65"/>
      <c r="I1186" s="66" t="s">
        <v>8200</v>
      </c>
      <c r="J1186" s="65" t="s">
        <v>10615</v>
      </c>
    </row>
    <row r="1187" spans="1:10" ht="19.5">
      <c r="A1187" s="84" t="s">
        <v>8539</v>
      </c>
      <c r="B1187" s="64" t="s">
        <v>7</v>
      </c>
      <c r="C1187" s="64" t="s">
        <v>5174</v>
      </c>
      <c r="D1187" s="66" t="s">
        <v>8200</v>
      </c>
      <c r="E1187" s="65"/>
      <c r="F1187" s="66"/>
      <c r="G1187" s="66"/>
      <c r="H1187" s="66"/>
      <c r="I1187" s="66" t="s">
        <v>8200</v>
      </c>
      <c r="J1187" s="65" t="s">
        <v>10615</v>
      </c>
    </row>
    <row r="1188" spans="1:10" ht="19.5">
      <c r="A1188" s="84" t="s">
        <v>8533</v>
      </c>
      <c r="B1188" s="64" t="s">
        <v>7</v>
      </c>
      <c r="C1188" s="64" t="s">
        <v>5220</v>
      </c>
      <c r="D1188" s="66" t="s">
        <v>8200</v>
      </c>
      <c r="E1188" s="65"/>
      <c r="F1188" s="65"/>
      <c r="G1188" s="65"/>
      <c r="H1188" s="65"/>
      <c r="I1188" s="66" t="s">
        <v>8200</v>
      </c>
      <c r="J1188" s="65" t="s">
        <v>10615</v>
      </c>
    </row>
    <row r="1189" spans="1:10" ht="19.5">
      <c r="A1189" s="84" t="s">
        <v>8534</v>
      </c>
      <c r="B1189" s="64" t="s">
        <v>7</v>
      </c>
      <c r="C1189" s="64" t="s">
        <v>5223</v>
      </c>
      <c r="D1189" s="66" t="s">
        <v>8200</v>
      </c>
      <c r="E1189" s="65"/>
      <c r="F1189" s="65"/>
      <c r="G1189" s="65"/>
      <c r="H1189" s="65"/>
      <c r="I1189" s="66" t="s">
        <v>8200</v>
      </c>
      <c r="J1189" s="65" t="s">
        <v>10615</v>
      </c>
    </row>
    <row r="1190" spans="1:10" ht="19.5">
      <c r="A1190" s="84" t="s">
        <v>9477</v>
      </c>
      <c r="B1190" s="64" t="s">
        <v>7</v>
      </c>
      <c r="C1190" s="64" t="s">
        <v>2903</v>
      </c>
      <c r="D1190" s="66" t="s">
        <v>8200</v>
      </c>
      <c r="E1190" s="65"/>
      <c r="F1190" s="66"/>
      <c r="G1190" s="66"/>
      <c r="H1190" s="66"/>
      <c r="I1190" s="66" t="s">
        <v>8200</v>
      </c>
      <c r="J1190" s="65" t="s">
        <v>10615</v>
      </c>
    </row>
    <row r="1191" spans="1:10" ht="19.5">
      <c r="A1191" s="84" t="s">
        <v>9356</v>
      </c>
      <c r="B1191" s="64" t="s">
        <v>7</v>
      </c>
      <c r="C1191" s="64" t="s">
        <v>3161</v>
      </c>
      <c r="D1191" s="66" t="s">
        <v>8200</v>
      </c>
      <c r="E1191" s="65"/>
      <c r="F1191" s="65"/>
      <c r="G1191" s="65"/>
      <c r="H1191" s="65"/>
      <c r="I1191" s="66" t="s">
        <v>8200</v>
      </c>
      <c r="J1191" s="65" t="s">
        <v>10615</v>
      </c>
    </row>
    <row r="1192" spans="1:10" ht="19.5">
      <c r="A1192" s="84" t="s">
        <v>9648</v>
      </c>
      <c r="B1192" s="64" t="s">
        <v>7</v>
      </c>
      <c r="C1192" s="64" t="s">
        <v>5636</v>
      </c>
      <c r="D1192" s="66" t="s">
        <v>8200</v>
      </c>
      <c r="E1192" s="65"/>
      <c r="F1192" s="65"/>
      <c r="G1192" s="65"/>
      <c r="H1192" s="65"/>
      <c r="I1192" s="66" t="s">
        <v>8200</v>
      </c>
      <c r="J1192" s="65" t="s">
        <v>10615</v>
      </c>
    </row>
    <row r="1193" spans="1:10" ht="19.5">
      <c r="A1193" s="84" t="s">
        <v>9482</v>
      </c>
      <c r="B1193" s="64" t="s">
        <v>7</v>
      </c>
      <c r="C1193" s="64" t="s">
        <v>2989</v>
      </c>
      <c r="D1193" s="66" t="s">
        <v>8200</v>
      </c>
      <c r="E1193" s="64"/>
      <c r="F1193" s="66"/>
      <c r="G1193" s="66"/>
      <c r="H1193" s="66"/>
      <c r="I1193" s="66" t="s">
        <v>8200</v>
      </c>
      <c r="J1193" s="65" t="s">
        <v>10615</v>
      </c>
    </row>
    <row r="1194" spans="1:10" ht="19.5">
      <c r="A1194" s="84" t="s">
        <v>10376</v>
      </c>
      <c r="B1194" s="64" t="s">
        <v>7</v>
      </c>
      <c r="C1194" s="64" t="s">
        <v>10375</v>
      </c>
      <c r="D1194" s="66" t="s">
        <v>8200</v>
      </c>
      <c r="E1194" s="64"/>
      <c r="F1194" s="65"/>
      <c r="G1194" s="66"/>
      <c r="H1194" s="66"/>
      <c r="I1194" s="66" t="s">
        <v>8200</v>
      </c>
      <c r="J1194" s="65" t="s">
        <v>10615</v>
      </c>
    </row>
    <row r="1195" spans="1:10" ht="19.5">
      <c r="A1195" s="81" t="s">
        <v>8512</v>
      </c>
      <c r="B1195" s="64" t="s">
        <v>7</v>
      </c>
      <c r="C1195" s="64" t="s">
        <v>254</v>
      </c>
      <c r="D1195" s="66" t="s">
        <v>8200</v>
      </c>
      <c r="E1195" s="65"/>
      <c r="F1195" s="65"/>
      <c r="G1195" s="65"/>
      <c r="H1195" s="65"/>
      <c r="I1195" s="66" t="s">
        <v>8200</v>
      </c>
      <c r="J1195" s="65" t="s">
        <v>10615</v>
      </c>
    </row>
    <row r="1196" spans="1:10" ht="19.5">
      <c r="A1196" s="84" t="s">
        <v>8860</v>
      </c>
      <c r="B1196" s="64" t="s">
        <v>7</v>
      </c>
      <c r="C1196" s="64" t="s">
        <v>6271</v>
      </c>
      <c r="D1196" s="66" t="s">
        <v>8200</v>
      </c>
      <c r="E1196" s="65"/>
      <c r="F1196" s="65"/>
      <c r="G1196" s="65"/>
      <c r="H1196" s="65"/>
      <c r="I1196" s="66" t="s">
        <v>8200</v>
      </c>
      <c r="J1196" s="65" t="s">
        <v>10615</v>
      </c>
    </row>
    <row r="1197" spans="1:10" ht="19.5">
      <c r="A1197" s="84" t="s">
        <v>8455</v>
      </c>
      <c r="B1197" s="64" t="s">
        <v>7</v>
      </c>
      <c r="C1197" s="64" t="s">
        <v>10446</v>
      </c>
      <c r="D1197" s="66" t="s">
        <v>8200</v>
      </c>
      <c r="E1197" s="65"/>
      <c r="F1197" s="65"/>
      <c r="G1197" s="65"/>
      <c r="H1197" s="65"/>
      <c r="I1197" s="66" t="s">
        <v>8200</v>
      </c>
      <c r="J1197" s="65" t="s">
        <v>10615</v>
      </c>
    </row>
    <row r="1198" spans="1:10" ht="19.5">
      <c r="A1198" s="84" t="s">
        <v>10667</v>
      </c>
      <c r="B1198" s="64" t="s">
        <v>7</v>
      </c>
      <c r="C1198" s="64" t="s">
        <v>3189</v>
      </c>
      <c r="D1198" s="66" t="s">
        <v>8200</v>
      </c>
      <c r="E1198" s="65"/>
      <c r="F1198" s="65"/>
      <c r="G1198" s="65"/>
      <c r="H1198" s="65"/>
      <c r="I1198" s="66" t="s">
        <v>8200</v>
      </c>
      <c r="J1198" s="65" t="s">
        <v>10615</v>
      </c>
    </row>
    <row r="1199" spans="1:10" ht="19.5">
      <c r="A1199" s="84" t="s">
        <v>9586</v>
      </c>
      <c r="B1199" s="64" t="s">
        <v>7</v>
      </c>
      <c r="C1199" s="64" t="s">
        <v>4827</v>
      </c>
      <c r="D1199" s="66" t="s">
        <v>8200</v>
      </c>
      <c r="E1199" s="65"/>
      <c r="F1199" s="65"/>
      <c r="G1199" s="65"/>
      <c r="H1199" s="65"/>
      <c r="I1199" s="66" t="s">
        <v>8200</v>
      </c>
      <c r="J1199" s="65" t="s">
        <v>10615</v>
      </c>
    </row>
    <row r="1200" spans="1:10" ht="19.5">
      <c r="A1200" s="84" t="s">
        <v>8541</v>
      </c>
      <c r="B1200" s="64" t="s">
        <v>7</v>
      </c>
      <c r="C1200" s="64" t="s">
        <v>6504</v>
      </c>
      <c r="D1200" s="66" t="s">
        <v>8200</v>
      </c>
      <c r="E1200" s="65"/>
      <c r="F1200" s="65"/>
      <c r="G1200" s="65"/>
      <c r="H1200" s="65"/>
      <c r="I1200" s="66" t="s">
        <v>8200</v>
      </c>
      <c r="J1200" s="65" t="s">
        <v>10615</v>
      </c>
    </row>
    <row r="1201" spans="1:10" ht="19.5">
      <c r="A1201" s="81" t="s">
        <v>8687</v>
      </c>
      <c r="B1201" s="64" t="s">
        <v>7</v>
      </c>
      <c r="C1201" s="64" t="s">
        <v>1734</v>
      </c>
      <c r="D1201" s="66" t="s">
        <v>8200</v>
      </c>
      <c r="E1201" s="65"/>
      <c r="F1201" s="65"/>
      <c r="G1201" s="65"/>
      <c r="H1201" s="65"/>
      <c r="I1201" s="66" t="s">
        <v>8200</v>
      </c>
      <c r="J1201" s="65" t="s">
        <v>10615</v>
      </c>
    </row>
    <row r="1202" spans="1:10" ht="19.5">
      <c r="A1202" s="81" t="s">
        <v>8515</v>
      </c>
      <c r="B1202" s="64" t="s">
        <v>7</v>
      </c>
      <c r="C1202" s="64" t="s">
        <v>297</v>
      </c>
      <c r="D1202" s="66" t="s">
        <v>8200</v>
      </c>
      <c r="E1202" s="65"/>
      <c r="F1202" s="65"/>
      <c r="G1202" s="65"/>
      <c r="H1202" s="65"/>
      <c r="I1202" s="66" t="s">
        <v>8200</v>
      </c>
      <c r="J1202" s="65" t="s">
        <v>10615</v>
      </c>
    </row>
    <row r="1203" spans="1:10" ht="19.5">
      <c r="A1203" s="84" t="s">
        <v>9368</v>
      </c>
      <c r="B1203" s="64" t="s">
        <v>7</v>
      </c>
      <c r="C1203" s="64" t="s">
        <v>297</v>
      </c>
      <c r="D1203" s="66" t="s">
        <v>8200</v>
      </c>
      <c r="E1203" s="65"/>
      <c r="F1203" s="66"/>
      <c r="G1203" s="66"/>
      <c r="H1203" s="66"/>
      <c r="I1203" s="66" t="s">
        <v>8200</v>
      </c>
      <c r="J1203" s="65" t="s">
        <v>10615</v>
      </c>
    </row>
    <row r="1204" spans="1:10" ht="19.5">
      <c r="A1204" s="84" t="s">
        <v>11247</v>
      </c>
      <c r="B1204" s="64" t="s">
        <v>7</v>
      </c>
      <c r="C1204" s="64" t="s">
        <v>6005</v>
      </c>
      <c r="D1204" s="66" t="s">
        <v>8200</v>
      </c>
      <c r="E1204" s="65"/>
      <c r="F1204" s="65"/>
      <c r="G1204" s="65"/>
      <c r="H1204" s="65"/>
      <c r="I1204" s="66" t="s">
        <v>8200</v>
      </c>
      <c r="J1204" s="65" t="s">
        <v>10615</v>
      </c>
    </row>
    <row r="1205" spans="1:10" ht="19.5">
      <c r="A1205" s="84" t="s">
        <v>11612</v>
      </c>
      <c r="B1205" s="64" t="s">
        <v>7</v>
      </c>
      <c r="C1205" s="64" t="s">
        <v>11568</v>
      </c>
      <c r="D1205" s="69" t="s">
        <v>8200</v>
      </c>
      <c r="E1205" s="65"/>
      <c r="F1205" s="65">
        <v>1</v>
      </c>
      <c r="G1205" s="65"/>
      <c r="H1205" s="65"/>
      <c r="I1205" s="69" t="s">
        <v>8200</v>
      </c>
      <c r="J1205" s="65" t="s">
        <v>10615</v>
      </c>
    </row>
    <row r="1206" spans="1:10" ht="19.5">
      <c r="A1206" s="84" t="s">
        <v>11203</v>
      </c>
      <c r="B1206" s="64" t="s">
        <v>7</v>
      </c>
      <c r="C1206" s="64" t="s">
        <v>11645</v>
      </c>
      <c r="D1206" s="66" t="s">
        <v>8200</v>
      </c>
      <c r="E1206" s="65"/>
      <c r="F1206" s="65"/>
      <c r="G1206" s="65"/>
      <c r="H1206" s="65"/>
      <c r="I1206" s="66" t="s">
        <v>8200</v>
      </c>
      <c r="J1206" s="65" t="s">
        <v>10615</v>
      </c>
    </row>
    <row r="1207" spans="1:10" ht="19.5">
      <c r="A1207" s="84" t="s">
        <v>9867</v>
      </c>
      <c r="B1207" s="64" t="s">
        <v>7</v>
      </c>
      <c r="C1207" s="64" t="s">
        <v>3451</v>
      </c>
      <c r="D1207" s="66" t="s">
        <v>8200</v>
      </c>
      <c r="E1207" s="65"/>
      <c r="F1207" s="65"/>
      <c r="G1207" s="65"/>
      <c r="H1207" s="65"/>
      <c r="I1207" s="66" t="s">
        <v>8200</v>
      </c>
      <c r="J1207" s="65" t="s">
        <v>10615</v>
      </c>
    </row>
    <row r="1208" spans="1:10" ht="19.5">
      <c r="A1208" s="84" t="s">
        <v>8658</v>
      </c>
      <c r="B1208" s="64" t="s">
        <v>7</v>
      </c>
      <c r="C1208" s="64" t="s">
        <v>514</v>
      </c>
      <c r="D1208" s="66" t="s">
        <v>8200</v>
      </c>
      <c r="E1208" s="65"/>
      <c r="F1208" s="65"/>
      <c r="G1208" s="65"/>
      <c r="H1208" s="65"/>
      <c r="I1208" s="66" t="s">
        <v>8200</v>
      </c>
      <c r="J1208" s="65" t="s">
        <v>10615</v>
      </c>
    </row>
    <row r="1209" spans="1:10" ht="19.5">
      <c r="A1209" s="84" t="s">
        <v>8281</v>
      </c>
      <c r="B1209" s="64" t="s">
        <v>7</v>
      </c>
      <c r="C1209" s="64" t="s">
        <v>6264</v>
      </c>
      <c r="D1209" s="66" t="s">
        <v>8200</v>
      </c>
      <c r="E1209" s="64"/>
      <c r="F1209" s="65"/>
      <c r="G1209" s="65"/>
      <c r="H1209" s="65"/>
      <c r="I1209" s="66" t="s">
        <v>8200</v>
      </c>
      <c r="J1209" s="65" t="s">
        <v>10615</v>
      </c>
    </row>
    <row r="1210" spans="1:10" ht="19.5">
      <c r="A1210" s="84" t="s">
        <v>10862</v>
      </c>
      <c r="B1210" s="64" t="s">
        <v>7</v>
      </c>
      <c r="C1210" s="64" t="s">
        <v>10062</v>
      </c>
      <c r="D1210" s="66" t="s">
        <v>8200</v>
      </c>
      <c r="E1210" s="65"/>
      <c r="F1210" s="65"/>
      <c r="G1210" s="65"/>
      <c r="H1210" s="65"/>
      <c r="I1210" s="66" t="s">
        <v>8200</v>
      </c>
      <c r="J1210" s="65" t="s">
        <v>10615</v>
      </c>
    </row>
    <row r="1211" spans="1:10" ht="19.5">
      <c r="A1211" s="81" t="s">
        <v>8519</v>
      </c>
      <c r="B1211" s="64" t="s">
        <v>7</v>
      </c>
      <c r="C1211" s="64" t="s">
        <v>10133</v>
      </c>
      <c r="D1211" s="66" t="s">
        <v>8200</v>
      </c>
      <c r="E1211" s="65"/>
      <c r="F1211" s="65"/>
      <c r="G1211" s="65"/>
      <c r="H1211" s="65"/>
      <c r="I1211" s="66" t="s">
        <v>8200</v>
      </c>
      <c r="J1211" s="65" t="s">
        <v>10615</v>
      </c>
    </row>
    <row r="1212" spans="1:10" ht="19.5">
      <c r="A1212" s="84" t="s">
        <v>8521</v>
      </c>
      <c r="B1212" s="64" t="s">
        <v>7</v>
      </c>
      <c r="C1212" s="64" t="s">
        <v>569</v>
      </c>
      <c r="D1212" s="66" t="s">
        <v>8200</v>
      </c>
      <c r="E1212" s="65"/>
      <c r="F1212" s="65"/>
      <c r="G1212" s="65"/>
      <c r="H1212" s="65"/>
      <c r="I1212" s="66" t="s">
        <v>8200</v>
      </c>
      <c r="J1212" s="65" t="s">
        <v>10615</v>
      </c>
    </row>
    <row r="1213" spans="1:10" ht="19.5">
      <c r="A1213" s="84" t="s">
        <v>8673</v>
      </c>
      <c r="B1213" s="64" t="s">
        <v>7</v>
      </c>
      <c r="C1213" s="64" t="s">
        <v>6303</v>
      </c>
      <c r="D1213" s="66" t="s">
        <v>8200</v>
      </c>
      <c r="E1213" s="65"/>
      <c r="F1213" s="65"/>
      <c r="G1213" s="65"/>
      <c r="H1213" s="65"/>
      <c r="I1213" s="66" t="s">
        <v>8200</v>
      </c>
      <c r="J1213" s="65" t="s">
        <v>10615</v>
      </c>
    </row>
    <row r="1214" spans="1:10" ht="19.5">
      <c r="A1214" s="84" t="s">
        <v>8296</v>
      </c>
      <c r="B1214" s="64" t="s">
        <v>7</v>
      </c>
      <c r="C1214" s="64" t="s">
        <v>6762</v>
      </c>
      <c r="D1214" s="66" t="s">
        <v>8200</v>
      </c>
      <c r="E1214" s="65"/>
      <c r="F1214" s="65"/>
      <c r="G1214" s="65"/>
      <c r="H1214" s="65"/>
      <c r="I1214" s="66" t="s">
        <v>8200</v>
      </c>
      <c r="J1214" s="65" t="s">
        <v>10615</v>
      </c>
    </row>
    <row r="1215" spans="1:10" ht="19.5">
      <c r="A1215" s="81" t="s">
        <v>8514</v>
      </c>
      <c r="B1215" s="64" t="s">
        <v>7</v>
      </c>
      <c r="C1215" s="64" t="s">
        <v>1571</v>
      </c>
      <c r="D1215" s="66" t="s">
        <v>8200</v>
      </c>
      <c r="E1215" s="65"/>
      <c r="F1215" s="65"/>
      <c r="G1215" s="65"/>
      <c r="H1215" s="65"/>
      <c r="I1215" s="66" t="s">
        <v>8200</v>
      </c>
      <c r="J1215" s="65" t="s">
        <v>10615</v>
      </c>
    </row>
    <row r="1216" spans="1:10" ht="19.5">
      <c r="A1216" s="81" t="s">
        <v>10419</v>
      </c>
      <c r="B1216" s="64" t="s">
        <v>7</v>
      </c>
      <c r="C1216" s="64" t="s">
        <v>1571</v>
      </c>
      <c r="D1216" s="66" t="s">
        <v>8200</v>
      </c>
      <c r="E1216" s="65"/>
      <c r="F1216" s="65"/>
      <c r="G1216" s="65"/>
      <c r="H1216" s="65"/>
      <c r="I1216" s="66" t="s">
        <v>8200</v>
      </c>
      <c r="J1216" s="65" t="s">
        <v>10615</v>
      </c>
    </row>
    <row r="1217" spans="1:10" ht="19.5">
      <c r="A1217" s="84" t="s">
        <v>8536</v>
      </c>
      <c r="B1217" s="64" t="s">
        <v>7</v>
      </c>
      <c r="C1217" s="64" t="s">
        <v>4990</v>
      </c>
      <c r="D1217" s="66" t="s">
        <v>8200</v>
      </c>
      <c r="E1217" s="65"/>
      <c r="F1217" s="65"/>
      <c r="G1217" s="65"/>
      <c r="H1217" s="65"/>
      <c r="I1217" s="66" t="s">
        <v>8200</v>
      </c>
      <c r="J1217" s="65" t="s">
        <v>10615</v>
      </c>
    </row>
    <row r="1218" spans="1:10" ht="19.5">
      <c r="A1218" s="84" t="s">
        <v>8545</v>
      </c>
      <c r="B1218" s="64" t="s">
        <v>7</v>
      </c>
      <c r="C1218" s="64" t="s">
        <v>2461</v>
      </c>
      <c r="D1218" s="66" t="s">
        <v>8200</v>
      </c>
      <c r="E1218" s="65"/>
      <c r="F1218" s="66"/>
      <c r="G1218" s="66"/>
      <c r="H1218" s="66"/>
      <c r="I1218" s="66" t="s">
        <v>8200</v>
      </c>
      <c r="J1218" s="65" t="s">
        <v>10615</v>
      </c>
    </row>
    <row r="1219" spans="1:10" ht="19.5">
      <c r="A1219" s="84" t="s">
        <v>9931</v>
      </c>
      <c r="B1219" s="64" t="s">
        <v>7</v>
      </c>
      <c r="C1219" s="64" t="s">
        <v>6259</v>
      </c>
      <c r="D1219" s="66" t="s">
        <v>8200</v>
      </c>
      <c r="E1219" s="65"/>
      <c r="F1219" s="65"/>
      <c r="G1219" s="65"/>
      <c r="H1219" s="65"/>
      <c r="I1219" s="66" t="s">
        <v>8200</v>
      </c>
      <c r="J1219" s="65" t="s">
        <v>10615</v>
      </c>
    </row>
    <row r="1220" spans="1:10" ht="19.5">
      <c r="A1220" s="81" t="s">
        <v>8523</v>
      </c>
      <c r="B1220" s="64" t="s">
        <v>7</v>
      </c>
      <c r="C1220" s="64" t="s">
        <v>757</v>
      </c>
      <c r="D1220" s="66" t="s">
        <v>8200</v>
      </c>
      <c r="E1220" s="64"/>
      <c r="F1220" s="65"/>
      <c r="G1220" s="65"/>
      <c r="H1220" s="65"/>
      <c r="I1220" s="66" t="s">
        <v>8200</v>
      </c>
      <c r="J1220" s="65" t="s">
        <v>10615</v>
      </c>
    </row>
    <row r="1221" spans="1:10" ht="19.5">
      <c r="A1221" s="84" t="s">
        <v>10756</v>
      </c>
      <c r="B1221" s="64" t="s">
        <v>7</v>
      </c>
      <c r="C1221" s="64" t="s">
        <v>10655</v>
      </c>
      <c r="D1221" s="66" t="s">
        <v>8200</v>
      </c>
      <c r="E1221" s="65"/>
      <c r="F1221" s="66"/>
      <c r="G1221" s="66"/>
      <c r="H1221" s="66"/>
      <c r="I1221" s="66" t="s">
        <v>8200</v>
      </c>
      <c r="J1221" s="65" t="s">
        <v>10615</v>
      </c>
    </row>
    <row r="1222" spans="1:10" ht="19.5">
      <c r="A1222" s="84" t="s">
        <v>8688</v>
      </c>
      <c r="B1222" s="64" t="s">
        <v>7</v>
      </c>
      <c r="C1222" s="64" t="s">
        <v>3168</v>
      </c>
      <c r="D1222" s="66" t="s">
        <v>8200</v>
      </c>
      <c r="E1222" s="65"/>
      <c r="F1222" s="65"/>
      <c r="G1222" s="65"/>
      <c r="H1222" s="65"/>
      <c r="I1222" s="66" t="s">
        <v>8200</v>
      </c>
      <c r="J1222" s="65" t="s">
        <v>10615</v>
      </c>
    </row>
    <row r="1223" spans="1:10" ht="19.5">
      <c r="A1223" s="84" t="s">
        <v>8546</v>
      </c>
      <c r="B1223" s="64" t="s">
        <v>7</v>
      </c>
      <c r="C1223" s="64" t="s">
        <v>9378</v>
      </c>
      <c r="D1223" s="66" t="s">
        <v>8200</v>
      </c>
      <c r="E1223" s="65"/>
      <c r="F1223" s="66"/>
      <c r="G1223" s="66"/>
      <c r="H1223" s="66"/>
      <c r="I1223" s="66" t="s">
        <v>8200</v>
      </c>
      <c r="J1223" s="65" t="s">
        <v>10615</v>
      </c>
    </row>
    <row r="1224" spans="1:10" ht="19.5">
      <c r="A1224" s="84" t="s">
        <v>8443</v>
      </c>
      <c r="B1224" s="64" t="s">
        <v>7</v>
      </c>
      <c r="C1224" s="64" t="s">
        <v>3779</v>
      </c>
      <c r="D1224" s="66" t="s">
        <v>8200</v>
      </c>
      <c r="E1224" s="65"/>
      <c r="F1224" s="65"/>
      <c r="G1224" s="65"/>
      <c r="H1224" s="65"/>
      <c r="I1224" s="66" t="s">
        <v>8200</v>
      </c>
      <c r="J1224" s="65" t="s">
        <v>10615</v>
      </c>
    </row>
    <row r="1225" spans="1:10" ht="19.5">
      <c r="A1225" s="84" t="s">
        <v>9007</v>
      </c>
      <c r="B1225" s="64" t="s">
        <v>7</v>
      </c>
      <c r="C1225" s="64" t="s">
        <v>4677</v>
      </c>
      <c r="D1225" s="66" t="s">
        <v>8200</v>
      </c>
      <c r="E1225" s="65"/>
      <c r="F1225" s="65"/>
      <c r="G1225" s="65"/>
      <c r="H1225" s="65"/>
      <c r="I1225" s="66" t="s">
        <v>8200</v>
      </c>
      <c r="J1225" s="65" t="s">
        <v>10615</v>
      </c>
    </row>
    <row r="1226" spans="1:10" ht="19.5">
      <c r="A1226" s="84" t="s">
        <v>9010</v>
      </c>
      <c r="B1226" s="64" t="s">
        <v>7</v>
      </c>
      <c r="C1226" s="64" t="s">
        <v>4677</v>
      </c>
      <c r="D1226" s="66" t="s">
        <v>8200</v>
      </c>
      <c r="E1226" s="65"/>
      <c r="F1226" s="65"/>
      <c r="G1226" s="65"/>
      <c r="H1226" s="65"/>
      <c r="I1226" s="66" t="s">
        <v>8200</v>
      </c>
      <c r="J1226" s="65" t="s">
        <v>10615</v>
      </c>
    </row>
    <row r="1227" spans="1:10" ht="19.5">
      <c r="A1227" s="81" t="s">
        <v>10542</v>
      </c>
      <c r="B1227" s="67" t="s">
        <v>7</v>
      </c>
      <c r="C1227" s="67" t="s">
        <v>11448</v>
      </c>
      <c r="D1227" s="66" t="s">
        <v>8200</v>
      </c>
      <c r="E1227" s="66"/>
      <c r="F1227" s="66"/>
      <c r="G1227" s="66"/>
      <c r="H1227" s="66"/>
      <c r="I1227" s="66" t="s">
        <v>8200</v>
      </c>
      <c r="J1227" s="66" t="s">
        <v>10615</v>
      </c>
    </row>
    <row r="1228" spans="1:10" ht="19.5">
      <c r="A1228" s="81" t="s">
        <v>8520</v>
      </c>
      <c r="B1228" s="64" t="s">
        <v>7</v>
      </c>
      <c r="C1228" s="64" t="s">
        <v>565</v>
      </c>
      <c r="D1228" s="66" t="s">
        <v>8200</v>
      </c>
      <c r="E1228" s="65"/>
      <c r="F1228" s="65"/>
      <c r="G1228" s="65"/>
      <c r="H1228" s="65"/>
      <c r="I1228" s="66" t="s">
        <v>8200</v>
      </c>
      <c r="J1228" s="65" t="s">
        <v>10615</v>
      </c>
    </row>
    <row r="1229" spans="1:10" ht="19.5">
      <c r="A1229" s="81" t="s">
        <v>11048</v>
      </c>
      <c r="B1229" s="64" t="s">
        <v>7</v>
      </c>
      <c r="C1229" s="67" t="s">
        <v>11049</v>
      </c>
      <c r="D1229" s="66" t="s">
        <v>8200</v>
      </c>
      <c r="E1229" s="67"/>
      <c r="F1229" s="66"/>
      <c r="G1229" s="66"/>
      <c r="H1229" s="66"/>
      <c r="I1229" s="66" t="s">
        <v>8200</v>
      </c>
      <c r="J1229" s="65" t="s">
        <v>10615</v>
      </c>
    </row>
    <row r="1230" spans="1:10" ht="19.5">
      <c r="A1230" s="84" t="s">
        <v>9355</v>
      </c>
      <c r="B1230" s="64" t="s">
        <v>7</v>
      </c>
      <c r="C1230" s="64" t="s">
        <v>1842</v>
      </c>
      <c r="D1230" s="66" t="s">
        <v>8200</v>
      </c>
      <c r="E1230" s="65"/>
      <c r="F1230" s="65"/>
      <c r="G1230" s="65"/>
      <c r="H1230" s="65"/>
      <c r="I1230" s="66" t="s">
        <v>8200</v>
      </c>
      <c r="J1230" s="65" t="s">
        <v>10615</v>
      </c>
    </row>
    <row r="1231" spans="1:10" ht="19.5">
      <c r="A1231" s="84" t="s">
        <v>10874</v>
      </c>
      <c r="B1231" s="64" t="s">
        <v>7</v>
      </c>
      <c r="C1231" s="64" t="s">
        <v>10875</v>
      </c>
      <c r="D1231" s="66" t="s">
        <v>8200</v>
      </c>
      <c r="E1231" s="65"/>
      <c r="F1231" s="65"/>
      <c r="G1231" s="65"/>
      <c r="H1231" s="65"/>
      <c r="I1231" s="66" t="s">
        <v>8200</v>
      </c>
      <c r="J1231" s="65" t="s">
        <v>10615</v>
      </c>
    </row>
    <row r="1232" spans="1:10" ht="19.5">
      <c r="A1232" s="84" t="s">
        <v>10878</v>
      </c>
      <c r="B1232" s="64" t="s">
        <v>7</v>
      </c>
      <c r="C1232" s="64" t="s">
        <v>10877</v>
      </c>
      <c r="D1232" s="66" t="s">
        <v>8200</v>
      </c>
      <c r="E1232" s="65"/>
      <c r="F1232" s="65"/>
      <c r="G1232" s="65"/>
      <c r="H1232" s="65"/>
      <c r="I1232" s="66" t="s">
        <v>8200</v>
      </c>
      <c r="J1232" s="65" t="s">
        <v>10615</v>
      </c>
    </row>
    <row r="1233" spans="1:10" ht="19.5">
      <c r="A1233" s="84" t="s">
        <v>10674</v>
      </c>
      <c r="B1233" s="64" t="s">
        <v>7</v>
      </c>
      <c r="C1233" s="64" t="s">
        <v>985</v>
      </c>
      <c r="D1233" s="66" t="s">
        <v>8200</v>
      </c>
      <c r="E1233" s="65"/>
      <c r="F1233" s="65"/>
      <c r="G1233" s="66"/>
      <c r="H1233" s="66"/>
      <c r="I1233" s="66" t="s">
        <v>8200</v>
      </c>
      <c r="J1233" s="65" t="s">
        <v>10615</v>
      </c>
    </row>
    <row r="1234" spans="1:10" ht="19.5">
      <c r="A1234" s="84" t="s">
        <v>11298</v>
      </c>
      <c r="B1234" s="64" t="s">
        <v>7</v>
      </c>
      <c r="C1234" s="64" t="s">
        <v>3005</v>
      </c>
      <c r="D1234" s="66" t="s">
        <v>8200</v>
      </c>
      <c r="E1234" s="65"/>
      <c r="F1234" s="66"/>
      <c r="G1234" s="66"/>
      <c r="H1234" s="66"/>
      <c r="I1234" s="66" t="s">
        <v>8200</v>
      </c>
      <c r="J1234" s="65" t="s">
        <v>10615</v>
      </c>
    </row>
    <row r="1235" spans="1:10" ht="19.5">
      <c r="A1235" s="84" t="s">
        <v>8540</v>
      </c>
      <c r="B1235" s="64" t="s">
        <v>7</v>
      </c>
      <c r="C1235" s="64" t="s">
        <v>6414</v>
      </c>
      <c r="D1235" s="66" t="s">
        <v>8200</v>
      </c>
      <c r="E1235" s="65"/>
      <c r="F1235" s="65"/>
      <c r="G1235" s="65"/>
      <c r="H1235" s="65"/>
      <c r="I1235" s="66" t="s">
        <v>8200</v>
      </c>
      <c r="J1235" s="65" t="s">
        <v>10615</v>
      </c>
    </row>
    <row r="1236" spans="1:10" ht="19.5">
      <c r="A1236" s="84" t="s">
        <v>8531</v>
      </c>
      <c r="B1236" s="64" t="s">
        <v>7</v>
      </c>
      <c r="C1236" s="64" t="s">
        <v>4835</v>
      </c>
      <c r="D1236" s="66" t="s">
        <v>8200</v>
      </c>
      <c r="E1236" s="64"/>
      <c r="F1236" s="65"/>
      <c r="G1236" s="65"/>
      <c r="H1236" s="65"/>
      <c r="I1236" s="66" t="s">
        <v>8200</v>
      </c>
      <c r="J1236" s="65" t="s">
        <v>10615</v>
      </c>
    </row>
    <row r="1237" spans="1:10" ht="19.5">
      <c r="A1237" s="84" t="s">
        <v>9876</v>
      </c>
      <c r="B1237" s="64" t="s">
        <v>7</v>
      </c>
      <c r="C1237" s="64" t="s">
        <v>10101</v>
      </c>
      <c r="D1237" s="66" t="s">
        <v>8200</v>
      </c>
      <c r="E1237" s="65"/>
      <c r="F1237" s="65"/>
      <c r="G1237" s="66"/>
      <c r="H1237" s="66"/>
      <c r="I1237" s="66" t="s">
        <v>8200</v>
      </c>
      <c r="J1237" s="65" t="s">
        <v>10615</v>
      </c>
    </row>
    <row r="1238" spans="1:10" ht="19.5">
      <c r="A1238" s="84" t="s">
        <v>9526</v>
      </c>
      <c r="B1238" s="64" t="s">
        <v>7</v>
      </c>
      <c r="C1238" s="64" t="s">
        <v>3724</v>
      </c>
      <c r="D1238" s="66" t="s">
        <v>8200</v>
      </c>
      <c r="E1238" s="64"/>
      <c r="F1238" s="65"/>
      <c r="G1238" s="65"/>
      <c r="H1238" s="65"/>
      <c r="I1238" s="66" t="s">
        <v>8200</v>
      </c>
      <c r="J1238" s="65" t="s">
        <v>10615</v>
      </c>
    </row>
    <row r="1239" spans="1:10" ht="19.5">
      <c r="A1239" s="84" t="s">
        <v>8542</v>
      </c>
      <c r="B1239" s="64" t="s">
        <v>7</v>
      </c>
      <c r="C1239" s="64" t="s">
        <v>6861</v>
      </c>
      <c r="D1239" s="66" t="s">
        <v>8200</v>
      </c>
      <c r="E1239" s="64"/>
      <c r="F1239" s="65"/>
      <c r="G1239" s="65"/>
      <c r="H1239" s="65"/>
      <c r="I1239" s="66" t="s">
        <v>8200</v>
      </c>
      <c r="J1239" s="65" t="s">
        <v>10615</v>
      </c>
    </row>
    <row r="1240" spans="1:10" ht="19.5">
      <c r="A1240" s="84" t="s">
        <v>8543</v>
      </c>
      <c r="B1240" s="64" t="s">
        <v>7</v>
      </c>
      <c r="C1240" s="64" t="s">
        <v>11644</v>
      </c>
      <c r="D1240" s="66" t="s">
        <v>8200</v>
      </c>
      <c r="E1240" s="65"/>
      <c r="F1240" s="65"/>
      <c r="G1240" s="65"/>
      <c r="H1240" s="65"/>
      <c r="I1240" s="66" t="s">
        <v>8200</v>
      </c>
      <c r="J1240" s="65" t="s">
        <v>10615</v>
      </c>
    </row>
    <row r="1241" spans="1:10" ht="19.5">
      <c r="A1241" s="84" t="s">
        <v>11224</v>
      </c>
      <c r="B1241" s="64" t="s">
        <v>7</v>
      </c>
      <c r="C1241" s="64" t="s">
        <v>4855</v>
      </c>
      <c r="D1241" s="66" t="s">
        <v>8200</v>
      </c>
      <c r="E1241" s="65"/>
      <c r="F1241" s="65"/>
      <c r="G1241" s="66"/>
      <c r="H1241" s="66"/>
      <c r="I1241" s="66" t="s">
        <v>8200</v>
      </c>
      <c r="J1241" s="65" t="s">
        <v>10615</v>
      </c>
    </row>
    <row r="1242" spans="1:10" ht="19.5">
      <c r="A1242" s="84" t="s">
        <v>8544</v>
      </c>
      <c r="B1242" s="64" t="s">
        <v>7</v>
      </c>
      <c r="C1242" s="64" t="s">
        <v>4182</v>
      </c>
      <c r="D1242" s="66" t="s">
        <v>8200</v>
      </c>
      <c r="E1242" s="65"/>
      <c r="F1242" s="65"/>
      <c r="G1242" s="66"/>
      <c r="H1242" s="66"/>
      <c r="I1242" s="66" t="s">
        <v>8200</v>
      </c>
      <c r="J1242" s="65" t="s">
        <v>10615</v>
      </c>
    </row>
    <row r="1243" spans="1:10" ht="19.5">
      <c r="A1243" s="84" t="s">
        <v>8538</v>
      </c>
      <c r="B1243" s="64" t="s">
        <v>7</v>
      </c>
      <c r="C1243" s="64" t="s">
        <v>4939</v>
      </c>
      <c r="D1243" s="66" t="s">
        <v>8200</v>
      </c>
      <c r="E1243" s="65"/>
      <c r="F1243" s="65"/>
      <c r="G1243" s="65"/>
      <c r="H1243" s="65"/>
      <c r="I1243" s="66" t="s">
        <v>8200</v>
      </c>
      <c r="J1243" s="65" t="s">
        <v>10615</v>
      </c>
    </row>
    <row r="1244" spans="1:10" ht="19.5">
      <c r="A1244" s="84" t="s">
        <v>8548</v>
      </c>
      <c r="B1244" s="64" t="s">
        <v>7</v>
      </c>
      <c r="C1244" s="64" t="s">
        <v>3883</v>
      </c>
      <c r="D1244" s="66" t="s">
        <v>8200</v>
      </c>
      <c r="E1244" s="65"/>
      <c r="F1244" s="65"/>
      <c r="G1244" s="65"/>
      <c r="H1244" s="65"/>
      <c r="I1244" s="66" t="s">
        <v>8200</v>
      </c>
      <c r="J1244" s="65" t="s">
        <v>10615</v>
      </c>
    </row>
    <row r="1245" spans="1:10" ht="19.5">
      <c r="A1245" s="84" t="s">
        <v>8714</v>
      </c>
      <c r="B1245" s="64" t="s">
        <v>7</v>
      </c>
      <c r="C1245" s="64" t="s">
        <v>1025</v>
      </c>
      <c r="D1245" s="66" t="s">
        <v>8200</v>
      </c>
      <c r="E1245" s="65"/>
      <c r="F1245" s="66"/>
      <c r="G1245" s="66"/>
      <c r="H1245" s="66"/>
      <c r="I1245" s="66" t="s">
        <v>8200</v>
      </c>
      <c r="J1245" s="65" t="s">
        <v>10615</v>
      </c>
    </row>
    <row r="1246" spans="1:10" ht="19.5">
      <c r="A1246" s="81" t="s">
        <v>10934</v>
      </c>
      <c r="B1246" s="67" t="s">
        <v>7</v>
      </c>
      <c r="C1246" s="67" t="s">
        <v>10933</v>
      </c>
      <c r="D1246" s="66" t="s">
        <v>8200</v>
      </c>
      <c r="E1246" s="66"/>
      <c r="F1246" s="66"/>
      <c r="G1246" s="66"/>
      <c r="H1246" s="66"/>
      <c r="I1246" s="66" t="s">
        <v>8200</v>
      </c>
      <c r="J1246" s="65" t="s">
        <v>10615</v>
      </c>
    </row>
    <row r="1247" spans="1:10" ht="19.5">
      <c r="A1247" s="81" t="s">
        <v>10935</v>
      </c>
      <c r="B1247" s="67" t="s">
        <v>7</v>
      </c>
      <c r="C1247" s="67" t="s">
        <v>10933</v>
      </c>
      <c r="D1247" s="66" t="s">
        <v>8200</v>
      </c>
      <c r="E1247" s="66"/>
      <c r="F1247" s="66"/>
      <c r="G1247" s="66"/>
      <c r="H1247" s="66"/>
      <c r="I1247" s="66" t="s">
        <v>8200</v>
      </c>
      <c r="J1247" s="65" t="s">
        <v>10615</v>
      </c>
    </row>
    <row r="1248" spans="1:10" ht="19.5">
      <c r="A1248" s="84" t="s">
        <v>9445</v>
      </c>
      <c r="B1248" s="64" t="s">
        <v>7</v>
      </c>
      <c r="C1248" s="64" t="s">
        <v>2547</v>
      </c>
      <c r="D1248" s="66" t="s">
        <v>8200</v>
      </c>
      <c r="E1248" s="65"/>
      <c r="F1248" s="65"/>
      <c r="G1248" s="65"/>
      <c r="H1248" s="65"/>
      <c r="I1248" s="66" t="s">
        <v>8200</v>
      </c>
      <c r="J1248" s="65" t="s">
        <v>10615</v>
      </c>
    </row>
    <row r="1249" spans="1:10" ht="19.5">
      <c r="A1249" s="84" t="s">
        <v>9438</v>
      </c>
      <c r="B1249" s="64" t="s">
        <v>7</v>
      </c>
      <c r="C1249" s="64" t="s">
        <v>2491</v>
      </c>
      <c r="D1249" s="66" t="s">
        <v>8200</v>
      </c>
      <c r="E1249" s="65"/>
      <c r="F1249" s="65"/>
      <c r="G1249" s="65"/>
      <c r="H1249" s="65"/>
      <c r="I1249" s="66" t="s">
        <v>8200</v>
      </c>
      <c r="J1249" s="65" t="s">
        <v>10615</v>
      </c>
    </row>
    <row r="1250" spans="1:10" ht="19.5">
      <c r="A1250" s="84" t="s">
        <v>9441</v>
      </c>
      <c r="B1250" s="64" t="s">
        <v>7</v>
      </c>
      <c r="C1250" s="64" t="s">
        <v>2507</v>
      </c>
      <c r="D1250" s="66" t="s">
        <v>8200</v>
      </c>
      <c r="E1250" s="65"/>
      <c r="F1250" s="65"/>
      <c r="G1250" s="65"/>
      <c r="H1250" s="65"/>
      <c r="I1250" s="66" t="s">
        <v>8200</v>
      </c>
      <c r="J1250" s="65" t="s">
        <v>10615</v>
      </c>
    </row>
    <row r="1251" spans="1:10" ht="19.5">
      <c r="A1251" s="84" t="s">
        <v>10642</v>
      </c>
      <c r="B1251" s="64" t="s">
        <v>7</v>
      </c>
      <c r="C1251" s="64" t="s">
        <v>1590</v>
      </c>
      <c r="D1251" s="66" t="s">
        <v>8200</v>
      </c>
      <c r="E1251" s="65"/>
      <c r="F1251" s="65"/>
      <c r="G1251" s="65"/>
      <c r="H1251" s="65"/>
      <c r="I1251" s="66" t="s">
        <v>8200</v>
      </c>
      <c r="J1251" s="65" t="s">
        <v>10615</v>
      </c>
    </row>
    <row r="1252" spans="1:10" ht="19.5">
      <c r="A1252" s="81" t="s">
        <v>10377</v>
      </c>
      <c r="B1252" s="64" t="s">
        <v>7</v>
      </c>
      <c r="C1252" s="64" t="s">
        <v>1097</v>
      </c>
      <c r="D1252" s="66" t="s">
        <v>8200</v>
      </c>
      <c r="E1252" s="64"/>
      <c r="F1252" s="66"/>
      <c r="G1252" s="66"/>
      <c r="H1252" s="66"/>
      <c r="I1252" s="66" t="s">
        <v>8200</v>
      </c>
      <c r="J1252" s="65" t="s">
        <v>10615</v>
      </c>
    </row>
    <row r="1253" spans="1:10" ht="19.5">
      <c r="A1253" s="84" t="s">
        <v>9909</v>
      </c>
      <c r="B1253" s="64" t="s">
        <v>7</v>
      </c>
      <c r="C1253" s="64" t="s">
        <v>1097</v>
      </c>
      <c r="D1253" s="66" t="s">
        <v>8200</v>
      </c>
      <c r="E1253" s="65" t="s">
        <v>10378</v>
      </c>
      <c r="F1253" s="66"/>
      <c r="G1253" s="66"/>
      <c r="H1253" s="66"/>
      <c r="I1253" s="66" t="s">
        <v>8200</v>
      </c>
      <c r="J1253" s="65" t="s">
        <v>10615</v>
      </c>
    </row>
    <row r="1254" spans="1:10" ht="19.5">
      <c r="A1254" s="84" t="s">
        <v>8516</v>
      </c>
      <c r="B1254" s="64" t="s">
        <v>7</v>
      </c>
      <c r="C1254" s="64" t="s">
        <v>5848</v>
      </c>
      <c r="D1254" s="66" t="s">
        <v>8200</v>
      </c>
      <c r="E1254" s="65"/>
      <c r="F1254" s="65"/>
      <c r="G1254" s="65"/>
      <c r="H1254" s="65"/>
      <c r="I1254" s="66" t="s">
        <v>8200</v>
      </c>
      <c r="J1254" s="65" t="s">
        <v>10615</v>
      </c>
    </row>
    <row r="1255" spans="1:10" ht="19.5">
      <c r="A1255" s="81" t="s">
        <v>8672</v>
      </c>
      <c r="B1255" s="64" t="s">
        <v>7</v>
      </c>
      <c r="C1255" s="64" t="s">
        <v>1370</v>
      </c>
      <c r="D1255" s="66" t="s">
        <v>8200</v>
      </c>
      <c r="E1255" s="65"/>
      <c r="F1255" s="65"/>
      <c r="G1255" s="65"/>
      <c r="H1255" s="65"/>
      <c r="I1255" s="66" t="s">
        <v>8200</v>
      </c>
      <c r="J1255" s="65" t="s">
        <v>10615</v>
      </c>
    </row>
    <row r="1256" spans="1:10" ht="19.5">
      <c r="A1256" s="84" t="s">
        <v>8526</v>
      </c>
      <c r="B1256" s="64" t="s">
        <v>7</v>
      </c>
      <c r="C1256" s="64" t="s">
        <v>6238</v>
      </c>
      <c r="D1256" s="66" t="s">
        <v>8200</v>
      </c>
      <c r="E1256" s="65"/>
      <c r="F1256" s="65"/>
      <c r="G1256" s="65"/>
      <c r="H1256" s="65"/>
      <c r="I1256" s="66" t="s">
        <v>8200</v>
      </c>
      <c r="J1256" s="65" t="s">
        <v>10615</v>
      </c>
    </row>
    <row r="1257" spans="1:10" ht="19.5">
      <c r="A1257" s="84" t="s">
        <v>9446</v>
      </c>
      <c r="B1257" s="64" t="s">
        <v>7</v>
      </c>
      <c r="C1257" s="64" t="s">
        <v>2558</v>
      </c>
      <c r="D1257" s="66" t="s">
        <v>8200</v>
      </c>
      <c r="E1257" s="65"/>
      <c r="F1257" s="66"/>
      <c r="G1257" s="66"/>
      <c r="H1257" s="66"/>
      <c r="I1257" s="66" t="s">
        <v>8200</v>
      </c>
      <c r="J1257" s="65" t="s">
        <v>10615</v>
      </c>
    </row>
    <row r="1258" spans="1:10" ht="19.5">
      <c r="A1258" s="84" t="s">
        <v>8915</v>
      </c>
      <c r="B1258" s="64" t="s">
        <v>7</v>
      </c>
      <c r="C1258" s="64" t="s">
        <v>7195</v>
      </c>
      <c r="D1258" s="66" t="s">
        <v>8200</v>
      </c>
      <c r="E1258" s="65"/>
      <c r="F1258" s="65"/>
      <c r="G1258" s="65"/>
      <c r="H1258" s="65"/>
      <c r="I1258" s="66" t="s">
        <v>8200</v>
      </c>
      <c r="J1258" s="65" t="s">
        <v>10615</v>
      </c>
    </row>
    <row r="1259" spans="1:10" ht="19.5">
      <c r="A1259" s="84" t="s">
        <v>10695</v>
      </c>
      <c r="B1259" s="64" t="s">
        <v>7</v>
      </c>
      <c r="C1259" s="64" t="s">
        <v>4349</v>
      </c>
      <c r="D1259" s="66" t="s">
        <v>8200</v>
      </c>
      <c r="E1259" s="65"/>
      <c r="F1259" s="65"/>
      <c r="G1259" s="66"/>
      <c r="H1259" s="66"/>
      <c r="I1259" s="66" t="s">
        <v>8200</v>
      </c>
      <c r="J1259" s="65" t="s">
        <v>10615</v>
      </c>
    </row>
    <row r="1260" spans="1:10" ht="19.5">
      <c r="A1260" s="84" t="s">
        <v>8528</v>
      </c>
      <c r="B1260" s="64" t="s">
        <v>7</v>
      </c>
      <c r="C1260" s="64" t="s">
        <v>5526</v>
      </c>
      <c r="D1260" s="66" t="s">
        <v>8200</v>
      </c>
      <c r="E1260" s="65"/>
      <c r="F1260" s="65"/>
      <c r="G1260" s="65"/>
      <c r="H1260" s="65"/>
      <c r="I1260" s="66" t="s">
        <v>8200</v>
      </c>
      <c r="J1260" s="65" t="s">
        <v>10615</v>
      </c>
    </row>
    <row r="1261" spans="1:10" ht="19.5">
      <c r="A1261" s="84" t="s">
        <v>8525</v>
      </c>
      <c r="B1261" s="64" t="s">
        <v>7</v>
      </c>
      <c r="C1261" s="64" t="s">
        <v>661</v>
      </c>
      <c r="D1261" s="66" t="s">
        <v>8200</v>
      </c>
      <c r="E1261" s="65"/>
      <c r="F1261" s="65"/>
      <c r="G1261" s="65"/>
      <c r="H1261" s="65"/>
      <c r="I1261" s="66" t="s">
        <v>8200</v>
      </c>
      <c r="J1261" s="65" t="s">
        <v>10615</v>
      </c>
    </row>
    <row r="1262" spans="1:10" ht="19.5">
      <c r="A1262" s="84" t="s">
        <v>8527</v>
      </c>
      <c r="B1262" s="64" t="s">
        <v>7</v>
      </c>
      <c r="C1262" s="64" t="s">
        <v>5463</v>
      </c>
      <c r="D1262" s="66" t="s">
        <v>8200</v>
      </c>
      <c r="E1262" s="64"/>
      <c r="F1262" s="65"/>
      <c r="G1262" s="65"/>
      <c r="H1262" s="65"/>
      <c r="I1262" s="66" t="s">
        <v>8200</v>
      </c>
      <c r="J1262" s="65" t="s">
        <v>10615</v>
      </c>
    </row>
    <row r="1263" spans="1:10" ht="19.5">
      <c r="A1263" s="84" t="s">
        <v>11611</v>
      </c>
      <c r="B1263" s="64" t="s">
        <v>7</v>
      </c>
      <c r="C1263" s="64" t="s">
        <v>4914</v>
      </c>
      <c r="D1263" s="66" t="s">
        <v>8200</v>
      </c>
      <c r="E1263" s="65"/>
      <c r="F1263" s="65">
        <v>1</v>
      </c>
      <c r="G1263" s="65"/>
      <c r="H1263" s="65"/>
      <c r="I1263" s="66" t="s">
        <v>8200</v>
      </c>
      <c r="J1263" s="65" t="s">
        <v>10615</v>
      </c>
    </row>
    <row r="1264" spans="1:10" ht="19.5">
      <c r="A1264" s="84" t="s">
        <v>8513</v>
      </c>
      <c r="B1264" s="64" t="s">
        <v>7</v>
      </c>
      <c r="C1264" s="64" t="s">
        <v>2791</v>
      </c>
      <c r="D1264" s="66" t="s">
        <v>8200</v>
      </c>
      <c r="E1264" s="65"/>
      <c r="F1264" s="66"/>
      <c r="G1264" s="66"/>
      <c r="H1264" s="66"/>
      <c r="I1264" s="66" t="s">
        <v>8200</v>
      </c>
      <c r="J1264" s="65" t="s">
        <v>10615</v>
      </c>
    </row>
    <row r="1265" spans="1:10" ht="19.5">
      <c r="A1265" s="84" t="s">
        <v>9865</v>
      </c>
      <c r="B1265" s="64" t="s">
        <v>7</v>
      </c>
      <c r="C1265" s="64" t="s">
        <v>3436</v>
      </c>
      <c r="D1265" s="66" t="s">
        <v>8200</v>
      </c>
      <c r="E1265" s="65"/>
      <c r="F1265" s="66"/>
      <c r="G1265" s="66"/>
      <c r="H1265" s="66"/>
      <c r="I1265" s="66" t="s">
        <v>8200</v>
      </c>
      <c r="J1265" s="65" t="s">
        <v>10615</v>
      </c>
    </row>
    <row r="1266" spans="1:10" ht="19.5">
      <c r="A1266" s="84" t="s">
        <v>9933</v>
      </c>
      <c r="B1266" s="64" t="s">
        <v>7</v>
      </c>
      <c r="C1266" s="64" t="s">
        <v>1427</v>
      </c>
      <c r="D1266" s="66" t="s">
        <v>8200</v>
      </c>
      <c r="E1266" s="65"/>
      <c r="F1266" s="65"/>
      <c r="G1266" s="65"/>
      <c r="H1266" s="65"/>
      <c r="I1266" s="66" t="s">
        <v>8200</v>
      </c>
      <c r="J1266" s="65" t="s">
        <v>10615</v>
      </c>
    </row>
    <row r="1267" spans="1:10" ht="19.5">
      <c r="A1267" s="84" t="s">
        <v>9397</v>
      </c>
      <c r="B1267" s="64" t="s">
        <v>7</v>
      </c>
      <c r="C1267" s="64" t="s">
        <v>10623</v>
      </c>
      <c r="D1267" s="66" t="s">
        <v>8200</v>
      </c>
      <c r="E1267" s="64"/>
      <c r="F1267" s="66"/>
      <c r="G1267" s="66"/>
      <c r="H1267" s="66"/>
      <c r="I1267" s="66" t="s">
        <v>8200</v>
      </c>
      <c r="J1267" s="65" t="s">
        <v>10615</v>
      </c>
    </row>
    <row r="1268" spans="1:10" ht="19.5">
      <c r="A1268" s="84" t="s">
        <v>8524</v>
      </c>
      <c r="B1268" s="64" t="s">
        <v>7</v>
      </c>
      <c r="C1268" s="64" t="s">
        <v>619</v>
      </c>
      <c r="D1268" s="66" t="s">
        <v>8200</v>
      </c>
      <c r="E1268" s="65"/>
      <c r="F1268" s="65"/>
      <c r="G1268" s="65"/>
      <c r="H1268" s="65"/>
      <c r="I1268" s="66" t="s">
        <v>8200</v>
      </c>
      <c r="J1268" s="65" t="s">
        <v>10615</v>
      </c>
    </row>
    <row r="1269" spans="1:10" ht="19.5">
      <c r="A1269" s="84" t="s">
        <v>8537</v>
      </c>
      <c r="B1269" s="64" t="s">
        <v>7</v>
      </c>
      <c r="C1269" s="64" t="s">
        <v>4986</v>
      </c>
      <c r="D1269" s="66" t="s">
        <v>8200</v>
      </c>
      <c r="E1269" s="65"/>
      <c r="F1269" s="65"/>
      <c r="G1269" s="65"/>
      <c r="H1269" s="65"/>
      <c r="I1269" s="66" t="s">
        <v>8200</v>
      </c>
      <c r="J1269" s="65" t="s">
        <v>10615</v>
      </c>
    </row>
    <row r="1270" spans="1:10" ht="19.5">
      <c r="A1270" s="84" t="s">
        <v>10909</v>
      </c>
      <c r="B1270" s="64" t="s">
        <v>7</v>
      </c>
      <c r="C1270" s="64" t="s">
        <v>11580</v>
      </c>
      <c r="D1270" s="66" t="s">
        <v>8200</v>
      </c>
      <c r="E1270" s="64"/>
      <c r="F1270" s="65"/>
      <c r="G1270" s="65"/>
      <c r="H1270" s="65"/>
      <c r="I1270" s="66" t="s">
        <v>8200</v>
      </c>
      <c r="J1270" s="65" t="s">
        <v>10615</v>
      </c>
    </row>
    <row r="1271" spans="1:10" ht="19.5">
      <c r="A1271" s="84" t="s">
        <v>10908</v>
      </c>
      <c r="B1271" s="64" t="s">
        <v>7</v>
      </c>
      <c r="C1271" s="64" t="s">
        <v>11581</v>
      </c>
      <c r="D1271" s="66" t="s">
        <v>8200</v>
      </c>
      <c r="E1271" s="64"/>
      <c r="F1271" s="65"/>
      <c r="G1271" s="65"/>
      <c r="H1271" s="65"/>
      <c r="I1271" s="66" t="s">
        <v>8200</v>
      </c>
      <c r="J1271" s="65" t="s">
        <v>10615</v>
      </c>
    </row>
    <row r="1272" spans="1:10" ht="19.5">
      <c r="A1272" s="84" t="s">
        <v>10907</v>
      </c>
      <c r="B1272" s="64" t="s">
        <v>7</v>
      </c>
      <c r="C1272" s="64" t="s">
        <v>10906</v>
      </c>
      <c r="D1272" s="66" t="s">
        <v>8200</v>
      </c>
      <c r="E1272" s="65"/>
      <c r="F1272" s="65"/>
      <c r="G1272" s="65"/>
      <c r="H1272" s="65"/>
      <c r="I1272" s="66" t="s">
        <v>8200</v>
      </c>
      <c r="J1272" s="65" t="s">
        <v>10615</v>
      </c>
    </row>
    <row r="1273" spans="1:10" ht="19.5">
      <c r="A1273" s="84" t="s">
        <v>8547</v>
      </c>
      <c r="B1273" s="64" t="s">
        <v>7</v>
      </c>
      <c r="C1273" s="64" t="s">
        <v>2068</v>
      </c>
      <c r="D1273" s="66" t="s">
        <v>8200</v>
      </c>
      <c r="E1273" s="65"/>
      <c r="F1273" s="65"/>
      <c r="G1273" s="65"/>
      <c r="H1273" s="65"/>
      <c r="I1273" s="66" t="s">
        <v>8200</v>
      </c>
      <c r="J1273" s="65" t="s">
        <v>10615</v>
      </c>
    </row>
    <row r="1274" spans="1:10" ht="19.5">
      <c r="A1274" s="84" t="s">
        <v>9891</v>
      </c>
      <c r="B1274" s="64" t="s">
        <v>7</v>
      </c>
      <c r="C1274" s="64" t="s">
        <v>2391</v>
      </c>
      <c r="D1274" s="66" t="s">
        <v>8200</v>
      </c>
      <c r="E1274" s="65"/>
      <c r="F1274" s="66"/>
      <c r="G1274" s="66"/>
      <c r="H1274" s="66"/>
      <c r="I1274" s="66" t="s">
        <v>8200</v>
      </c>
      <c r="J1274" s="65" t="s">
        <v>10615</v>
      </c>
    </row>
    <row r="1275" spans="1:10" ht="19.5">
      <c r="A1275" s="84" t="s">
        <v>10978</v>
      </c>
      <c r="B1275" s="64" t="s">
        <v>7</v>
      </c>
      <c r="C1275" s="64" t="s">
        <v>7136</v>
      </c>
      <c r="D1275" s="66" t="s">
        <v>8200</v>
      </c>
      <c r="E1275" s="65"/>
      <c r="F1275" s="66"/>
      <c r="G1275" s="66"/>
      <c r="H1275" s="66"/>
      <c r="I1275" s="66" t="s">
        <v>8200</v>
      </c>
      <c r="J1275" s="65" t="s">
        <v>10615</v>
      </c>
    </row>
    <row r="1276" spans="1:10" ht="19.5">
      <c r="A1276" s="84" t="s">
        <v>9427</v>
      </c>
      <c r="B1276" s="64" t="s">
        <v>7</v>
      </c>
      <c r="C1276" s="64" t="s">
        <v>2420</v>
      </c>
      <c r="D1276" s="66" t="s">
        <v>8200</v>
      </c>
      <c r="E1276" s="65"/>
      <c r="F1276" s="66">
        <v>1</v>
      </c>
      <c r="G1276" s="66"/>
      <c r="H1276" s="66"/>
      <c r="I1276" s="66" t="s">
        <v>8200</v>
      </c>
      <c r="J1276" s="65" t="s">
        <v>10615</v>
      </c>
    </row>
    <row r="1277" spans="1:10" ht="19.5">
      <c r="A1277" s="84" t="s">
        <v>10656</v>
      </c>
      <c r="B1277" s="64" t="s">
        <v>7</v>
      </c>
      <c r="C1277" s="64" t="s">
        <v>10389</v>
      </c>
      <c r="D1277" s="66" t="s">
        <v>8200</v>
      </c>
      <c r="E1277" s="65"/>
      <c r="F1277" s="65">
        <v>1</v>
      </c>
      <c r="G1277" s="65"/>
      <c r="H1277" s="65"/>
      <c r="I1277" s="66" t="s">
        <v>8200</v>
      </c>
      <c r="J1277" s="65" t="s">
        <v>10615</v>
      </c>
    </row>
    <row r="1278" spans="1:10" ht="19.5">
      <c r="A1278" s="84" t="s">
        <v>9696</v>
      </c>
      <c r="B1278" s="64" t="s">
        <v>7</v>
      </c>
      <c r="C1278" s="64" t="s">
        <v>6019</v>
      </c>
      <c r="D1278" s="66" t="s">
        <v>8200</v>
      </c>
      <c r="E1278" s="65"/>
      <c r="F1278" s="66"/>
      <c r="G1278" s="66"/>
      <c r="H1278" s="66"/>
      <c r="I1278" s="66" t="s">
        <v>8200</v>
      </c>
      <c r="J1278" s="65" t="s">
        <v>10615</v>
      </c>
    </row>
    <row r="1279" spans="1:10" ht="19.5">
      <c r="A1279" s="84" t="s">
        <v>11178</v>
      </c>
      <c r="B1279" s="64" t="s">
        <v>7</v>
      </c>
      <c r="C1279" s="64" t="s">
        <v>4383</v>
      </c>
      <c r="D1279" s="66" t="s">
        <v>8200</v>
      </c>
      <c r="E1279" s="65"/>
      <c r="F1279" s="65"/>
      <c r="G1279" s="66"/>
      <c r="H1279" s="66"/>
      <c r="I1279" s="66" t="s">
        <v>8200</v>
      </c>
      <c r="J1279" s="65" t="s">
        <v>10615</v>
      </c>
    </row>
    <row r="1280" spans="1:10" ht="19.5">
      <c r="A1280" s="84" t="s">
        <v>10755</v>
      </c>
      <c r="B1280" s="64" t="s">
        <v>7</v>
      </c>
      <c r="C1280" s="64" t="s">
        <v>3668</v>
      </c>
      <c r="D1280" s="66" t="s">
        <v>8200</v>
      </c>
      <c r="E1280" s="65"/>
      <c r="F1280" s="65"/>
      <c r="G1280" s="65"/>
      <c r="H1280" s="65"/>
      <c r="I1280" s="66" t="s">
        <v>8200</v>
      </c>
      <c r="J1280" s="65" t="s">
        <v>10615</v>
      </c>
    </row>
    <row r="1281" spans="1:10" ht="19.5">
      <c r="A1281" s="84" t="s">
        <v>10388</v>
      </c>
      <c r="B1281" s="64" t="s">
        <v>7</v>
      </c>
      <c r="C1281" s="64" t="s">
        <v>3668</v>
      </c>
      <c r="D1281" s="66" t="s">
        <v>8200</v>
      </c>
      <c r="E1281" s="65"/>
      <c r="F1281" s="65"/>
      <c r="G1281" s="65"/>
      <c r="H1281" s="65"/>
      <c r="I1281" s="66" t="s">
        <v>8200</v>
      </c>
      <c r="J1281" s="65" t="s">
        <v>10615</v>
      </c>
    </row>
    <row r="1282" spans="1:10" ht="19.5">
      <c r="A1282" s="81" t="s">
        <v>8517</v>
      </c>
      <c r="B1282" s="64" t="s">
        <v>7</v>
      </c>
      <c r="C1282" s="64" t="s">
        <v>964</v>
      </c>
      <c r="D1282" s="66" t="s">
        <v>8200</v>
      </c>
      <c r="E1282" s="64"/>
      <c r="F1282" s="65"/>
      <c r="G1282" s="65"/>
      <c r="H1282" s="65"/>
      <c r="I1282" s="66" t="s">
        <v>8200</v>
      </c>
      <c r="J1282" s="65" t="s">
        <v>10615</v>
      </c>
    </row>
    <row r="1283" spans="1:10" ht="19.5">
      <c r="A1283" s="84" t="s">
        <v>9357</v>
      </c>
      <c r="B1283" s="64" t="s">
        <v>7</v>
      </c>
      <c r="C1283" s="64" t="s">
        <v>5745</v>
      </c>
      <c r="D1283" s="66" t="s">
        <v>8200</v>
      </c>
      <c r="E1283" s="65"/>
      <c r="F1283" s="65"/>
      <c r="G1283" s="65"/>
      <c r="H1283" s="65"/>
      <c r="I1283" s="66" t="s">
        <v>8200</v>
      </c>
      <c r="J1283" s="65" t="s">
        <v>10615</v>
      </c>
    </row>
    <row r="1284" spans="1:10" ht="19.5">
      <c r="A1284" s="81" t="s">
        <v>10633</v>
      </c>
      <c r="B1284" s="67" t="s">
        <v>7</v>
      </c>
      <c r="C1284" s="67" t="s">
        <v>11647</v>
      </c>
      <c r="D1284" s="66" t="s">
        <v>8200</v>
      </c>
      <c r="E1284" s="66"/>
      <c r="F1284" s="66"/>
      <c r="G1284" s="66"/>
      <c r="H1284" s="66"/>
      <c r="I1284" s="66" t="s">
        <v>8200</v>
      </c>
      <c r="J1284" s="66" t="s">
        <v>10615</v>
      </c>
    </row>
    <row r="1285" spans="1:10" ht="19.5">
      <c r="A1285" s="84" t="s">
        <v>11287</v>
      </c>
      <c r="B1285" s="64" t="s">
        <v>170</v>
      </c>
      <c r="C1285" s="64" t="s">
        <v>2948</v>
      </c>
      <c r="D1285" s="66" t="s">
        <v>8200</v>
      </c>
      <c r="E1285" s="65"/>
      <c r="F1285" s="65"/>
      <c r="G1285" s="65"/>
      <c r="H1285" s="65"/>
      <c r="I1285" s="66" t="s">
        <v>8200</v>
      </c>
      <c r="J1285" s="65" t="s">
        <v>10620</v>
      </c>
    </row>
    <row r="1286" spans="1:10" ht="19.5">
      <c r="A1286" s="84" t="s">
        <v>11164</v>
      </c>
      <c r="B1286" s="64" t="s">
        <v>7</v>
      </c>
      <c r="C1286" s="64" t="s">
        <v>4230</v>
      </c>
      <c r="D1286" s="66" t="s">
        <v>10614</v>
      </c>
      <c r="E1286" s="65"/>
      <c r="F1286" s="65"/>
      <c r="G1286" s="65"/>
      <c r="H1286" s="65"/>
      <c r="I1286" s="66" t="s">
        <v>10614</v>
      </c>
      <c r="J1286" s="65" t="s">
        <v>10615</v>
      </c>
    </row>
    <row r="1287" spans="1:10" ht="19.5">
      <c r="A1287" s="84" t="s">
        <v>10406</v>
      </c>
      <c r="B1287" s="64" t="s">
        <v>7</v>
      </c>
      <c r="C1287" s="64" t="s">
        <v>4208</v>
      </c>
      <c r="D1287" s="66" t="s">
        <v>10614</v>
      </c>
      <c r="E1287" s="65"/>
      <c r="F1287" s="66"/>
      <c r="G1287" s="66"/>
      <c r="H1287" s="65"/>
      <c r="I1287" s="66" t="s">
        <v>10614</v>
      </c>
      <c r="J1287" s="65" t="s">
        <v>10615</v>
      </c>
    </row>
    <row r="1288" spans="1:10" ht="19.5">
      <c r="A1288" s="84" t="s">
        <v>11177</v>
      </c>
      <c r="B1288" s="64" t="s">
        <v>7</v>
      </c>
      <c r="C1288" s="64" t="s">
        <v>4345</v>
      </c>
      <c r="D1288" s="66" t="s">
        <v>10614</v>
      </c>
      <c r="E1288" s="65"/>
      <c r="F1288" s="66"/>
      <c r="G1288" s="66"/>
      <c r="H1288" s="66"/>
      <c r="I1288" s="66" t="s">
        <v>10614</v>
      </c>
      <c r="J1288" s="65" t="s">
        <v>10615</v>
      </c>
    </row>
    <row r="1289" spans="1:10" ht="19.5">
      <c r="A1289" s="84" t="s">
        <v>11282</v>
      </c>
      <c r="B1289" s="64" t="s">
        <v>7</v>
      </c>
      <c r="C1289" s="64" t="s">
        <v>2893</v>
      </c>
      <c r="D1289" s="66" t="s">
        <v>10614</v>
      </c>
      <c r="E1289" s="65"/>
      <c r="F1289" s="66"/>
      <c r="G1289" s="66"/>
      <c r="H1289" s="66"/>
      <c r="I1289" s="66" t="s">
        <v>10614</v>
      </c>
      <c r="J1289" s="65" t="s">
        <v>10615</v>
      </c>
    </row>
    <row r="1290" spans="1:10" ht="19.5">
      <c r="A1290" s="84" t="s">
        <v>9701</v>
      </c>
      <c r="B1290" s="64" t="s">
        <v>7</v>
      </c>
      <c r="C1290" s="64" t="s">
        <v>6117</v>
      </c>
      <c r="D1290" s="66" t="s">
        <v>10614</v>
      </c>
      <c r="E1290" s="65"/>
      <c r="F1290" s="65"/>
      <c r="G1290" s="65"/>
      <c r="H1290" s="65"/>
      <c r="I1290" s="66" t="s">
        <v>10614</v>
      </c>
      <c r="J1290" s="65" t="s">
        <v>10615</v>
      </c>
    </row>
    <row r="1291" spans="1:10" ht="19.5">
      <c r="A1291" s="84" t="s">
        <v>9426</v>
      </c>
      <c r="B1291" s="64" t="s">
        <v>170</v>
      </c>
      <c r="C1291" s="64" t="s">
        <v>9122</v>
      </c>
      <c r="D1291" s="66" t="s">
        <v>10614</v>
      </c>
      <c r="E1291" s="65"/>
      <c r="F1291" s="66"/>
      <c r="G1291" s="66"/>
      <c r="H1291" s="66"/>
      <c r="I1291" s="66" t="s">
        <v>10614</v>
      </c>
      <c r="J1291" s="65" t="s">
        <v>10620</v>
      </c>
    </row>
    <row r="1292" spans="1:10" ht="19.5">
      <c r="A1292" s="84" t="s">
        <v>8278</v>
      </c>
      <c r="B1292" s="64" t="s">
        <v>170</v>
      </c>
      <c r="C1292" s="64" t="s">
        <v>9155</v>
      </c>
      <c r="D1292" s="66" t="s">
        <v>10614</v>
      </c>
      <c r="E1292" s="65"/>
      <c r="F1292" s="65"/>
      <c r="G1292" s="65"/>
      <c r="H1292" s="65"/>
      <c r="I1292" s="66" t="s">
        <v>10614</v>
      </c>
      <c r="J1292" s="65" t="s">
        <v>10620</v>
      </c>
    </row>
    <row r="1293" spans="1:10" ht="19.5">
      <c r="A1293" s="84" t="s">
        <v>8879</v>
      </c>
      <c r="B1293" s="64" t="s">
        <v>170</v>
      </c>
      <c r="C1293" s="64" t="s">
        <v>9177</v>
      </c>
      <c r="D1293" s="66" t="s">
        <v>10614</v>
      </c>
      <c r="E1293" s="65"/>
      <c r="F1293" s="65"/>
      <c r="G1293" s="65"/>
      <c r="H1293" s="65"/>
      <c r="I1293" s="66" t="s">
        <v>10614</v>
      </c>
      <c r="J1293" s="65" t="s">
        <v>10620</v>
      </c>
    </row>
    <row r="1294" spans="1:10" ht="19.5">
      <c r="A1294" s="84" t="s">
        <v>9706</v>
      </c>
      <c r="B1294" s="64" t="s">
        <v>170</v>
      </c>
      <c r="C1294" s="64" t="s">
        <v>9206</v>
      </c>
      <c r="D1294" s="66" t="s">
        <v>10614</v>
      </c>
      <c r="E1294" s="65"/>
      <c r="F1294" s="65"/>
      <c r="G1294" s="65"/>
      <c r="H1294" s="65"/>
      <c r="I1294" s="66" t="s">
        <v>10614</v>
      </c>
      <c r="J1294" s="65" t="s">
        <v>10620</v>
      </c>
    </row>
    <row r="1295" spans="1:10" ht="19.5">
      <c r="A1295" s="84" t="s">
        <v>8923</v>
      </c>
      <c r="B1295" s="64" t="s">
        <v>170</v>
      </c>
      <c r="C1295" s="64" t="s">
        <v>9276</v>
      </c>
      <c r="D1295" s="66" t="s">
        <v>10614</v>
      </c>
      <c r="E1295" s="65"/>
      <c r="F1295" s="65"/>
      <c r="G1295" s="65"/>
      <c r="H1295" s="65"/>
      <c r="I1295" s="66" t="s">
        <v>10614</v>
      </c>
      <c r="J1295" s="65" t="s">
        <v>10620</v>
      </c>
    </row>
    <row r="1296" spans="1:10" ht="19.5">
      <c r="A1296" s="81" t="s">
        <v>10943</v>
      </c>
      <c r="B1296" s="64" t="s">
        <v>7</v>
      </c>
      <c r="C1296" s="67" t="s">
        <v>10941</v>
      </c>
      <c r="D1296" s="66" t="s">
        <v>8197</v>
      </c>
      <c r="E1296" s="66"/>
      <c r="F1296" s="66"/>
      <c r="G1296" s="66"/>
      <c r="H1296" s="66"/>
      <c r="I1296" s="66" t="s">
        <v>8197</v>
      </c>
      <c r="J1296" s="65" t="s">
        <v>10615</v>
      </c>
    </row>
    <row r="1297" spans="1:10" ht="19.5">
      <c r="A1297" s="81" t="s">
        <v>10942</v>
      </c>
      <c r="B1297" s="64" t="s">
        <v>7</v>
      </c>
      <c r="C1297" s="67" t="s">
        <v>10940</v>
      </c>
      <c r="D1297" s="66" t="s">
        <v>8197</v>
      </c>
      <c r="E1297" s="66"/>
      <c r="F1297" s="66"/>
      <c r="G1297" s="66"/>
      <c r="H1297" s="66"/>
      <c r="I1297" s="66" t="s">
        <v>8197</v>
      </c>
      <c r="J1297" s="65" t="s">
        <v>10615</v>
      </c>
    </row>
    <row r="1298" spans="1:10" ht="19.5">
      <c r="A1298" s="84" t="s">
        <v>10423</v>
      </c>
      <c r="B1298" s="64" t="s">
        <v>7</v>
      </c>
      <c r="C1298" s="64" t="s">
        <v>10422</v>
      </c>
      <c r="D1298" s="66" t="s">
        <v>10503</v>
      </c>
      <c r="E1298" s="65"/>
      <c r="F1298" s="65"/>
      <c r="G1298" s="65"/>
      <c r="H1298" s="65"/>
      <c r="I1298" s="66" t="s">
        <v>10503</v>
      </c>
      <c r="J1298" s="65" t="s">
        <v>10615</v>
      </c>
    </row>
    <row r="1299" spans="1:10" ht="19.5">
      <c r="A1299" s="84" t="s">
        <v>11276</v>
      </c>
      <c r="B1299" s="64" t="s">
        <v>7</v>
      </c>
      <c r="C1299" s="64" t="s">
        <v>2306</v>
      </c>
      <c r="D1299" s="66" t="s">
        <v>10503</v>
      </c>
      <c r="E1299" s="65"/>
      <c r="F1299" s="66">
        <v>1</v>
      </c>
      <c r="G1299" s="66"/>
      <c r="H1299" s="66"/>
      <c r="I1299" s="66" t="s">
        <v>10503</v>
      </c>
      <c r="J1299" s="65" t="s">
        <v>10615</v>
      </c>
    </row>
    <row r="1300" spans="1:10" ht="19.5">
      <c r="A1300" s="84" t="s">
        <v>11218</v>
      </c>
      <c r="B1300" s="64" t="s">
        <v>7</v>
      </c>
      <c r="C1300" s="64" t="s">
        <v>4754</v>
      </c>
      <c r="D1300" s="66" t="s">
        <v>10503</v>
      </c>
      <c r="E1300" s="65"/>
      <c r="F1300" s="65">
        <v>1</v>
      </c>
      <c r="G1300" s="65"/>
      <c r="H1300" s="65"/>
      <c r="I1300" s="66" t="s">
        <v>10503</v>
      </c>
      <c r="J1300" s="65" t="s">
        <v>10615</v>
      </c>
    </row>
    <row r="1301" spans="1:10" ht="19.5">
      <c r="A1301" s="84" t="s">
        <v>11288</v>
      </c>
      <c r="B1301" s="64" t="s">
        <v>7</v>
      </c>
      <c r="C1301" s="64" t="s">
        <v>2963</v>
      </c>
      <c r="D1301" s="66" t="s">
        <v>10503</v>
      </c>
      <c r="E1301" s="65"/>
      <c r="F1301" s="66"/>
      <c r="G1301" s="66"/>
      <c r="H1301" s="66"/>
      <c r="I1301" s="66" t="s">
        <v>10503</v>
      </c>
      <c r="J1301" s="65" t="s">
        <v>10615</v>
      </c>
    </row>
    <row r="1302" spans="1:10" ht="19.5">
      <c r="A1302" s="84" t="s">
        <v>8560</v>
      </c>
      <c r="B1302" s="64" t="s">
        <v>7</v>
      </c>
      <c r="C1302" s="64" t="s">
        <v>4976</v>
      </c>
      <c r="D1302" s="66" t="s">
        <v>10503</v>
      </c>
      <c r="E1302" s="64"/>
      <c r="F1302" s="65">
        <v>1</v>
      </c>
      <c r="G1302" s="65"/>
      <c r="H1302" s="65"/>
      <c r="I1302" s="66" t="s">
        <v>10503</v>
      </c>
      <c r="J1302" s="65" t="s">
        <v>10615</v>
      </c>
    </row>
    <row r="1303" spans="1:10" ht="19.5">
      <c r="A1303" s="81" t="s">
        <v>8556</v>
      </c>
      <c r="B1303" s="64" t="s">
        <v>7</v>
      </c>
      <c r="C1303" s="64" t="s">
        <v>1602</v>
      </c>
      <c r="D1303" s="66" t="s">
        <v>10503</v>
      </c>
      <c r="E1303" s="65"/>
      <c r="F1303" s="65"/>
      <c r="G1303" s="65"/>
      <c r="H1303" s="65"/>
      <c r="I1303" s="66" t="s">
        <v>10503</v>
      </c>
      <c r="J1303" s="65" t="s">
        <v>10615</v>
      </c>
    </row>
    <row r="1304" spans="1:10" ht="19.5">
      <c r="A1304" s="84" t="s">
        <v>8529</v>
      </c>
      <c r="B1304" s="64" t="s">
        <v>7</v>
      </c>
      <c r="C1304" s="64" t="s">
        <v>4595</v>
      </c>
      <c r="D1304" s="66" t="s">
        <v>10503</v>
      </c>
      <c r="E1304" s="65"/>
      <c r="F1304" s="65">
        <v>0.5</v>
      </c>
      <c r="G1304" s="65"/>
      <c r="H1304" s="65"/>
      <c r="I1304" s="66" t="s">
        <v>10503</v>
      </c>
      <c r="J1304" s="65" t="s">
        <v>10615</v>
      </c>
    </row>
    <row r="1305" spans="1:10" ht="19.5">
      <c r="A1305" s="81" t="s">
        <v>8550</v>
      </c>
      <c r="B1305" s="64" t="s">
        <v>7</v>
      </c>
      <c r="C1305" s="64" t="s">
        <v>224</v>
      </c>
      <c r="D1305" s="66" t="s">
        <v>10503</v>
      </c>
      <c r="E1305" s="65"/>
      <c r="F1305" s="65">
        <v>1</v>
      </c>
      <c r="G1305" s="65"/>
      <c r="H1305" s="65"/>
      <c r="I1305" s="66" t="s">
        <v>10503</v>
      </c>
      <c r="J1305" s="65" t="s">
        <v>10615</v>
      </c>
    </row>
    <row r="1306" spans="1:10" ht="19.5">
      <c r="A1306" s="84" t="s">
        <v>8498</v>
      </c>
      <c r="B1306" s="64" t="s">
        <v>7</v>
      </c>
      <c r="C1306" s="64" t="s">
        <v>224</v>
      </c>
      <c r="D1306" s="66" t="s">
        <v>10503</v>
      </c>
      <c r="E1306" s="65"/>
      <c r="F1306" s="65">
        <v>1</v>
      </c>
      <c r="G1306" s="65"/>
      <c r="H1306" s="65"/>
      <c r="I1306" s="66" t="s">
        <v>10503</v>
      </c>
      <c r="J1306" s="65" t="s">
        <v>10615</v>
      </c>
    </row>
    <row r="1307" spans="1:10" ht="19.5">
      <c r="A1307" s="84" t="s">
        <v>8560</v>
      </c>
      <c r="B1307" s="64" t="s">
        <v>7</v>
      </c>
      <c r="C1307" s="64" t="s">
        <v>5438</v>
      </c>
      <c r="D1307" s="66" t="s">
        <v>10503</v>
      </c>
      <c r="E1307" s="65"/>
      <c r="F1307" s="65">
        <v>1</v>
      </c>
      <c r="G1307" s="65"/>
      <c r="H1307" s="65"/>
      <c r="I1307" s="66" t="s">
        <v>10503</v>
      </c>
      <c r="J1307" s="65" t="s">
        <v>10615</v>
      </c>
    </row>
    <row r="1308" spans="1:10" ht="19.5">
      <c r="A1308" s="84" t="s">
        <v>10905</v>
      </c>
      <c r="B1308" s="64" t="s">
        <v>7</v>
      </c>
      <c r="C1308" s="64" t="s">
        <v>2362</v>
      </c>
      <c r="D1308" s="66" t="s">
        <v>10503</v>
      </c>
      <c r="E1308" s="65"/>
      <c r="F1308" s="66">
        <v>1</v>
      </c>
      <c r="G1308" s="66"/>
      <c r="H1308" s="66"/>
      <c r="I1308" s="66" t="s">
        <v>10503</v>
      </c>
      <c r="J1308" s="65" t="s">
        <v>10615</v>
      </c>
    </row>
    <row r="1309" spans="1:10" ht="19.5">
      <c r="A1309" s="81" t="s">
        <v>8210</v>
      </c>
      <c r="B1309" s="64" t="s">
        <v>7</v>
      </c>
      <c r="C1309" s="64" t="s">
        <v>5706</v>
      </c>
      <c r="D1309" s="66" t="s">
        <v>10503</v>
      </c>
      <c r="E1309" s="65"/>
      <c r="F1309" s="65">
        <v>1</v>
      </c>
      <c r="G1309" s="65"/>
      <c r="H1309" s="65"/>
      <c r="I1309" s="66" t="s">
        <v>10503</v>
      </c>
      <c r="J1309" s="65" t="s">
        <v>10615</v>
      </c>
    </row>
    <row r="1310" spans="1:10" ht="19.5">
      <c r="A1310" s="84" t="s">
        <v>9657</v>
      </c>
      <c r="B1310" s="64" t="s">
        <v>7</v>
      </c>
      <c r="C1310" s="64" t="s">
        <v>5706</v>
      </c>
      <c r="D1310" s="66" t="s">
        <v>10503</v>
      </c>
      <c r="E1310" s="65"/>
      <c r="F1310" s="65">
        <v>1</v>
      </c>
      <c r="G1310" s="65"/>
      <c r="H1310" s="65"/>
      <c r="I1310" s="66" t="s">
        <v>10503</v>
      </c>
      <c r="J1310" s="65" t="s">
        <v>10615</v>
      </c>
    </row>
    <row r="1311" spans="1:10" ht="19.5">
      <c r="A1311" s="84" t="s">
        <v>10904</v>
      </c>
      <c r="B1311" s="64" t="s">
        <v>7</v>
      </c>
      <c r="C1311" s="64" t="s">
        <v>2326</v>
      </c>
      <c r="D1311" s="66" t="s">
        <v>10503</v>
      </c>
      <c r="E1311" s="65"/>
      <c r="F1311" s="66">
        <v>1</v>
      </c>
      <c r="G1311" s="66"/>
      <c r="H1311" s="66"/>
      <c r="I1311" s="66" t="s">
        <v>10503</v>
      </c>
      <c r="J1311" s="65" t="s">
        <v>10615</v>
      </c>
    </row>
    <row r="1312" spans="1:10" ht="19.5">
      <c r="A1312" s="84" t="s">
        <v>8561</v>
      </c>
      <c r="B1312" s="64" t="s">
        <v>7</v>
      </c>
      <c r="C1312" s="64" t="s">
        <v>1072</v>
      </c>
      <c r="D1312" s="66" t="s">
        <v>10503</v>
      </c>
      <c r="E1312" s="65"/>
      <c r="F1312" s="65">
        <v>1</v>
      </c>
      <c r="G1312" s="65"/>
      <c r="H1312" s="65"/>
      <c r="I1312" s="66" t="s">
        <v>10503</v>
      </c>
      <c r="J1312" s="65" t="s">
        <v>10615</v>
      </c>
    </row>
    <row r="1313" spans="1:10" ht="19.5">
      <c r="A1313" s="84" t="s">
        <v>11630</v>
      </c>
      <c r="B1313" s="64" t="s">
        <v>7</v>
      </c>
      <c r="C1313" s="64" t="s">
        <v>1072</v>
      </c>
      <c r="D1313" s="69" t="s">
        <v>10503</v>
      </c>
      <c r="E1313" s="65"/>
      <c r="F1313" s="65">
        <v>1</v>
      </c>
      <c r="G1313" s="65"/>
      <c r="H1313" s="65"/>
      <c r="I1313" s="69" t="s">
        <v>10503</v>
      </c>
      <c r="J1313" s="65" t="s">
        <v>10615</v>
      </c>
    </row>
    <row r="1314" spans="1:10" ht="19.5">
      <c r="A1314" s="84" t="s">
        <v>8698</v>
      </c>
      <c r="B1314" s="64" t="s">
        <v>7</v>
      </c>
      <c r="C1314" s="64" t="s">
        <v>8197</v>
      </c>
      <c r="D1314" s="66" t="s">
        <v>10503</v>
      </c>
      <c r="E1314" s="65"/>
      <c r="F1314" s="65"/>
      <c r="G1314" s="65"/>
      <c r="H1314" s="65"/>
      <c r="I1314" s="66" t="s">
        <v>10503</v>
      </c>
      <c r="J1314" s="65" t="s">
        <v>10615</v>
      </c>
    </row>
    <row r="1315" spans="1:10" ht="19.5">
      <c r="A1315" s="81" t="s">
        <v>8549</v>
      </c>
      <c r="B1315" s="64" t="s">
        <v>7</v>
      </c>
      <c r="C1315" s="64" t="s">
        <v>210</v>
      </c>
      <c r="D1315" s="66" t="s">
        <v>10503</v>
      </c>
      <c r="E1315" s="65"/>
      <c r="F1315" s="66">
        <v>1</v>
      </c>
      <c r="G1315" s="66"/>
      <c r="H1315" s="65"/>
      <c r="I1315" s="66" t="s">
        <v>10503</v>
      </c>
      <c r="J1315" s="65" t="s">
        <v>10615</v>
      </c>
    </row>
    <row r="1316" spans="1:10" ht="19.5">
      <c r="A1316" s="81" t="s">
        <v>8553</v>
      </c>
      <c r="B1316" s="64" t="s">
        <v>7</v>
      </c>
      <c r="C1316" s="64" t="s">
        <v>279</v>
      </c>
      <c r="D1316" s="66" t="s">
        <v>10503</v>
      </c>
      <c r="E1316" s="65"/>
      <c r="F1316" s="66">
        <v>1</v>
      </c>
      <c r="G1316" s="66"/>
      <c r="H1316" s="65"/>
      <c r="I1316" s="66" t="s">
        <v>10503</v>
      </c>
      <c r="J1316" s="65" t="s">
        <v>10615</v>
      </c>
    </row>
    <row r="1317" spans="1:10" ht="19.5">
      <c r="A1317" s="84" t="s">
        <v>8559</v>
      </c>
      <c r="B1317" s="64" t="s">
        <v>7</v>
      </c>
      <c r="C1317" s="64" t="s">
        <v>279</v>
      </c>
      <c r="D1317" s="66" t="s">
        <v>10503</v>
      </c>
      <c r="E1317" s="65"/>
      <c r="F1317" s="65">
        <v>1</v>
      </c>
      <c r="G1317" s="65"/>
      <c r="H1317" s="65"/>
      <c r="I1317" s="66" t="s">
        <v>10503</v>
      </c>
      <c r="J1317" s="65" t="s">
        <v>10615</v>
      </c>
    </row>
    <row r="1318" spans="1:10" ht="19.5">
      <c r="A1318" s="84" t="s">
        <v>10688</v>
      </c>
      <c r="B1318" s="64" t="s">
        <v>7</v>
      </c>
      <c r="C1318" s="64" t="s">
        <v>9973</v>
      </c>
      <c r="D1318" s="66" t="s">
        <v>10503</v>
      </c>
      <c r="E1318" s="65"/>
      <c r="F1318" s="65"/>
      <c r="G1318" s="66"/>
      <c r="H1318" s="66"/>
      <c r="I1318" s="66" t="s">
        <v>10503</v>
      </c>
      <c r="J1318" s="65" t="s">
        <v>10615</v>
      </c>
    </row>
    <row r="1319" spans="1:10" ht="19.5">
      <c r="A1319" s="84" t="s">
        <v>11226</v>
      </c>
      <c r="B1319" s="64" t="s">
        <v>7</v>
      </c>
      <c r="C1319" s="64" t="s">
        <v>5092</v>
      </c>
      <c r="D1319" s="66" t="s">
        <v>10503</v>
      </c>
      <c r="E1319" s="64"/>
      <c r="F1319" s="65"/>
      <c r="G1319" s="65"/>
      <c r="H1319" s="65"/>
      <c r="I1319" s="66" t="s">
        <v>10503</v>
      </c>
      <c r="J1319" s="65" t="s">
        <v>10615</v>
      </c>
    </row>
    <row r="1320" spans="1:10" ht="19.5">
      <c r="A1320" s="84" t="s">
        <v>8557</v>
      </c>
      <c r="B1320" s="64" t="s">
        <v>7</v>
      </c>
      <c r="C1320" s="64" t="s">
        <v>5488</v>
      </c>
      <c r="D1320" s="66" t="s">
        <v>10503</v>
      </c>
      <c r="E1320" s="64"/>
      <c r="F1320" s="65"/>
      <c r="G1320" s="65"/>
      <c r="H1320" s="65"/>
      <c r="I1320" s="66" t="s">
        <v>10503</v>
      </c>
      <c r="J1320" s="65" t="s">
        <v>10615</v>
      </c>
    </row>
    <row r="1321" spans="1:10" ht="19.5">
      <c r="A1321" s="81" t="s">
        <v>8551</v>
      </c>
      <c r="B1321" s="64" t="s">
        <v>7</v>
      </c>
      <c r="C1321" s="64" t="s">
        <v>240</v>
      </c>
      <c r="D1321" s="66" t="s">
        <v>10503</v>
      </c>
      <c r="E1321" s="65"/>
      <c r="F1321" s="65">
        <v>1</v>
      </c>
      <c r="G1321" s="65"/>
      <c r="H1321" s="65"/>
      <c r="I1321" s="66" t="s">
        <v>10503</v>
      </c>
      <c r="J1321" s="65" t="s">
        <v>10615</v>
      </c>
    </row>
    <row r="1322" spans="1:10" ht="19.5">
      <c r="A1322" s="84" t="s">
        <v>8685</v>
      </c>
      <c r="B1322" s="64" t="s">
        <v>7</v>
      </c>
      <c r="C1322" s="64" t="s">
        <v>11640</v>
      </c>
      <c r="D1322" s="66" t="s">
        <v>10503</v>
      </c>
      <c r="E1322" s="65"/>
      <c r="F1322" s="65">
        <v>1</v>
      </c>
      <c r="G1322" s="65"/>
      <c r="H1322" s="65"/>
      <c r="I1322" s="66" t="s">
        <v>10503</v>
      </c>
      <c r="J1322" s="65" t="s">
        <v>10615</v>
      </c>
    </row>
    <row r="1323" spans="1:10" ht="19.5">
      <c r="A1323" s="84" t="s">
        <v>8560</v>
      </c>
      <c r="B1323" s="64" t="s">
        <v>7</v>
      </c>
      <c r="C1323" s="64" t="s">
        <v>11640</v>
      </c>
      <c r="D1323" s="66" t="s">
        <v>10503</v>
      </c>
      <c r="E1323" s="65"/>
      <c r="F1323" s="65">
        <v>1</v>
      </c>
      <c r="G1323" s="65"/>
      <c r="H1323" s="65"/>
      <c r="I1323" s="66" t="s">
        <v>10503</v>
      </c>
      <c r="J1323" s="65" t="s">
        <v>10615</v>
      </c>
    </row>
    <row r="1324" spans="1:10" ht="19.5">
      <c r="A1324" s="81" t="s">
        <v>11110</v>
      </c>
      <c r="B1324" s="64" t="s">
        <v>7</v>
      </c>
      <c r="C1324" s="64" t="s">
        <v>230</v>
      </c>
      <c r="D1324" s="66" t="s">
        <v>10503</v>
      </c>
      <c r="E1324" s="64"/>
      <c r="F1324" s="65"/>
      <c r="G1324" s="65"/>
      <c r="H1324" s="65"/>
      <c r="I1324" s="66" t="s">
        <v>10503</v>
      </c>
      <c r="J1324" s="65" t="s">
        <v>10615</v>
      </c>
    </row>
    <row r="1325" spans="1:10" ht="19.5">
      <c r="A1325" s="81" t="s">
        <v>8554</v>
      </c>
      <c r="B1325" s="64" t="s">
        <v>7</v>
      </c>
      <c r="C1325" s="64" t="s">
        <v>10149</v>
      </c>
      <c r="D1325" s="66" t="s">
        <v>10503</v>
      </c>
      <c r="E1325" s="64"/>
      <c r="F1325" s="65"/>
      <c r="G1325" s="65"/>
      <c r="H1325" s="65"/>
      <c r="I1325" s="66" t="s">
        <v>10503</v>
      </c>
      <c r="J1325" s="65" t="s">
        <v>10615</v>
      </c>
    </row>
    <row r="1326" spans="1:10" ht="19.5">
      <c r="A1326" s="84" t="s">
        <v>9761</v>
      </c>
      <c r="B1326" s="64" t="s">
        <v>245</v>
      </c>
      <c r="C1326" s="64" t="s">
        <v>6887</v>
      </c>
      <c r="D1326" s="66" t="s">
        <v>8217</v>
      </c>
      <c r="E1326" s="65"/>
      <c r="F1326" s="65"/>
      <c r="G1326" s="65"/>
      <c r="H1326" s="65"/>
      <c r="I1326" s="66" t="s">
        <v>8217</v>
      </c>
      <c r="J1326" s="65" t="s">
        <v>10616</v>
      </c>
    </row>
    <row r="1327" spans="1:10" ht="19.5">
      <c r="A1327" s="84" t="s">
        <v>8565</v>
      </c>
      <c r="B1327" s="64" t="s">
        <v>245</v>
      </c>
      <c r="C1327" s="64" t="s">
        <v>7181</v>
      </c>
      <c r="D1327" s="66" t="s">
        <v>8217</v>
      </c>
      <c r="E1327" s="65"/>
      <c r="F1327" s="65"/>
      <c r="G1327" s="65"/>
      <c r="H1327" s="65"/>
      <c r="I1327" s="66" t="s">
        <v>8217</v>
      </c>
      <c r="J1327" s="65" t="s">
        <v>10616</v>
      </c>
    </row>
    <row r="1328" spans="1:10" ht="19.5">
      <c r="A1328" s="84" t="s">
        <v>9035</v>
      </c>
      <c r="B1328" s="64" t="s">
        <v>245</v>
      </c>
      <c r="C1328" s="64" t="s">
        <v>3999</v>
      </c>
      <c r="D1328" s="66" t="s">
        <v>8217</v>
      </c>
      <c r="E1328" s="65"/>
      <c r="F1328" s="65"/>
      <c r="G1328" s="65"/>
      <c r="H1328" s="65"/>
      <c r="I1328" s="66" t="s">
        <v>8217</v>
      </c>
      <c r="J1328" s="65" t="s">
        <v>10616</v>
      </c>
    </row>
    <row r="1329" spans="1:10" ht="19.5">
      <c r="A1329" s="84" t="s">
        <v>9406</v>
      </c>
      <c r="B1329" s="64" t="s">
        <v>245</v>
      </c>
      <c r="C1329" s="64" t="s">
        <v>2229</v>
      </c>
      <c r="D1329" s="66" t="s">
        <v>8217</v>
      </c>
      <c r="E1329" s="65"/>
      <c r="F1329" s="66"/>
      <c r="G1329" s="66"/>
      <c r="H1329" s="66"/>
      <c r="I1329" s="66" t="s">
        <v>8217</v>
      </c>
      <c r="J1329" s="65" t="s">
        <v>10616</v>
      </c>
    </row>
    <row r="1330" spans="1:10" ht="19.5">
      <c r="A1330" s="84" t="s">
        <v>9617</v>
      </c>
      <c r="B1330" s="64" t="s">
        <v>245</v>
      </c>
      <c r="C1330" s="64" t="s">
        <v>5166</v>
      </c>
      <c r="D1330" s="66" t="s">
        <v>8217</v>
      </c>
      <c r="E1330" s="65"/>
      <c r="F1330" s="65">
        <v>1</v>
      </c>
      <c r="G1330" s="65"/>
      <c r="H1330" s="65"/>
      <c r="I1330" s="66" t="s">
        <v>8217</v>
      </c>
      <c r="J1330" s="65" t="s">
        <v>10616</v>
      </c>
    </row>
    <row r="1331" spans="1:10" ht="19.5">
      <c r="A1331" s="84" t="s">
        <v>11597</v>
      </c>
      <c r="B1331" s="64" t="s">
        <v>245</v>
      </c>
      <c r="C1331" s="64" t="s">
        <v>6276</v>
      </c>
      <c r="D1331" s="66" t="s">
        <v>8217</v>
      </c>
      <c r="E1331" s="65"/>
      <c r="F1331" s="65"/>
      <c r="G1331" s="65"/>
      <c r="H1331" s="65"/>
      <c r="I1331" s="66" t="s">
        <v>8217</v>
      </c>
      <c r="J1331" s="65" t="s">
        <v>10616</v>
      </c>
    </row>
    <row r="1332" spans="1:10" ht="19.5">
      <c r="A1332" s="84" t="s">
        <v>8979</v>
      </c>
      <c r="B1332" s="64" t="s">
        <v>245</v>
      </c>
      <c r="C1332" s="64" t="s">
        <v>1233</v>
      </c>
      <c r="D1332" s="66" t="s">
        <v>8217</v>
      </c>
      <c r="E1332" s="65"/>
      <c r="F1332" s="65"/>
      <c r="G1332" s="65"/>
      <c r="H1332" s="65"/>
      <c r="I1332" s="66" t="s">
        <v>8217</v>
      </c>
      <c r="J1332" s="65" t="s">
        <v>10616</v>
      </c>
    </row>
    <row r="1333" spans="1:10" ht="19.5">
      <c r="A1333" s="81" t="s">
        <v>8982</v>
      </c>
      <c r="B1333" s="64" t="s">
        <v>245</v>
      </c>
      <c r="C1333" s="64" t="s">
        <v>1436</v>
      </c>
      <c r="D1333" s="66" t="s">
        <v>8217</v>
      </c>
      <c r="E1333" s="65"/>
      <c r="F1333" s="65"/>
      <c r="G1333" s="65"/>
      <c r="H1333" s="65"/>
      <c r="I1333" s="66" t="s">
        <v>8217</v>
      </c>
      <c r="J1333" s="65" t="s">
        <v>10616</v>
      </c>
    </row>
    <row r="1334" spans="1:10" ht="19.5">
      <c r="A1334" s="81" t="s">
        <v>10987</v>
      </c>
      <c r="B1334" s="67" t="s">
        <v>7</v>
      </c>
      <c r="C1334" s="67" t="s">
        <v>11005</v>
      </c>
      <c r="D1334" s="66" t="s">
        <v>8217</v>
      </c>
      <c r="E1334" s="67"/>
      <c r="F1334" s="66"/>
      <c r="G1334" s="66"/>
      <c r="H1334" s="66"/>
      <c r="I1334" s="66" t="s">
        <v>8217</v>
      </c>
      <c r="J1334" s="65" t="s">
        <v>10615</v>
      </c>
    </row>
    <row r="1335" spans="1:10" ht="19.5">
      <c r="A1335" s="84" t="s">
        <v>8424</v>
      </c>
      <c r="B1335" s="64" t="s">
        <v>7</v>
      </c>
      <c r="C1335" s="64" t="s">
        <v>6430</v>
      </c>
      <c r="D1335" s="66" t="s">
        <v>8217</v>
      </c>
      <c r="E1335" s="65"/>
      <c r="F1335" s="65"/>
      <c r="G1335" s="65"/>
      <c r="H1335" s="65"/>
      <c r="I1335" s="66" t="s">
        <v>8217</v>
      </c>
      <c r="J1335" s="65" t="s">
        <v>10615</v>
      </c>
    </row>
    <row r="1336" spans="1:10" ht="19.5">
      <c r="A1336" s="84" t="s">
        <v>8625</v>
      </c>
      <c r="B1336" s="64" t="s">
        <v>7</v>
      </c>
      <c r="C1336" s="64" t="s">
        <v>6971</v>
      </c>
      <c r="D1336" s="66" t="s">
        <v>8217</v>
      </c>
      <c r="E1336" s="65"/>
      <c r="F1336" s="66"/>
      <c r="G1336" s="66"/>
      <c r="H1336" s="66"/>
      <c r="I1336" s="66" t="s">
        <v>8217</v>
      </c>
      <c r="J1336" s="65" t="s">
        <v>10615</v>
      </c>
    </row>
    <row r="1337" spans="1:10" ht="19.5">
      <c r="A1337" s="84" t="s">
        <v>11513</v>
      </c>
      <c r="B1337" s="64" t="s">
        <v>7</v>
      </c>
      <c r="C1337" s="64" t="s">
        <v>11514</v>
      </c>
      <c r="D1337" s="66" t="s">
        <v>8217</v>
      </c>
      <c r="E1337" s="64"/>
      <c r="F1337" s="65"/>
      <c r="G1337" s="65"/>
      <c r="H1337" s="65"/>
      <c r="I1337" s="66" t="s">
        <v>8217</v>
      </c>
      <c r="J1337" s="65" t="s">
        <v>10615</v>
      </c>
    </row>
    <row r="1338" spans="1:10" ht="19.5">
      <c r="A1338" s="84" t="s">
        <v>11505</v>
      </c>
      <c r="B1338" s="64" t="s">
        <v>7</v>
      </c>
      <c r="C1338" s="64" t="s">
        <v>11515</v>
      </c>
      <c r="D1338" s="66" t="s">
        <v>8217</v>
      </c>
      <c r="E1338" s="64"/>
      <c r="F1338" s="65"/>
      <c r="G1338" s="65"/>
      <c r="H1338" s="65"/>
      <c r="I1338" s="66" t="s">
        <v>8217</v>
      </c>
      <c r="J1338" s="65" t="s">
        <v>10615</v>
      </c>
    </row>
    <row r="1339" spans="1:10" ht="19.5">
      <c r="A1339" s="81" t="s">
        <v>8671</v>
      </c>
      <c r="B1339" s="64" t="s">
        <v>7</v>
      </c>
      <c r="C1339" s="64" t="s">
        <v>1433</v>
      </c>
      <c r="D1339" s="66" t="s">
        <v>8217</v>
      </c>
      <c r="E1339" s="65"/>
      <c r="F1339" s="65"/>
      <c r="G1339" s="65"/>
      <c r="H1339" s="65"/>
      <c r="I1339" s="66" t="s">
        <v>8217</v>
      </c>
      <c r="J1339" s="65" t="s">
        <v>10615</v>
      </c>
    </row>
    <row r="1340" spans="1:10" ht="19.5">
      <c r="A1340" s="84" t="s">
        <v>8699</v>
      </c>
      <c r="B1340" s="64" t="s">
        <v>7</v>
      </c>
      <c r="C1340" s="64" t="s">
        <v>6375</v>
      </c>
      <c r="D1340" s="66" t="s">
        <v>8217</v>
      </c>
      <c r="E1340" s="65"/>
      <c r="F1340" s="65"/>
      <c r="G1340" s="65"/>
      <c r="H1340" s="65"/>
      <c r="I1340" s="66" t="s">
        <v>8217</v>
      </c>
      <c r="J1340" s="65" t="s">
        <v>10615</v>
      </c>
    </row>
    <row r="1341" spans="1:10" ht="19.5">
      <c r="A1341" s="84" t="s">
        <v>8702</v>
      </c>
      <c r="B1341" s="64" t="s">
        <v>7</v>
      </c>
      <c r="C1341" s="64" t="s">
        <v>3983</v>
      </c>
      <c r="D1341" s="66" t="s">
        <v>8217</v>
      </c>
      <c r="E1341" s="65"/>
      <c r="F1341" s="65"/>
      <c r="G1341" s="65"/>
      <c r="H1341" s="65"/>
      <c r="I1341" s="66" t="s">
        <v>8217</v>
      </c>
      <c r="J1341" s="65" t="s">
        <v>10615</v>
      </c>
    </row>
    <row r="1342" spans="1:10" ht="19.5">
      <c r="A1342" s="81" t="s">
        <v>10173</v>
      </c>
      <c r="B1342" s="67" t="s">
        <v>7</v>
      </c>
      <c r="C1342" s="67" t="s">
        <v>10172</v>
      </c>
      <c r="D1342" s="66" t="s">
        <v>8217</v>
      </c>
      <c r="E1342" s="66"/>
      <c r="F1342" s="66"/>
      <c r="G1342" s="66"/>
      <c r="H1342" s="66"/>
      <c r="I1342" s="66" t="s">
        <v>8217</v>
      </c>
      <c r="J1342" s="68" t="s">
        <v>10615</v>
      </c>
    </row>
    <row r="1343" spans="1:10" ht="19.5">
      <c r="A1343" s="84" t="s">
        <v>9367</v>
      </c>
      <c r="B1343" s="64" t="s">
        <v>7</v>
      </c>
      <c r="C1343" s="64" t="s">
        <v>1955</v>
      </c>
      <c r="D1343" s="66" t="s">
        <v>8217</v>
      </c>
      <c r="E1343" s="65"/>
      <c r="F1343" s="66"/>
      <c r="G1343" s="66"/>
      <c r="H1343" s="66"/>
      <c r="I1343" s="66" t="s">
        <v>8217</v>
      </c>
      <c r="J1343" s="65" t="s">
        <v>10615</v>
      </c>
    </row>
    <row r="1344" spans="1:10" ht="19.5">
      <c r="A1344" s="81" t="s">
        <v>11022</v>
      </c>
      <c r="B1344" s="64" t="s">
        <v>7</v>
      </c>
      <c r="C1344" s="67" t="s">
        <v>11023</v>
      </c>
      <c r="D1344" s="66" t="s">
        <v>8217</v>
      </c>
      <c r="E1344" s="67"/>
      <c r="F1344" s="66"/>
      <c r="G1344" s="66"/>
      <c r="H1344" s="66"/>
      <c r="I1344" s="66" t="s">
        <v>8217</v>
      </c>
      <c r="J1344" s="65" t="s">
        <v>10615</v>
      </c>
    </row>
    <row r="1345" spans="1:10" ht="19.5">
      <c r="A1345" s="81" t="s">
        <v>11010</v>
      </c>
      <c r="B1345" s="64" t="s">
        <v>7</v>
      </c>
      <c r="C1345" s="67" t="s">
        <v>11011</v>
      </c>
      <c r="D1345" s="66" t="s">
        <v>8217</v>
      </c>
      <c r="E1345" s="67"/>
      <c r="F1345" s="66"/>
      <c r="G1345" s="66"/>
      <c r="H1345" s="66"/>
      <c r="I1345" s="66" t="s">
        <v>8217</v>
      </c>
      <c r="J1345" s="65" t="s">
        <v>10615</v>
      </c>
    </row>
    <row r="1346" spans="1:10" ht="19.5">
      <c r="A1346" s="84" t="s">
        <v>8700</v>
      </c>
      <c r="B1346" s="64" t="s">
        <v>7</v>
      </c>
      <c r="C1346" s="64" t="s">
        <v>6423</v>
      </c>
      <c r="D1346" s="66" t="s">
        <v>8217</v>
      </c>
      <c r="E1346" s="65"/>
      <c r="F1346" s="65"/>
      <c r="G1346" s="65"/>
      <c r="H1346" s="65"/>
      <c r="I1346" s="66" t="s">
        <v>8217</v>
      </c>
      <c r="J1346" s="65" t="s">
        <v>10615</v>
      </c>
    </row>
    <row r="1347" spans="1:10" ht="19.5">
      <c r="A1347" s="84" t="s">
        <v>9105</v>
      </c>
      <c r="B1347" s="64" t="s">
        <v>7</v>
      </c>
      <c r="C1347" s="70" t="s">
        <v>10844</v>
      </c>
      <c r="D1347" s="66" t="s">
        <v>8217</v>
      </c>
      <c r="E1347" s="70"/>
      <c r="F1347" s="65"/>
      <c r="G1347" s="65"/>
      <c r="H1347" s="65"/>
      <c r="I1347" s="66" t="s">
        <v>8217</v>
      </c>
      <c r="J1347" s="65" t="s">
        <v>10615</v>
      </c>
    </row>
    <row r="1348" spans="1:10" ht="19.5">
      <c r="A1348" s="81" t="s">
        <v>10302</v>
      </c>
      <c r="B1348" s="64" t="s">
        <v>7</v>
      </c>
      <c r="C1348" s="64" t="s">
        <v>1390</v>
      </c>
      <c r="D1348" s="66" t="s">
        <v>8217</v>
      </c>
      <c r="E1348" s="65"/>
      <c r="F1348" s="65"/>
      <c r="G1348" s="65"/>
      <c r="H1348" s="65"/>
      <c r="I1348" s="66" t="s">
        <v>8217</v>
      </c>
      <c r="J1348" s="65" t="s">
        <v>10615</v>
      </c>
    </row>
    <row r="1349" spans="1:10" ht="19.5">
      <c r="A1349" s="84" t="s">
        <v>9777</v>
      </c>
      <c r="B1349" s="64" t="s">
        <v>7</v>
      </c>
      <c r="C1349" s="64" t="s">
        <v>7076</v>
      </c>
      <c r="D1349" s="66" t="s">
        <v>8217</v>
      </c>
      <c r="E1349" s="65"/>
      <c r="F1349" s="65"/>
      <c r="G1349" s="65"/>
      <c r="H1349" s="65"/>
      <c r="I1349" s="66" t="s">
        <v>8217</v>
      </c>
      <c r="J1349" s="65" t="s">
        <v>10615</v>
      </c>
    </row>
    <row r="1350" spans="1:10" ht="19.5">
      <c r="A1350" s="84" t="s">
        <v>11498</v>
      </c>
      <c r="B1350" s="64" t="s">
        <v>7</v>
      </c>
      <c r="C1350" s="64" t="s">
        <v>11499</v>
      </c>
      <c r="D1350" s="66" t="s">
        <v>8217</v>
      </c>
      <c r="E1350" s="64"/>
      <c r="F1350" s="65"/>
      <c r="G1350" s="65"/>
      <c r="H1350" s="65"/>
      <c r="I1350" s="66" t="s">
        <v>8217</v>
      </c>
      <c r="J1350" s="65" t="s">
        <v>10615</v>
      </c>
    </row>
    <row r="1351" spans="1:10" ht="19.5">
      <c r="A1351" s="84" t="s">
        <v>8522</v>
      </c>
      <c r="B1351" s="64" t="s">
        <v>7</v>
      </c>
      <c r="C1351" s="64" t="s">
        <v>11060</v>
      </c>
      <c r="D1351" s="66" t="s">
        <v>8217</v>
      </c>
      <c r="E1351" s="64"/>
      <c r="F1351" s="65"/>
      <c r="G1351" s="65"/>
      <c r="H1351" s="65"/>
      <c r="I1351" s="66" t="s">
        <v>8217</v>
      </c>
      <c r="J1351" s="65" t="s">
        <v>10615</v>
      </c>
    </row>
    <row r="1352" spans="1:10" ht="19.5">
      <c r="A1352" s="84" t="s">
        <v>11521</v>
      </c>
      <c r="B1352" s="64" t="s">
        <v>7</v>
      </c>
      <c r="C1352" s="64" t="s">
        <v>11522</v>
      </c>
      <c r="D1352" s="66" t="s">
        <v>8217</v>
      </c>
      <c r="E1352" s="64"/>
      <c r="F1352" s="65"/>
      <c r="G1352" s="65"/>
      <c r="H1352" s="65"/>
      <c r="I1352" s="66" t="s">
        <v>8217</v>
      </c>
      <c r="J1352" s="65" t="s">
        <v>10615</v>
      </c>
    </row>
    <row r="1353" spans="1:10" ht="19.5">
      <c r="A1353" s="84" t="s">
        <v>8426</v>
      </c>
      <c r="B1353" s="64" t="s">
        <v>7</v>
      </c>
      <c r="C1353" s="64" t="s">
        <v>6410</v>
      </c>
      <c r="D1353" s="66" t="s">
        <v>8217</v>
      </c>
      <c r="E1353" s="65"/>
      <c r="F1353" s="65"/>
      <c r="G1353" s="66"/>
      <c r="H1353" s="66"/>
      <c r="I1353" s="66" t="s">
        <v>8217</v>
      </c>
      <c r="J1353" s="65" t="s">
        <v>10615</v>
      </c>
    </row>
    <row r="1354" spans="1:10" ht="19.5">
      <c r="A1354" s="84" t="s">
        <v>9728</v>
      </c>
      <c r="B1354" s="64" t="s">
        <v>7</v>
      </c>
      <c r="C1354" s="64" t="s">
        <v>9819</v>
      </c>
      <c r="D1354" s="66" t="s">
        <v>8217</v>
      </c>
      <c r="E1354" s="65"/>
      <c r="F1354" s="65"/>
      <c r="G1354" s="65"/>
      <c r="H1354" s="65"/>
      <c r="I1354" s="66" t="s">
        <v>8217</v>
      </c>
      <c r="J1354" s="65" t="s">
        <v>10615</v>
      </c>
    </row>
    <row r="1355" spans="1:10" ht="19.5">
      <c r="A1355" s="81" t="s">
        <v>11031</v>
      </c>
      <c r="B1355" s="64" t="s">
        <v>7</v>
      </c>
      <c r="C1355" s="67" t="s">
        <v>11032</v>
      </c>
      <c r="D1355" s="66" t="s">
        <v>8217</v>
      </c>
      <c r="E1355" s="67"/>
      <c r="F1355" s="66"/>
      <c r="G1355" s="66"/>
      <c r="H1355" s="66"/>
      <c r="I1355" s="66" t="s">
        <v>8217</v>
      </c>
      <c r="J1355" s="65" t="s">
        <v>10615</v>
      </c>
    </row>
    <row r="1356" spans="1:10" ht="19.5">
      <c r="A1356" s="84" t="s">
        <v>9929</v>
      </c>
      <c r="B1356" s="64" t="s">
        <v>7</v>
      </c>
      <c r="C1356" s="64" t="s">
        <v>11080</v>
      </c>
      <c r="D1356" s="66" t="s">
        <v>8217</v>
      </c>
      <c r="E1356" s="65"/>
      <c r="F1356" s="65"/>
      <c r="G1356" s="65"/>
      <c r="H1356" s="65"/>
      <c r="I1356" s="66" t="s">
        <v>8217</v>
      </c>
      <c r="J1356" s="65" t="s">
        <v>10615</v>
      </c>
    </row>
    <row r="1357" spans="1:10" ht="19.5">
      <c r="A1357" s="84" t="s">
        <v>11526</v>
      </c>
      <c r="B1357" s="64" t="s">
        <v>7</v>
      </c>
      <c r="C1357" s="64" t="s">
        <v>11530</v>
      </c>
      <c r="D1357" s="66" t="s">
        <v>8217</v>
      </c>
      <c r="E1357" s="64"/>
      <c r="F1357" s="65"/>
      <c r="G1357" s="65"/>
      <c r="H1357" s="65"/>
      <c r="I1357" s="66" t="s">
        <v>8217</v>
      </c>
      <c r="J1357" s="65" t="s">
        <v>10615</v>
      </c>
    </row>
    <row r="1358" spans="1:10" ht="19.5">
      <c r="A1358" s="84" t="s">
        <v>8648</v>
      </c>
      <c r="B1358" s="64" t="s">
        <v>7</v>
      </c>
      <c r="C1358" s="64" t="s">
        <v>1308</v>
      </c>
      <c r="D1358" s="66" t="s">
        <v>8217</v>
      </c>
      <c r="E1358" s="65"/>
      <c r="F1358" s="65"/>
      <c r="G1358" s="65"/>
      <c r="H1358" s="65"/>
      <c r="I1358" s="66" t="s">
        <v>8217</v>
      </c>
      <c r="J1358" s="65" t="s">
        <v>10615</v>
      </c>
    </row>
    <row r="1359" spans="1:10" ht="19.5">
      <c r="A1359" s="81" t="s">
        <v>8960</v>
      </c>
      <c r="B1359" s="64" t="s">
        <v>7</v>
      </c>
      <c r="C1359" s="64" t="s">
        <v>1308</v>
      </c>
      <c r="D1359" s="66" t="s">
        <v>8217</v>
      </c>
      <c r="E1359" s="65"/>
      <c r="F1359" s="65"/>
      <c r="G1359" s="65"/>
      <c r="H1359" s="65"/>
      <c r="I1359" s="66" t="s">
        <v>8217</v>
      </c>
      <c r="J1359" s="65" t="s">
        <v>10615</v>
      </c>
    </row>
    <row r="1360" spans="1:10" ht="19.5">
      <c r="A1360" s="81" t="s">
        <v>11486</v>
      </c>
      <c r="B1360" s="64" t="s">
        <v>7</v>
      </c>
      <c r="C1360" s="67" t="s">
        <v>11487</v>
      </c>
      <c r="D1360" s="66" t="s">
        <v>8217</v>
      </c>
      <c r="E1360" s="67"/>
      <c r="F1360" s="66"/>
      <c r="G1360" s="66"/>
      <c r="H1360" s="66"/>
      <c r="I1360" s="66" t="s">
        <v>8217</v>
      </c>
      <c r="J1360" s="65" t="s">
        <v>10615</v>
      </c>
    </row>
    <row r="1361" spans="1:10" ht="19.5">
      <c r="A1361" s="81" t="s">
        <v>11603</v>
      </c>
      <c r="B1361" s="64" t="s">
        <v>7</v>
      </c>
      <c r="C1361" s="67" t="s">
        <v>11488</v>
      </c>
      <c r="D1361" s="66" t="s">
        <v>8217</v>
      </c>
      <c r="E1361" s="67"/>
      <c r="F1361" s="66"/>
      <c r="G1361" s="66"/>
      <c r="H1361" s="66"/>
      <c r="I1361" s="66" t="s">
        <v>8217</v>
      </c>
      <c r="J1361" s="65" t="s">
        <v>10615</v>
      </c>
    </row>
    <row r="1362" spans="1:10" ht="19.5">
      <c r="A1362" s="84" t="s">
        <v>8562</v>
      </c>
      <c r="B1362" s="64" t="s">
        <v>7</v>
      </c>
      <c r="C1362" s="64" t="s">
        <v>4711</v>
      </c>
      <c r="D1362" s="66" t="s">
        <v>8217</v>
      </c>
      <c r="E1362" s="65"/>
      <c r="F1362" s="65"/>
      <c r="G1362" s="65"/>
      <c r="H1362" s="65"/>
      <c r="I1362" s="66" t="s">
        <v>8217</v>
      </c>
      <c r="J1362" s="65" t="s">
        <v>10615</v>
      </c>
    </row>
    <row r="1363" spans="1:10" ht="19.5">
      <c r="A1363" s="81" t="s">
        <v>11044</v>
      </c>
      <c r="B1363" s="64" t="s">
        <v>7</v>
      </c>
      <c r="C1363" s="67" t="s">
        <v>11046</v>
      </c>
      <c r="D1363" s="66" t="s">
        <v>8217</v>
      </c>
      <c r="E1363" s="67"/>
      <c r="F1363" s="66"/>
      <c r="G1363" s="66"/>
      <c r="H1363" s="66"/>
      <c r="I1363" s="66" t="s">
        <v>8217</v>
      </c>
      <c r="J1363" s="65" t="s">
        <v>10615</v>
      </c>
    </row>
    <row r="1364" spans="1:10" ht="19.5">
      <c r="A1364" s="81" t="s">
        <v>11021</v>
      </c>
      <c r="B1364" s="64" t="s">
        <v>7</v>
      </c>
      <c r="C1364" s="67" t="s">
        <v>11090</v>
      </c>
      <c r="D1364" s="66" t="s">
        <v>8217</v>
      </c>
      <c r="E1364" s="67"/>
      <c r="F1364" s="66"/>
      <c r="G1364" s="66"/>
      <c r="H1364" s="66"/>
      <c r="I1364" s="66" t="s">
        <v>8217</v>
      </c>
      <c r="J1364" s="65" t="s">
        <v>10615</v>
      </c>
    </row>
    <row r="1365" spans="1:10" ht="19.5">
      <c r="A1365" s="81" t="s">
        <v>11015</v>
      </c>
      <c r="B1365" s="64" t="s">
        <v>7</v>
      </c>
      <c r="C1365" s="67" t="s">
        <v>11089</v>
      </c>
      <c r="D1365" s="66" t="s">
        <v>8217</v>
      </c>
      <c r="E1365" s="67"/>
      <c r="F1365" s="66"/>
      <c r="G1365" s="66"/>
      <c r="H1365" s="66"/>
      <c r="I1365" s="66" t="s">
        <v>8217</v>
      </c>
      <c r="J1365" s="65" t="s">
        <v>10615</v>
      </c>
    </row>
    <row r="1366" spans="1:10" ht="19.5">
      <c r="A1366" s="81" t="s">
        <v>11017</v>
      </c>
      <c r="B1366" s="64" t="s">
        <v>7</v>
      </c>
      <c r="C1366" s="67" t="s">
        <v>11041</v>
      </c>
      <c r="D1366" s="66" t="s">
        <v>8217</v>
      </c>
      <c r="E1366" s="66"/>
      <c r="F1366" s="66"/>
      <c r="G1366" s="66"/>
      <c r="H1366" s="66"/>
      <c r="I1366" s="66" t="s">
        <v>8217</v>
      </c>
      <c r="J1366" s="65" t="s">
        <v>10615</v>
      </c>
    </row>
    <row r="1367" spans="1:10" ht="19.5">
      <c r="A1367" s="84" t="s">
        <v>8564</v>
      </c>
      <c r="B1367" s="64" t="s">
        <v>7</v>
      </c>
      <c r="C1367" s="64" t="s">
        <v>6013</v>
      </c>
      <c r="D1367" s="66" t="s">
        <v>8217</v>
      </c>
      <c r="E1367" s="65"/>
      <c r="F1367" s="65"/>
      <c r="G1367" s="65"/>
      <c r="H1367" s="65"/>
      <c r="I1367" s="66" t="s">
        <v>8217</v>
      </c>
      <c r="J1367" s="65" t="s">
        <v>10615</v>
      </c>
    </row>
    <row r="1368" spans="1:10" ht="19.5">
      <c r="A1368" s="81" t="s">
        <v>11012</v>
      </c>
      <c r="B1368" s="64" t="s">
        <v>7</v>
      </c>
      <c r="C1368" s="67" t="s">
        <v>11040</v>
      </c>
      <c r="D1368" s="66" t="s">
        <v>8217</v>
      </c>
      <c r="E1368" s="67"/>
      <c r="F1368" s="66"/>
      <c r="G1368" s="66"/>
      <c r="H1368" s="66"/>
      <c r="I1368" s="66" t="s">
        <v>8217</v>
      </c>
      <c r="J1368" s="65" t="s">
        <v>10615</v>
      </c>
    </row>
    <row r="1369" spans="1:10" ht="19.5">
      <c r="A1369" s="81" t="s">
        <v>11019</v>
      </c>
      <c r="B1369" s="64" t="s">
        <v>7</v>
      </c>
      <c r="C1369" s="67" t="s">
        <v>11042</v>
      </c>
      <c r="D1369" s="66" t="s">
        <v>8217</v>
      </c>
      <c r="E1369" s="67"/>
      <c r="F1369" s="66"/>
      <c r="G1369" s="66"/>
      <c r="H1369" s="66"/>
      <c r="I1369" s="66" t="s">
        <v>8217</v>
      </c>
      <c r="J1369" s="65" t="s">
        <v>10615</v>
      </c>
    </row>
    <row r="1370" spans="1:10" ht="19.5">
      <c r="A1370" s="81" t="s">
        <v>11018</v>
      </c>
      <c r="B1370" s="64" t="s">
        <v>7</v>
      </c>
      <c r="C1370" s="67" t="s">
        <v>11042</v>
      </c>
      <c r="D1370" s="66" t="s">
        <v>8217</v>
      </c>
      <c r="E1370" s="67"/>
      <c r="F1370" s="66"/>
      <c r="G1370" s="66"/>
      <c r="H1370" s="66"/>
      <c r="I1370" s="66" t="s">
        <v>8217</v>
      </c>
      <c r="J1370" s="65" t="s">
        <v>10615</v>
      </c>
    </row>
    <row r="1371" spans="1:10" ht="19.5">
      <c r="A1371" s="81" t="s">
        <v>11020</v>
      </c>
      <c r="B1371" s="64" t="s">
        <v>7</v>
      </c>
      <c r="C1371" s="67" t="s">
        <v>11042</v>
      </c>
      <c r="D1371" s="66" t="s">
        <v>8217</v>
      </c>
      <c r="E1371" s="67"/>
      <c r="F1371" s="66"/>
      <c r="G1371" s="66"/>
      <c r="H1371" s="66"/>
      <c r="I1371" s="66" t="s">
        <v>8217</v>
      </c>
      <c r="J1371" s="65" t="s">
        <v>10615</v>
      </c>
    </row>
    <row r="1372" spans="1:10" ht="19.5">
      <c r="A1372" s="81" t="s">
        <v>11016</v>
      </c>
      <c r="B1372" s="64" t="s">
        <v>7</v>
      </c>
      <c r="C1372" s="67" t="s">
        <v>11043</v>
      </c>
      <c r="D1372" s="66" t="s">
        <v>8217</v>
      </c>
      <c r="E1372" s="67"/>
      <c r="F1372" s="66"/>
      <c r="G1372" s="66"/>
      <c r="H1372" s="66"/>
      <c r="I1372" s="66" t="s">
        <v>8217</v>
      </c>
      <c r="J1372" s="65" t="s">
        <v>10615</v>
      </c>
    </row>
    <row r="1373" spans="1:10" ht="19.5">
      <c r="A1373" s="84" t="s">
        <v>8458</v>
      </c>
      <c r="B1373" s="64" t="s">
        <v>7</v>
      </c>
      <c r="C1373" s="64" t="s">
        <v>2199</v>
      </c>
      <c r="D1373" s="66" t="s">
        <v>8217</v>
      </c>
      <c r="E1373" s="65"/>
      <c r="F1373" s="66"/>
      <c r="G1373" s="66"/>
      <c r="H1373" s="66"/>
      <c r="I1373" s="66" t="s">
        <v>8217</v>
      </c>
      <c r="J1373" s="65" t="s">
        <v>10615</v>
      </c>
    </row>
    <row r="1374" spans="1:10" ht="19.5">
      <c r="A1374" s="81" t="s">
        <v>11000</v>
      </c>
      <c r="B1374" s="64" t="s">
        <v>7</v>
      </c>
      <c r="C1374" s="67" t="s">
        <v>11034</v>
      </c>
      <c r="D1374" s="66" t="s">
        <v>8217</v>
      </c>
      <c r="E1374" s="67"/>
      <c r="F1374" s="66"/>
      <c r="G1374" s="66"/>
      <c r="H1374" s="66"/>
      <c r="I1374" s="66" t="s">
        <v>8217</v>
      </c>
      <c r="J1374" s="65" t="s">
        <v>10615</v>
      </c>
    </row>
    <row r="1375" spans="1:10" ht="19.5">
      <c r="A1375" s="81" t="s">
        <v>11033</v>
      </c>
      <c r="B1375" s="64" t="s">
        <v>7</v>
      </c>
      <c r="C1375" s="67" t="s">
        <v>11034</v>
      </c>
      <c r="D1375" s="66" t="s">
        <v>8217</v>
      </c>
      <c r="E1375" s="67"/>
      <c r="F1375" s="66"/>
      <c r="G1375" s="66"/>
      <c r="H1375" s="66"/>
      <c r="I1375" s="66" t="s">
        <v>8217</v>
      </c>
      <c r="J1375" s="65" t="s">
        <v>10615</v>
      </c>
    </row>
    <row r="1376" spans="1:10" ht="19.5">
      <c r="A1376" s="81" t="s">
        <v>10988</v>
      </c>
      <c r="B1376" s="67" t="s">
        <v>7</v>
      </c>
      <c r="C1376" s="67" t="s">
        <v>10989</v>
      </c>
      <c r="D1376" s="66" t="s">
        <v>8217</v>
      </c>
      <c r="E1376" s="66"/>
      <c r="F1376" s="66"/>
      <c r="G1376" s="66"/>
      <c r="H1376" s="66"/>
      <c r="I1376" s="66" t="s">
        <v>8217</v>
      </c>
      <c r="J1376" s="65" t="s">
        <v>10615</v>
      </c>
    </row>
    <row r="1377" spans="1:10" ht="19.5">
      <c r="A1377" s="84" t="s">
        <v>8600</v>
      </c>
      <c r="B1377" s="64" t="s">
        <v>7</v>
      </c>
      <c r="C1377" s="64" t="s">
        <v>11512</v>
      </c>
      <c r="D1377" s="66" t="s">
        <v>8217</v>
      </c>
      <c r="E1377" s="65"/>
      <c r="F1377" s="65"/>
      <c r="G1377" s="65"/>
      <c r="H1377" s="65"/>
      <c r="I1377" s="66" t="s">
        <v>8217</v>
      </c>
      <c r="J1377" s="65" t="s">
        <v>10615</v>
      </c>
    </row>
    <row r="1378" spans="1:10" ht="19.5">
      <c r="A1378" s="84" t="s">
        <v>8431</v>
      </c>
      <c r="B1378" s="64" t="s">
        <v>7</v>
      </c>
      <c r="C1378" s="64" t="s">
        <v>3194</v>
      </c>
      <c r="D1378" s="66" t="s">
        <v>8217</v>
      </c>
      <c r="E1378" s="65"/>
      <c r="F1378" s="65"/>
      <c r="G1378" s="65"/>
      <c r="H1378" s="65"/>
      <c r="I1378" s="66" t="s">
        <v>8217</v>
      </c>
      <c r="J1378" s="65" t="s">
        <v>10615</v>
      </c>
    </row>
    <row r="1379" spans="1:10" ht="19.5">
      <c r="A1379" s="84" t="s">
        <v>9894</v>
      </c>
      <c r="B1379" s="64" t="s">
        <v>7</v>
      </c>
      <c r="C1379" s="64" t="s">
        <v>3194</v>
      </c>
      <c r="D1379" s="66" t="s">
        <v>8217</v>
      </c>
      <c r="E1379" s="65"/>
      <c r="F1379" s="65"/>
      <c r="G1379" s="65"/>
      <c r="H1379" s="65"/>
      <c r="I1379" s="66" t="s">
        <v>8217</v>
      </c>
      <c r="J1379" s="65" t="s">
        <v>10615</v>
      </c>
    </row>
    <row r="1380" spans="1:10" ht="19.5">
      <c r="A1380" s="84" t="s">
        <v>8563</v>
      </c>
      <c r="B1380" s="64" t="s">
        <v>7</v>
      </c>
      <c r="C1380" s="64" t="s">
        <v>4945</v>
      </c>
      <c r="D1380" s="66" t="s">
        <v>8217</v>
      </c>
      <c r="E1380" s="65"/>
      <c r="F1380" s="65"/>
      <c r="G1380" s="65"/>
      <c r="H1380" s="65"/>
      <c r="I1380" s="66" t="s">
        <v>8217</v>
      </c>
      <c r="J1380" s="65" t="s">
        <v>10615</v>
      </c>
    </row>
    <row r="1381" spans="1:10" ht="19.5">
      <c r="A1381" s="84" t="s">
        <v>10990</v>
      </c>
      <c r="B1381" s="64" t="s">
        <v>7</v>
      </c>
      <c r="C1381" s="64" t="s">
        <v>10953</v>
      </c>
      <c r="D1381" s="66" t="s">
        <v>8217</v>
      </c>
      <c r="E1381" s="65"/>
      <c r="F1381" s="65"/>
      <c r="G1381" s="65"/>
      <c r="H1381" s="65"/>
      <c r="I1381" s="66" t="s">
        <v>8217</v>
      </c>
      <c r="J1381" s="65" t="s">
        <v>10615</v>
      </c>
    </row>
    <row r="1382" spans="1:10" ht="19.5">
      <c r="A1382" s="84" t="s">
        <v>10955</v>
      </c>
      <c r="B1382" s="64" t="s">
        <v>7</v>
      </c>
      <c r="C1382" s="64" t="s">
        <v>11532</v>
      </c>
      <c r="D1382" s="66" t="s">
        <v>8217</v>
      </c>
      <c r="E1382" s="64"/>
      <c r="F1382" s="65"/>
      <c r="G1382" s="65"/>
      <c r="H1382" s="65"/>
      <c r="I1382" s="66" t="s">
        <v>8217</v>
      </c>
      <c r="J1382" s="65" t="s">
        <v>10615</v>
      </c>
    </row>
    <row r="1383" spans="1:10" ht="19.5">
      <c r="A1383" s="84" t="s">
        <v>11528</v>
      </c>
      <c r="B1383" s="64" t="s">
        <v>7</v>
      </c>
      <c r="C1383" s="64" t="s">
        <v>11529</v>
      </c>
      <c r="D1383" s="66" t="s">
        <v>8217</v>
      </c>
      <c r="E1383" s="64"/>
      <c r="F1383" s="65"/>
      <c r="G1383" s="65"/>
      <c r="H1383" s="65"/>
      <c r="I1383" s="66" t="s">
        <v>8217</v>
      </c>
      <c r="J1383" s="65" t="s">
        <v>10615</v>
      </c>
    </row>
    <row r="1384" spans="1:10" ht="19.5">
      <c r="A1384" s="84" t="s">
        <v>10991</v>
      </c>
      <c r="B1384" s="64" t="s">
        <v>7</v>
      </c>
      <c r="C1384" s="64" t="s">
        <v>10954</v>
      </c>
      <c r="D1384" s="66" t="s">
        <v>8217</v>
      </c>
      <c r="E1384" s="65"/>
      <c r="F1384" s="65"/>
      <c r="G1384" s="65"/>
      <c r="H1384" s="65"/>
      <c r="I1384" s="66" t="s">
        <v>8217</v>
      </c>
      <c r="J1384" s="65" t="s">
        <v>10615</v>
      </c>
    </row>
    <row r="1385" spans="1:10" ht="19.5">
      <c r="A1385" s="84" t="s">
        <v>11523</v>
      </c>
      <c r="B1385" s="64" t="s">
        <v>7</v>
      </c>
      <c r="C1385" s="64" t="s">
        <v>11524</v>
      </c>
      <c r="D1385" s="66" t="s">
        <v>8217</v>
      </c>
      <c r="E1385" s="64"/>
      <c r="F1385" s="65"/>
      <c r="G1385" s="65"/>
      <c r="H1385" s="65"/>
      <c r="I1385" s="66" t="s">
        <v>8217</v>
      </c>
      <c r="J1385" s="65" t="s">
        <v>10615</v>
      </c>
    </row>
    <row r="1386" spans="1:10" ht="19.5">
      <c r="A1386" s="84" t="s">
        <v>10956</v>
      </c>
      <c r="B1386" s="64" t="s">
        <v>7</v>
      </c>
      <c r="C1386" s="64" t="s">
        <v>11533</v>
      </c>
      <c r="D1386" s="66" t="s">
        <v>8217</v>
      </c>
      <c r="E1386" s="64"/>
      <c r="F1386" s="65"/>
      <c r="G1386" s="65"/>
      <c r="H1386" s="65"/>
      <c r="I1386" s="66" t="s">
        <v>8217</v>
      </c>
      <c r="J1386" s="65" t="s">
        <v>10615</v>
      </c>
    </row>
    <row r="1387" spans="1:10" ht="19.5">
      <c r="A1387" s="84" t="s">
        <v>11510</v>
      </c>
      <c r="B1387" s="64" t="s">
        <v>7</v>
      </c>
      <c r="C1387" s="64" t="s">
        <v>11511</v>
      </c>
      <c r="D1387" s="66" t="s">
        <v>8217</v>
      </c>
      <c r="E1387" s="64"/>
      <c r="F1387" s="65"/>
      <c r="G1387" s="65"/>
      <c r="H1387" s="65"/>
      <c r="I1387" s="66" t="s">
        <v>8217</v>
      </c>
      <c r="J1387" s="65" t="s">
        <v>10615</v>
      </c>
    </row>
    <row r="1388" spans="1:10" ht="19.5">
      <c r="A1388" s="84" t="s">
        <v>11527</v>
      </c>
      <c r="B1388" s="64" t="s">
        <v>7</v>
      </c>
      <c r="C1388" s="64" t="s">
        <v>11531</v>
      </c>
      <c r="D1388" s="66" t="s">
        <v>8217</v>
      </c>
      <c r="E1388" s="64"/>
      <c r="F1388" s="65"/>
      <c r="G1388" s="65"/>
      <c r="H1388" s="65"/>
      <c r="I1388" s="66" t="s">
        <v>8217</v>
      </c>
      <c r="J1388" s="65" t="s">
        <v>10615</v>
      </c>
    </row>
    <row r="1389" spans="1:10" ht="19.5">
      <c r="A1389" s="81" t="s">
        <v>11045</v>
      </c>
      <c r="B1389" s="64" t="s">
        <v>7</v>
      </c>
      <c r="C1389" s="67" t="s">
        <v>11047</v>
      </c>
      <c r="D1389" s="66" t="s">
        <v>8217</v>
      </c>
      <c r="E1389" s="67"/>
      <c r="F1389" s="66"/>
      <c r="G1389" s="66"/>
      <c r="H1389" s="66"/>
      <c r="I1389" s="66" t="s">
        <v>8217</v>
      </c>
      <c r="J1389" s="65" t="s">
        <v>10615</v>
      </c>
    </row>
    <row r="1390" spans="1:10" ht="19.5">
      <c r="A1390" s="84" t="s">
        <v>11497</v>
      </c>
      <c r="B1390" s="64" t="s">
        <v>7</v>
      </c>
      <c r="C1390" s="64" t="s">
        <v>11496</v>
      </c>
      <c r="D1390" s="66" t="s">
        <v>8217</v>
      </c>
      <c r="E1390" s="64"/>
      <c r="F1390" s="65"/>
      <c r="G1390" s="65"/>
      <c r="H1390" s="65"/>
      <c r="I1390" s="66" t="s">
        <v>8217</v>
      </c>
      <c r="J1390" s="65" t="s">
        <v>10615</v>
      </c>
    </row>
    <row r="1391" spans="1:10" ht="19.5">
      <c r="A1391" s="81" t="s">
        <v>10998</v>
      </c>
      <c r="B1391" s="64" t="s">
        <v>7</v>
      </c>
      <c r="C1391" s="67" t="s">
        <v>11024</v>
      </c>
      <c r="D1391" s="66" t="s">
        <v>8217</v>
      </c>
      <c r="E1391" s="66"/>
      <c r="F1391" s="66"/>
      <c r="G1391" s="66"/>
      <c r="H1391" s="66"/>
      <c r="I1391" s="66" t="s">
        <v>8217</v>
      </c>
      <c r="J1391" s="65" t="s">
        <v>10615</v>
      </c>
    </row>
    <row r="1392" spans="1:10" ht="19.5">
      <c r="A1392" s="81" t="s">
        <v>10994</v>
      </c>
      <c r="B1392" s="64" t="s">
        <v>7</v>
      </c>
      <c r="C1392" s="67" t="s">
        <v>11024</v>
      </c>
      <c r="D1392" s="66" t="s">
        <v>8217</v>
      </c>
      <c r="E1392" s="66"/>
      <c r="F1392" s="66"/>
      <c r="G1392" s="66"/>
      <c r="H1392" s="66"/>
      <c r="I1392" s="66" t="s">
        <v>8217</v>
      </c>
      <c r="J1392" s="65" t="s">
        <v>10615</v>
      </c>
    </row>
    <row r="1393" spans="1:10" ht="19.5">
      <c r="A1393" s="81" t="s">
        <v>10999</v>
      </c>
      <c r="B1393" s="64" t="s">
        <v>7</v>
      </c>
      <c r="C1393" s="67" t="s">
        <v>11024</v>
      </c>
      <c r="D1393" s="66" t="s">
        <v>8217</v>
      </c>
      <c r="E1393" s="66"/>
      <c r="F1393" s="66"/>
      <c r="G1393" s="66"/>
      <c r="H1393" s="66"/>
      <c r="I1393" s="66" t="s">
        <v>8217</v>
      </c>
      <c r="J1393" s="65" t="s">
        <v>10615</v>
      </c>
    </row>
    <row r="1394" spans="1:10" ht="19.5">
      <c r="A1394" s="81" t="s">
        <v>10993</v>
      </c>
      <c r="B1394" s="64" t="s">
        <v>7</v>
      </c>
      <c r="C1394" s="67" t="s">
        <v>11024</v>
      </c>
      <c r="D1394" s="66" t="s">
        <v>8217</v>
      </c>
      <c r="E1394" s="66"/>
      <c r="F1394" s="66"/>
      <c r="G1394" s="66"/>
      <c r="H1394" s="66"/>
      <c r="I1394" s="66" t="s">
        <v>8217</v>
      </c>
      <c r="J1394" s="65" t="s">
        <v>10615</v>
      </c>
    </row>
    <row r="1395" spans="1:10" ht="19.5">
      <c r="A1395" s="81" t="s">
        <v>11026</v>
      </c>
      <c r="B1395" s="64" t="s">
        <v>7</v>
      </c>
      <c r="C1395" s="67" t="s">
        <v>11024</v>
      </c>
      <c r="D1395" s="66" t="s">
        <v>8217</v>
      </c>
      <c r="E1395" s="66"/>
      <c r="F1395" s="66"/>
      <c r="G1395" s="66"/>
      <c r="H1395" s="66"/>
      <c r="I1395" s="66" t="s">
        <v>8217</v>
      </c>
      <c r="J1395" s="65" t="s">
        <v>10615</v>
      </c>
    </row>
    <row r="1396" spans="1:10" ht="19.5">
      <c r="A1396" s="81" t="s">
        <v>11025</v>
      </c>
      <c r="B1396" s="64" t="s">
        <v>7</v>
      </c>
      <c r="C1396" s="67" t="s">
        <v>11024</v>
      </c>
      <c r="D1396" s="66" t="s">
        <v>8217</v>
      </c>
      <c r="E1396" s="66"/>
      <c r="F1396" s="66"/>
      <c r="G1396" s="66"/>
      <c r="H1396" s="66"/>
      <c r="I1396" s="66" t="s">
        <v>8217</v>
      </c>
      <c r="J1396" s="65" t="s">
        <v>10615</v>
      </c>
    </row>
    <row r="1397" spans="1:10" ht="19.5">
      <c r="A1397" s="81" t="s">
        <v>10997</v>
      </c>
      <c r="B1397" s="64" t="s">
        <v>7</v>
      </c>
      <c r="C1397" s="67" t="s">
        <v>11024</v>
      </c>
      <c r="D1397" s="66" t="s">
        <v>8217</v>
      </c>
      <c r="E1397" s="66"/>
      <c r="F1397" s="66"/>
      <c r="G1397" s="66"/>
      <c r="H1397" s="66"/>
      <c r="I1397" s="66" t="s">
        <v>8217</v>
      </c>
      <c r="J1397" s="65" t="s">
        <v>10615</v>
      </c>
    </row>
    <row r="1398" spans="1:10" ht="19.5">
      <c r="A1398" s="81" t="s">
        <v>10995</v>
      </c>
      <c r="B1398" s="64" t="s">
        <v>7</v>
      </c>
      <c r="C1398" s="67" t="s">
        <v>11024</v>
      </c>
      <c r="D1398" s="66" t="s">
        <v>8217</v>
      </c>
      <c r="E1398" s="66"/>
      <c r="F1398" s="66"/>
      <c r="G1398" s="66"/>
      <c r="H1398" s="66"/>
      <c r="I1398" s="66" t="s">
        <v>8217</v>
      </c>
      <c r="J1398" s="65" t="s">
        <v>10615</v>
      </c>
    </row>
    <row r="1399" spans="1:10" ht="19.5">
      <c r="A1399" s="81" t="s">
        <v>10996</v>
      </c>
      <c r="B1399" s="64" t="s">
        <v>7</v>
      </c>
      <c r="C1399" s="67" t="s">
        <v>11028</v>
      </c>
      <c r="D1399" s="66" t="s">
        <v>8217</v>
      </c>
      <c r="E1399" s="67"/>
      <c r="F1399" s="66"/>
      <c r="G1399" s="66"/>
      <c r="H1399" s="66"/>
      <c r="I1399" s="66" t="s">
        <v>8217</v>
      </c>
      <c r="J1399" s="65" t="s">
        <v>10615</v>
      </c>
    </row>
    <row r="1400" spans="1:10" ht="19.5">
      <c r="A1400" s="81" t="s">
        <v>11027</v>
      </c>
      <c r="B1400" s="64" t="s">
        <v>7</v>
      </c>
      <c r="C1400" s="67" t="s">
        <v>11028</v>
      </c>
      <c r="D1400" s="66" t="s">
        <v>8217</v>
      </c>
      <c r="E1400" s="67"/>
      <c r="F1400" s="66"/>
      <c r="G1400" s="66"/>
      <c r="H1400" s="66"/>
      <c r="I1400" s="66" t="s">
        <v>8217</v>
      </c>
      <c r="J1400" s="65" t="s">
        <v>10615</v>
      </c>
    </row>
    <row r="1401" spans="1:10" ht="19.5">
      <c r="A1401" s="84" t="s">
        <v>11516</v>
      </c>
      <c r="B1401" s="64" t="s">
        <v>7</v>
      </c>
      <c r="C1401" s="64" t="s">
        <v>11519</v>
      </c>
      <c r="D1401" s="66" t="s">
        <v>8217</v>
      </c>
      <c r="E1401" s="64"/>
      <c r="F1401" s="65"/>
      <c r="G1401" s="65"/>
      <c r="H1401" s="65"/>
      <c r="I1401" s="66" t="s">
        <v>8217</v>
      </c>
      <c r="J1401" s="65" t="s">
        <v>10615</v>
      </c>
    </row>
    <row r="1402" spans="1:10" ht="19.5">
      <c r="A1402" s="84" t="s">
        <v>11517</v>
      </c>
      <c r="B1402" s="64" t="s">
        <v>7</v>
      </c>
      <c r="C1402" s="64" t="s">
        <v>11520</v>
      </c>
      <c r="D1402" s="66" t="s">
        <v>8217</v>
      </c>
      <c r="E1402" s="64"/>
      <c r="F1402" s="65"/>
      <c r="G1402" s="65"/>
      <c r="H1402" s="65"/>
      <c r="I1402" s="66" t="s">
        <v>8217</v>
      </c>
      <c r="J1402" s="65" t="s">
        <v>10615</v>
      </c>
    </row>
    <row r="1403" spans="1:10" ht="19.5">
      <c r="A1403" s="81" t="s">
        <v>11013</v>
      </c>
      <c r="B1403" s="64" t="s">
        <v>7</v>
      </c>
      <c r="C1403" s="67" t="s">
        <v>11029</v>
      </c>
      <c r="D1403" s="66" t="s">
        <v>8217</v>
      </c>
      <c r="E1403" s="66"/>
      <c r="F1403" s="66"/>
      <c r="G1403" s="66"/>
      <c r="H1403" s="66"/>
      <c r="I1403" s="66" t="s">
        <v>8217</v>
      </c>
      <c r="J1403" s="65" t="s">
        <v>10615</v>
      </c>
    </row>
    <row r="1404" spans="1:10" ht="19.5">
      <c r="A1404" s="81" t="s">
        <v>11006</v>
      </c>
      <c r="B1404" s="64" t="s">
        <v>7</v>
      </c>
      <c r="C1404" s="67" t="s">
        <v>11029</v>
      </c>
      <c r="D1404" s="66" t="s">
        <v>8217</v>
      </c>
      <c r="E1404" s="66"/>
      <c r="F1404" s="66"/>
      <c r="G1404" s="66"/>
      <c r="H1404" s="66"/>
      <c r="I1404" s="66" t="s">
        <v>8217</v>
      </c>
      <c r="J1404" s="65" t="s">
        <v>10615</v>
      </c>
    </row>
    <row r="1405" spans="1:10" ht="19.5">
      <c r="A1405" s="81" t="s">
        <v>11007</v>
      </c>
      <c r="B1405" s="64" t="s">
        <v>7</v>
      </c>
      <c r="C1405" s="67" t="s">
        <v>11029</v>
      </c>
      <c r="D1405" s="66" t="s">
        <v>8217</v>
      </c>
      <c r="E1405" s="66"/>
      <c r="F1405" s="66"/>
      <c r="G1405" s="66"/>
      <c r="H1405" s="66"/>
      <c r="I1405" s="66" t="s">
        <v>8217</v>
      </c>
      <c r="J1405" s="65" t="s">
        <v>10615</v>
      </c>
    </row>
    <row r="1406" spans="1:10" ht="19.5">
      <c r="A1406" s="81" t="s">
        <v>11003</v>
      </c>
      <c r="B1406" s="64" t="s">
        <v>7</v>
      </c>
      <c r="C1406" s="67" t="s">
        <v>11029</v>
      </c>
      <c r="D1406" s="66" t="s">
        <v>8217</v>
      </c>
      <c r="E1406" s="66"/>
      <c r="F1406" s="66"/>
      <c r="G1406" s="66"/>
      <c r="H1406" s="66"/>
      <c r="I1406" s="66" t="s">
        <v>8217</v>
      </c>
      <c r="J1406" s="65" t="s">
        <v>10615</v>
      </c>
    </row>
    <row r="1407" spans="1:10" ht="19.5">
      <c r="A1407" s="81" t="s">
        <v>11038</v>
      </c>
      <c r="B1407" s="64" t="s">
        <v>7</v>
      </c>
      <c r="C1407" s="67" t="s">
        <v>11029</v>
      </c>
      <c r="D1407" s="66" t="s">
        <v>8217</v>
      </c>
      <c r="E1407" s="66"/>
      <c r="F1407" s="66"/>
      <c r="G1407" s="66"/>
      <c r="H1407" s="66"/>
      <c r="I1407" s="66" t="s">
        <v>8217</v>
      </c>
      <c r="J1407" s="65" t="s">
        <v>10615</v>
      </c>
    </row>
    <row r="1408" spans="1:10" ht="19.5">
      <c r="A1408" s="81" t="s">
        <v>11002</v>
      </c>
      <c r="B1408" s="64" t="s">
        <v>7</v>
      </c>
      <c r="C1408" s="67" t="s">
        <v>11029</v>
      </c>
      <c r="D1408" s="66" t="s">
        <v>8217</v>
      </c>
      <c r="E1408" s="66"/>
      <c r="F1408" s="66"/>
      <c r="G1408" s="66"/>
      <c r="H1408" s="66"/>
      <c r="I1408" s="66" t="s">
        <v>8217</v>
      </c>
      <c r="J1408" s="65" t="s">
        <v>10615</v>
      </c>
    </row>
    <row r="1409" spans="1:10" ht="19.5">
      <c r="A1409" s="81" t="s">
        <v>11001</v>
      </c>
      <c r="B1409" s="64" t="s">
        <v>7</v>
      </c>
      <c r="C1409" s="67" t="s">
        <v>11029</v>
      </c>
      <c r="D1409" s="66" t="s">
        <v>8217</v>
      </c>
      <c r="E1409" s="66"/>
      <c r="F1409" s="66"/>
      <c r="G1409" s="66"/>
      <c r="H1409" s="66"/>
      <c r="I1409" s="66" t="s">
        <v>8217</v>
      </c>
      <c r="J1409" s="65" t="s">
        <v>10615</v>
      </c>
    </row>
    <row r="1410" spans="1:10" ht="19.5">
      <c r="A1410" s="81" t="s">
        <v>11009</v>
      </c>
      <c r="B1410" s="64" t="s">
        <v>7</v>
      </c>
      <c r="C1410" s="67" t="s">
        <v>11029</v>
      </c>
      <c r="D1410" s="66" t="s">
        <v>8217</v>
      </c>
      <c r="E1410" s="66"/>
      <c r="F1410" s="66"/>
      <c r="G1410" s="66"/>
      <c r="H1410" s="66"/>
      <c r="I1410" s="66" t="s">
        <v>8217</v>
      </c>
      <c r="J1410" s="65" t="s">
        <v>10615</v>
      </c>
    </row>
    <row r="1411" spans="1:10" ht="19.5">
      <c r="A1411" s="81" t="s">
        <v>10992</v>
      </c>
      <c r="B1411" s="64" t="s">
        <v>7</v>
      </c>
      <c r="C1411" s="67" t="s">
        <v>11030</v>
      </c>
      <c r="D1411" s="66" t="s">
        <v>8217</v>
      </c>
      <c r="E1411" s="67"/>
      <c r="F1411" s="66"/>
      <c r="G1411" s="66"/>
      <c r="H1411" s="66"/>
      <c r="I1411" s="66" t="s">
        <v>8217</v>
      </c>
      <c r="J1411" s="65" t="s">
        <v>10615</v>
      </c>
    </row>
    <row r="1412" spans="1:10" ht="19.5">
      <c r="A1412" s="81" t="s">
        <v>11067</v>
      </c>
      <c r="B1412" s="64" t="s">
        <v>7</v>
      </c>
      <c r="C1412" s="67" t="s">
        <v>11037</v>
      </c>
      <c r="D1412" s="66" t="s">
        <v>8217</v>
      </c>
      <c r="E1412" s="67"/>
      <c r="F1412" s="66"/>
      <c r="G1412" s="66"/>
      <c r="H1412" s="66"/>
      <c r="I1412" s="66" t="s">
        <v>8217</v>
      </c>
      <c r="J1412" s="65" t="s">
        <v>10615</v>
      </c>
    </row>
    <row r="1413" spans="1:10" ht="19.5">
      <c r="A1413" s="81" t="s">
        <v>11014</v>
      </c>
      <c r="B1413" s="64" t="s">
        <v>7</v>
      </c>
      <c r="C1413" s="67" t="s">
        <v>11036</v>
      </c>
      <c r="D1413" s="66" t="s">
        <v>8217</v>
      </c>
      <c r="E1413" s="67"/>
      <c r="F1413" s="66"/>
      <c r="G1413" s="66"/>
      <c r="H1413" s="66"/>
      <c r="I1413" s="66" t="s">
        <v>8217</v>
      </c>
      <c r="J1413" s="65" t="s">
        <v>10615</v>
      </c>
    </row>
    <row r="1414" spans="1:10" ht="19.5">
      <c r="A1414" s="81" t="s">
        <v>11008</v>
      </c>
      <c r="B1414" s="64" t="s">
        <v>7</v>
      </c>
      <c r="C1414" s="67" t="s">
        <v>11039</v>
      </c>
      <c r="D1414" s="66" t="s">
        <v>8217</v>
      </c>
      <c r="E1414" s="67"/>
      <c r="F1414" s="66"/>
      <c r="G1414" s="66"/>
      <c r="H1414" s="66"/>
      <c r="I1414" s="66" t="s">
        <v>8217</v>
      </c>
      <c r="J1414" s="65" t="s">
        <v>10615</v>
      </c>
    </row>
    <row r="1415" spans="1:10" ht="19.5">
      <c r="A1415" s="81" t="s">
        <v>11004</v>
      </c>
      <c r="B1415" s="64" t="s">
        <v>7</v>
      </c>
      <c r="C1415" s="67" t="s">
        <v>11035</v>
      </c>
      <c r="D1415" s="66" t="s">
        <v>8217</v>
      </c>
      <c r="E1415" s="67"/>
      <c r="F1415" s="66"/>
      <c r="G1415" s="66"/>
      <c r="H1415" s="66"/>
      <c r="I1415" s="66" t="s">
        <v>8217</v>
      </c>
      <c r="J1415" s="65" t="s">
        <v>10615</v>
      </c>
    </row>
    <row r="1416" spans="1:10" ht="19.5">
      <c r="A1416" s="84" t="s">
        <v>11500</v>
      </c>
      <c r="B1416" s="64" t="s">
        <v>7</v>
      </c>
      <c r="C1416" s="64" t="s">
        <v>11501</v>
      </c>
      <c r="D1416" s="66" t="s">
        <v>8217</v>
      </c>
      <c r="E1416" s="64"/>
      <c r="F1416" s="65"/>
      <c r="G1416" s="65"/>
      <c r="H1416" s="65"/>
      <c r="I1416" s="66" t="s">
        <v>8217</v>
      </c>
      <c r="J1416" s="65" t="s">
        <v>10615</v>
      </c>
    </row>
    <row r="1417" spans="1:10" ht="19.5">
      <c r="A1417" s="81" t="s">
        <v>9542</v>
      </c>
      <c r="B1417" s="67" t="s">
        <v>7</v>
      </c>
      <c r="C1417" s="67" t="s">
        <v>10238</v>
      </c>
      <c r="D1417" s="66" t="s">
        <v>8217</v>
      </c>
      <c r="E1417" s="66"/>
      <c r="F1417" s="66"/>
      <c r="G1417" s="66"/>
      <c r="H1417" s="66"/>
      <c r="I1417" s="66" t="s">
        <v>8217</v>
      </c>
      <c r="J1417" s="66" t="s">
        <v>10615</v>
      </c>
    </row>
    <row r="1418" spans="1:10" ht="19.5">
      <c r="A1418" s="84" t="s">
        <v>8574</v>
      </c>
      <c r="B1418" s="64" t="s">
        <v>227</v>
      </c>
      <c r="C1418" s="64" t="s">
        <v>6124</v>
      </c>
      <c r="D1418" s="66" t="s">
        <v>8217</v>
      </c>
      <c r="E1418" s="65"/>
      <c r="F1418" s="65">
        <v>1</v>
      </c>
      <c r="G1418" s="65"/>
      <c r="H1418" s="65"/>
      <c r="I1418" s="66" t="s">
        <v>8217</v>
      </c>
      <c r="J1418" s="65" t="s">
        <v>10619</v>
      </c>
    </row>
    <row r="1419" spans="1:10" ht="19.5">
      <c r="A1419" s="81" t="s">
        <v>9075</v>
      </c>
      <c r="B1419" s="64" t="s">
        <v>227</v>
      </c>
      <c r="C1419" s="64" t="s">
        <v>1568</v>
      </c>
      <c r="D1419" s="66" t="s">
        <v>8217</v>
      </c>
      <c r="E1419" s="65"/>
      <c r="F1419" s="65">
        <v>1</v>
      </c>
      <c r="G1419" s="65"/>
      <c r="H1419" s="65"/>
      <c r="I1419" s="66" t="s">
        <v>8217</v>
      </c>
      <c r="J1419" s="65" t="s">
        <v>10619</v>
      </c>
    </row>
    <row r="1420" spans="1:10" ht="19.5">
      <c r="A1420" s="84" t="s">
        <v>11234</v>
      </c>
      <c r="B1420" s="64" t="s">
        <v>227</v>
      </c>
      <c r="C1420" s="64" t="s">
        <v>5548</v>
      </c>
      <c r="D1420" s="66" t="s">
        <v>8217</v>
      </c>
      <c r="E1420" s="65"/>
      <c r="F1420" s="65"/>
      <c r="G1420" s="65"/>
      <c r="H1420" s="65"/>
      <c r="I1420" s="66" t="s">
        <v>8217</v>
      </c>
      <c r="J1420" s="65" t="s">
        <v>10619</v>
      </c>
    </row>
    <row r="1421" spans="1:10" ht="19.5">
      <c r="A1421" s="81" t="s">
        <v>9071</v>
      </c>
      <c r="B1421" s="64" t="s">
        <v>227</v>
      </c>
      <c r="C1421" s="64" t="s">
        <v>1268</v>
      </c>
      <c r="D1421" s="66" t="s">
        <v>8217</v>
      </c>
      <c r="E1421" s="65"/>
      <c r="F1421" s="65"/>
      <c r="G1421" s="65"/>
      <c r="H1421" s="65"/>
      <c r="I1421" s="66" t="s">
        <v>8217</v>
      </c>
      <c r="J1421" s="65" t="s">
        <v>10619</v>
      </c>
    </row>
    <row r="1422" spans="1:10" ht="19.5">
      <c r="A1422" s="81" t="s">
        <v>9058</v>
      </c>
      <c r="B1422" s="64" t="s">
        <v>227</v>
      </c>
      <c r="C1422" s="64" t="s">
        <v>1548</v>
      </c>
      <c r="D1422" s="66" t="s">
        <v>8217</v>
      </c>
      <c r="E1422" s="65"/>
      <c r="F1422" s="65"/>
      <c r="G1422" s="65"/>
      <c r="H1422" s="65"/>
      <c r="I1422" s="66" t="s">
        <v>8217</v>
      </c>
      <c r="J1422" s="65" t="s">
        <v>10619</v>
      </c>
    </row>
    <row r="1423" spans="1:10" ht="19.5">
      <c r="A1423" s="84" t="s">
        <v>11240</v>
      </c>
      <c r="B1423" s="64" t="s">
        <v>227</v>
      </c>
      <c r="C1423" s="64" t="s">
        <v>1548</v>
      </c>
      <c r="D1423" s="66" t="s">
        <v>8217</v>
      </c>
      <c r="E1423" s="65"/>
      <c r="F1423" s="65"/>
      <c r="G1423" s="65"/>
      <c r="H1423" s="65"/>
      <c r="I1423" s="66" t="s">
        <v>8217</v>
      </c>
      <c r="J1423" s="65" t="s">
        <v>10619</v>
      </c>
    </row>
    <row r="1424" spans="1:10" ht="19.5">
      <c r="A1424" s="84" t="s">
        <v>10967</v>
      </c>
      <c r="B1424" s="64" t="s">
        <v>227</v>
      </c>
      <c r="C1424" s="64" t="s">
        <v>10968</v>
      </c>
      <c r="D1424" s="66" t="s">
        <v>8217</v>
      </c>
      <c r="E1424" s="65"/>
      <c r="F1424" s="65"/>
      <c r="G1424" s="65"/>
      <c r="H1424" s="65"/>
      <c r="I1424" s="66" t="s">
        <v>8217</v>
      </c>
      <c r="J1424" s="65" t="s">
        <v>10619</v>
      </c>
    </row>
    <row r="1425" spans="1:10" ht="19.5">
      <c r="A1425" s="84" t="s">
        <v>9064</v>
      </c>
      <c r="B1425" s="64" t="s">
        <v>227</v>
      </c>
      <c r="C1425" s="64" t="s">
        <v>7030</v>
      </c>
      <c r="D1425" s="66" t="s">
        <v>8217</v>
      </c>
      <c r="E1425" s="65"/>
      <c r="F1425" s="65"/>
      <c r="G1425" s="65"/>
      <c r="H1425" s="65"/>
      <c r="I1425" s="66" t="s">
        <v>8217</v>
      </c>
      <c r="J1425" s="65" t="s">
        <v>10619</v>
      </c>
    </row>
    <row r="1426" spans="1:10" ht="19.5">
      <c r="A1426" s="84" t="s">
        <v>9062</v>
      </c>
      <c r="B1426" s="64" t="s">
        <v>227</v>
      </c>
      <c r="C1426" s="64" t="s">
        <v>7009</v>
      </c>
      <c r="D1426" s="66" t="s">
        <v>8217</v>
      </c>
      <c r="E1426" s="65"/>
      <c r="F1426" s="65"/>
      <c r="G1426" s="65"/>
      <c r="H1426" s="65"/>
      <c r="I1426" s="66" t="s">
        <v>8217</v>
      </c>
      <c r="J1426" s="65" t="s">
        <v>10619</v>
      </c>
    </row>
    <row r="1427" spans="1:10" ht="19.5">
      <c r="A1427" s="84" t="s">
        <v>9102</v>
      </c>
      <c r="B1427" s="64" t="s">
        <v>227</v>
      </c>
      <c r="C1427" s="64" t="s">
        <v>2438</v>
      </c>
      <c r="D1427" s="66" t="s">
        <v>8217</v>
      </c>
      <c r="E1427" s="65"/>
      <c r="F1427" s="66"/>
      <c r="G1427" s="66"/>
      <c r="H1427" s="66"/>
      <c r="I1427" s="66" t="s">
        <v>8217</v>
      </c>
      <c r="J1427" s="65" t="s">
        <v>10619</v>
      </c>
    </row>
    <row r="1428" spans="1:10" ht="19.5">
      <c r="A1428" s="84" t="s">
        <v>9103</v>
      </c>
      <c r="B1428" s="64" t="s">
        <v>227</v>
      </c>
      <c r="C1428" s="64" t="s">
        <v>2438</v>
      </c>
      <c r="D1428" s="66" t="s">
        <v>8217</v>
      </c>
      <c r="E1428" s="65"/>
      <c r="F1428" s="66"/>
      <c r="G1428" s="66"/>
      <c r="H1428" s="66"/>
      <c r="I1428" s="66" t="s">
        <v>8217</v>
      </c>
      <c r="J1428" s="65" t="s">
        <v>10619</v>
      </c>
    </row>
    <row r="1429" spans="1:10" ht="19.5">
      <c r="A1429" s="84" t="s">
        <v>9369</v>
      </c>
      <c r="B1429" s="64" t="s">
        <v>227</v>
      </c>
      <c r="C1429" s="64" t="s">
        <v>1960</v>
      </c>
      <c r="D1429" s="66" t="s">
        <v>8217</v>
      </c>
      <c r="E1429" s="65"/>
      <c r="F1429" s="66"/>
      <c r="G1429" s="66"/>
      <c r="H1429" s="66"/>
      <c r="I1429" s="66" t="s">
        <v>8217</v>
      </c>
      <c r="J1429" s="65" t="s">
        <v>10619</v>
      </c>
    </row>
    <row r="1430" spans="1:10" ht="19.5">
      <c r="A1430" s="84" t="s">
        <v>10675</v>
      </c>
      <c r="B1430" s="64" t="s">
        <v>227</v>
      </c>
      <c r="C1430" s="64" t="s">
        <v>3187</v>
      </c>
      <c r="D1430" s="66" t="s">
        <v>8217</v>
      </c>
      <c r="E1430" s="65"/>
      <c r="F1430" s="65">
        <v>1</v>
      </c>
      <c r="G1430" s="66"/>
      <c r="H1430" s="66"/>
      <c r="I1430" s="66" t="s">
        <v>8217</v>
      </c>
      <c r="J1430" s="65" t="s">
        <v>10619</v>
      </c>
    </row>
    <row r="1431" spans="1:10" ht="19.5">
      <c r="A1431" s="84" t="s">
        <v>11337</v>
      </c>
      <c r="B1431" s="64" t="s">
        <v>227</v>
      </c>
      <c r="C1431" s="64" t="s">
        <v>3187</v>
      </c>
      <c r="D1431" s="66" t="s">
        <v>8217</v>
      </c>
      <c r="E1431" s="65"/>
      <c r="F1431" s="65">
        <v>1</v>
      </c>
      <c r="G1431" s="65"/>
      <c r="H1431" s="65"/>
      <c r="I1431" s="66" t="s">
        <v>8217</v>
      </c>
      <c r="J1431" s="65" t="s">
        <v>10619</v>
      </c>
    </row>
    <row r="1432" spans="1:10" ht="19.5">
      <c r="A1432" s="84" t="s">
        <v>9894</v>
      </c>
      <c r="B1432" s="64" t="s">
        <v>227</v>
      </c>
      <c r="C1432" s="64" t="s">
        <v>3187</v>
      </c>
      <c r="D1432" s="66" t="s">
        <v>8217</v>
      </c>
      <c r="E1432" s="65"/>
      <c r="F1432" s="65">
        <v>1</v>
      </c>
      <c r="G1432" s="65"/>
      <c r="H1432" s="65"/>
      <c r="I1432" s="66" t="s">
        <v>8217</v>
      </c>
      <c r="J1432" s="65" t="s">
        <v>10619</v>
      </c>
    </row>
    <row r="1433" spans="1:10" ht="19.5">
      <c r="A1433" s="81" t="s">
        <v>9070</v>
      </c>
      <c r="B1433" s="64" t="s">
        <v>227</v>
      </c>
      <c r="C1433" s="64" t="s">
        <v>1259</v>
      </c>
      <c r="D1433" s="66" t="s">
        <v>8217</v>
      </c>
      <c r="E1433" s="65"/>
      <c r="F1433" s="65"/>
      <c r="G1433" s="65"/>
      <c r="H1433" s="65"/>
      <c r="I1433" s="66" t="s">
        <v>8217</v>
      </c>
      <c r="J1433" s="65" t="s">
        <v>10619</v>
      </c>
    </row>
    <row r="1434" spans="1:10" ht="19.5">
      <c r="A1434" s="81" t="s">
        <v>9067</v>
      </c>
      <c r="B1434" s="64" t="s">
        <v>227</v>
      </c>
      <c r="C1434" s="64" t="s">
        <v>1256</v>
      </c>
      <c r="D1434" s="66" t="s">
        <v>8217</v>
      </c>
      <c r="E1434" s="65"/>
      <c r="F1434" s="65"/>
      <c r="G1434" s="65"/>
      <c r="H1434" s="65"/>
      <c r="I1434" s="66" t="s">
        <v>8217</v>
      </c>
      <c r="J1434" s="65" t="s">
        <v>10619</v>
      </c>
    </row>
    <row r="1435" spans="1:10" ht="19.5">
      <c r="A1435" s="84" t="s">
        <v>11314</v>
      </c>
      <c r="B1435" s="64" t="s">
        <v>227</v>
      </c>
      <c r="C1435" s="64" t="s">
        <v>11315</v>
      </c>
      <c r="D1435" s="66" t="s">
        <v>8217</v>
      </c>
      <c r="E1435" s="65"/>
      <c r="F1435" s="65"/>
      <c r="G1435" s="65"/>
      <c r="H1435" s="65"/>
      <c r="I1435" s="66" t="s">
        <v>8217</v>
      </c>
      <c r="J1435" s="65" t="s">
        <v>10619</v>
      </c>
    </row>
    <row r="1436" spans="1:10" ht="19.5">
      <c r="A1436" s="84" t="s">
        <v>9449</v>
      </c>
      <c r="B1436" s="64" t="s">
        <v>227</v>
      </c>
      <c r="C1436" s="64" t="s">
        <v>2571</v>
      </c>
      <c r="D1436" s="66" t="s">
        <v>8217</v>
      </c>
      <c r="E1436" s="65"/>
      <c r="F1436" s="66"/>
      <c r="G1436" s="66"/>
      <c r="H1436" s="66"/>
      <c r="I1436" s="66" t="s">
        <v>8217</v>
      </c>
      <c r="J1436" s="65" t="s">
        <v>10619</v>
      </c>
    </row>
    <row r="1437" spans="1:10" ht="19.5">
      <c r="A1437" s="84" t="s">
        <v>9063</v>
      </c>
      <c r="B1437" s="64" t="s">
        <v>227</v>
      </c>
      <c r="C1437" s="64" t="s">
        <v>7000</v>
      </c>
      <c r="D1437" s="66" t="s">
        <v>8217</v>
      </c>
      <c r="E1437" s="65"/>
      <c r="F1437" s="65"/>
      <c r="G1437" s="65"/>
      <c r="H1437" s="65"/>
      <c r="I1437" s="66" t="s">
        <v>8217</v>
      </c>
      <c r="J1437" s="65" t="s">
        <v>10619</v>
      </c>
    </row>
    <row r="1438" spans="1:10" ht="19.5">
      <c r="A1438" s="84" t="s">
        <v>9091</v>
      </c>
      <c r="B1438" s="64" t="s">
        <v>227</v>
      </c>
      <c r="C1438" s="64" t="s">
        <v>4904</v>
      </c>
      <c r="D1438" s="66" t="s">
        <v>8217</v>
      </c>
      <c r="E1438" s="65"/>
      <c r="F1438" s="66"/>
      <c r="G1438" s="66"/>
      <c r="H1438" s="66"/>
      <c r="I1438" s="66" t="s">
        <v>8217</v>
      </c>
      <c r="J1438" s="65" t="s">
        <v>10619</v>
      </c>
    </row>
    <row r="1439" spans="1:10" ht="19.5">
      <c r="A1439" s="81" t="s">
        <v>8552</v>
      </c>
      <c r="B1439" s="64" t="s">
        <v>227</v>
      </c>
      <c r="C1439" s="64" t="s">
        <v>228</v>
      </c>
      <c r="D1439" s="66" t="s">
        <v>8217</v>
      </c>
      <c r="E1439" s="65"/>
      <c r="F1439" s="65"/>
      <c r="G1439" s="65"/>
      <c r="H1439" s="65"/>
      <c r="I1439" s="66" t="s">
        <v>8217</v>
      </c>
      <c r="J1439" s="65" t="s">
        <v>10619</v>
      </c>
    </row>
    <row r="1440" spans="1:10" ht="19.5">
      <c r="A1440" s="81" t="s">
        <v>9066</v>
      </c>
      <c r="B1440" s="64" t="s">
        <v>227</v>
      </c>
      <c r="C1440" s="64" t="s">
        <v>395</v>
      </c>
      <c r="D1440" s="66" t="s">
        <v>8217</v>
      </c>
      <c r="E1440" s="65"/>
      <c r="F1440" s="66">
        <v>1</v>
      </c>
      <c r="G1440" s="66"/>
      <c r="H1440" s="66"/>
      <c r="I1440" s="66" t="s">
        <v>8217</v>
      </c>
      <c r="J1440" s="65" t="s">
        <v>10619</v>
      </c>
    </row>
    <row r="1441" spans="1:10" ht="19.5">
      <c r="A1441" s="84" t="s">
        <v>9068</v>
      </c>
      <c r="B1441" s="64" t="s">
        <v>227</v>
      </c>
      <c r="C1441" s="64" t="s">
        <v>395</v>
      </c>
      <c r="D1441" s="66" t="s">
        <v>8217</v>
      </c>
      <c r="E1441" s="65"/>
      <c r="F1441" s="66"/>
      <c r="G1441" s="66"/>
      <c r="H1441" s="66"/>
      <c r="I1441" s="66" t="s">
        <v>8217</v>
      </c>
      <c r="J1441" s="65" t="s">
        <v>10619</v>
      </c>
    </row>
    <row r="1442" spans="1:10" ht="19.5">
      <c r="A1442" s="84" t="s">
        <v>8772</v>
      </c>
      <c r="B1442" s="67" t="s">
        <v>7205</v>
      </c>
      <c r="C1442" s="64" t="s">
        <v>780</v>
      </c>
      <c r="D1442" s="66" t="s">
        <v>8217</v>
      </c>
      <c r="E1442" s="65"/>
      <c r="F1442" s="65"/>
      <c r="G1442" s="65"/>
      <c r="H1442" s="65"/>
      <c r="I1442" s="66" t="s">
        <v>8217</v>
      </c>
      <c r="J1442" s="66"/>
    </row>
    <row r="1443" spans="1:10" ht="19.5">
      <c r="A1443" s="81" t="s">
        <v>10224</v>
      </c>
      <c r="B1443" s="67"/>
      <c r="C1443" s="67" t="s">
        <v>10222</v>
      </c>
      <c r="D1443" s="66" t="s">
        <v>8217</v>
      </c>
      <c r="E1443" s="66"/>
      <c r="F1443" s="66"/>
      <c r="G1443" s="66"/>
      <c r="H1443" s="66"/>
      <c r="I1443" s="66" t="s">
        <v>8217</v>
      </c>
      <c r="J1443" s="66"/>
    </row>
    <row r="1444" spans="1:10" ht="19.5">
      <c r="A1444" s="84" t="s">
        <v>8774</v>
      </c>
      <c r="B1444" s="64" t="s">
        <v>7205</v>
      </c>
      <c r="C1444" s="64" t="s">
        <v>3843</v>
      </c>
      <c r="D1444" s="66" t="s">
        <v>8217</v>
      </c>
      <c r="E1444" s="65"/>
      <c r="F1444" s="65"/>
      <c r="G1444" s="65"/>
      <c r="H1444" s="65"/>
      <c r="I1444" s="66" t="s">
        <v>8217</v>
      </c>
      <c r="J1444" s="65"/>
    </row>
    <row r="1445" spans="1:10" ht="19.5">
      <c r="A1445" s="81" t="s">
        <v>8771</v>
      </c>
      <c r="B1445" s="64" t="s">
        <v>7205</v>
      </c>
      <c r="C1445" s="64" t="s">
        <v>725</v>
      </c>
      <c r="D1445" s="66" t="s">
        <v>8217</v>
      </c>
      <c r="E1445" s="65"/>
      <c r="F1445" s="66">
        <v>1</v>
      </c>
      <c r="G1445" s="66"/>
      <c r="H1445" s="66"/>
      <c r="I1445" s="66" t="s">
        <v>8217</v>
      </c>
      <c r="J1445" s="65"/>
    </row>
    <row r="1446" spans="1:10" ht="19.5">
      <c r="A1446" s="84" t="s">
        <v>10661</v>
      </c>
      <c r="B1446" s="64" t="s">
        <v>7205</v>
      </c>
      <c r="C1446" s="64" t="s">
        <v>399</v>
      </c>
      <c r="D1446" s="66" t="s">
        <v>8217</v>
      </c>
      <c r="E1446" s="65"/>
      <c r="F1446" s="65"/>
      <c r="G1446" s="65"/>
      <c r="H1446" s="65"/>
      <c r="I1446" s="66" t="s">
        <v>8217</v>
      </c>
      <c r="J1446" s="65"/>
    </row>
    <row r="1447" spans="1:10" ht="19.5">
      <c r="A1447" s="84" t="s">
        <v>9425</v>
      </c>
      <c r="B1447" s="64" t="s">
        <v>7205</v>
      </c>
      <c r="C1447" s="64" t="s">
        <v>2408</v>
      </c>
      <c r="D1447" s="66" t="s">
        <v>8217</v>
      </c>
      <c r="E1447" s="65"/>
      <c r="F1447" s="66"/>
      <c r="G1447" s="66"/>
      <c r="H1447" s="66"/>
      <c r="I1447" s="66" t="s">
        <v>8217</v>
      </c>
      <c r="J1447" s="65"/>
    </row>
    <row r="1448" spans="1:10" ht="19.5">
      <c r="A1448" s="84" t="s">
        <v>8773</v>
      </c>
      <c r="B1448" s="64" t="s">
        <v>7205</v>
      </c>
      <c r="C1448" s="64" t="s">
        <v>11545</v>
      </c>
      <c r="D1448" s="66" t="s">
        <v>8217</v>
      </c>
      <c r="E1448" s="65"/>
      <c r="F1448" s="65">
        <v>1</v>
      </c>
      <c r="G1448" s="65"/>
      <c r="H1448" s="65"/>
      <c r="I1448" s="66" t="s">
        <v>8217</v>
      </c>
      <c r="J1448" s="65"/>
    </row>
    <row r="1449" spans="1:10" ht="19.5">
      <c r="A1449" s="84" t="s">
        <v>11621</v>
      </c>
      <c r="B1449" s="64" t="s">
        <v>245</v>
      </c>
      <c r="C1449" s="64" t="s">
        <v>11559</v>
      </c>
      <c r="D1449" s="69" t="s">
        <v>8217</v>
      </c>
      <c r="E1449" s="65"/>
      <c r="F1449" s="65">
        <v>1</v>
      </c>
      <c r="G1449" s="65"/>
      <c r="H1449" s="65"/>
      <c r="I1449" s="69" t="s">
        <v>8217</v>
      </c>
      <c r="J1449" s="65"/>
    </row>
    <row r="1450" spans="1:10" ht="19.5">
      <c r="A1450" s="84" t="s">
        <v>9556</v>
      </c>
      <c r="B1450" s="64" t="s">
        <v>7205</v>
      </c>
      <c r="C1450" s="64" t="s">
        <v>4170</v>
      </c>
      <c r="D1450" s="66" t="s">
        <v>8217</v>
      </c>
      <c r="E1450" s="65"/>
      <c r="F1450" s="65"/>
      <c r="G1450" s="65"/>
      <c r="H1450" s="65"/>
      <c r="I1450" s="66" t="s">
        <v>8217</v>
      </c>
      <c r="J1450" s="65"/>
    </row>
    <row r="1451" spans="1:10" ht="19.5">
      <c r="A1451" s="84" t="s">
        <v>11622</v>
      </c>
      <c r="B1451" s="64" t="s">
        <v>245</v>
      </c>
      <c r="C1451" s="64" t="s">
        <v>11560</v>
      </c>
      <c r="D1451" s="69" t="s">
        <v>8217</v>
      </c>
      <c r="E1451" s="65"/>
      <c r="F1451" s="65">
        <v>1</v>
      </c>
      <c r="G1451" s="65"/>
      <c r="H1451" s="65"/>
      <c r="I1451" s="69" t="s">
        <v>8217</v>
      </c>
      <c r="J1451" s="65"/>
    </row>
    <row r="1452" spans="1:10" ht="19.5">
      <c r="A1452" s="84" t="s">
        <v>9358</v>
      </c>
      <c r="B1452" s="64" t="s">
        <v>7205</v>
      </c>
      <c r="C1452" s="64" t="s">
        <v>1855</v>
      </c>
      <c r="D1452" s="66" t="s">
        <v>8217</v>
      </c>
      <c r="E1452" s="65"/>
      <c r="F1452" s="65"/>
      <c r="G1452" s="65"/>
      <c r="H1452" s="65"/>
      <c r="I1452" s="66" t="s">
        <v>8217</v>
      </c>
      <c r="J1452" s="65"/>
    </row>
    <row r="1453" spans="1:10" ht="19.5">
      <c r="A1453" s="81" t="s">
        <v>8580</v>
      </c>
      <c r="B1453" s="67"/>
      <c r="C1453" s="67" t="s">
        <v>2571</v>
      </c>
      <c r="D1453" s="66" t="s">
        <v>8217</v>
      </c>
      <c r="E1453" s="66"/>
      <c r="F1453" s="66"/>
      <c r="G1453" s="66"/>
      <c r="H1453" s="66"/>
      <c r="I1453" s="66" t="s">
        <v>8217</v>
      </c>
      <c r="J1453" s="66"/>
    </row>
    <row r="1454" spans="1:10" ht="19.5">
      <c r="A1454" s="84" t="s">
        <v>9551</v>
      </c>
      <c r="B1454" s="64" t="s">
        <v>7205</v>
      </c>
      <c r="C1454" s="64" t="s">
        <v>4110</v>
      </c>
      <c r="D1454" s="66" t="s">
        <v>8217</v>
      </c>
      <c r="E1454" s="65"/>
      <c r="F1454" s="65"/>
      <c r="G1454" s="65"/>
      <c r="H1454" s="65"/>
      <c r="I1454" s="66" t="s">
        <v>8217</v>
      </c>
      <c r="J1454" s="65"/>
    </row>
    <row r="1455" spans="1:10" ht="19.5">
      <c r="A1455" s="84" t="s">
        <v>8775</v>
      </c>
      <c r="B1455" s="64" t="s">
        <v>7205</v>
      </c>
      <c r="C1455" s="64" t="s">
        <v>4904</v>
      </c>
      <c r="D1455" s="66" t="s">
        <v>8217</v>
      </c>
      <c r="E1455" s="65"/>
      <c r="F1455" s="65"/>
      <c r="G1455" s="65"/>
      <c r="H1455" s="65"/>
      <c r="I1455" s="66" t="s">
        <v>8217</v>
      </c>
      <c r="J1455" s="65"/>
    </row>
    <row r="1456" spans="1:10" ht="19.5">
      <c r="A1456" s="81" t="s">
        <v>10267</v>
      </c>
      <c r="B1456" s="67"/>
      <c r="C1456" s="67" t="s">
        <v>1233</v>
      </c>
      <c r="D1456" s="66" t="s">
        <v>8217</v>
      </c>
      <c r="E1456" s="66"/>
      <c r="F1456" s="66"/>
      <c r="G1456" s="66"/>
      <c r="H1456" s="66"/>
      <c r="I1456" s="66" t="s">
        <v>8217</v>
      </c>
      <c r="J1456" s="66"/>
    </row>
    <row r="1457" spans="1:10" ht="19.5">
      <c r="A1457" s="84" t="s">
        <v>9018</v>
      </c>
      <c r="B1457" s="64" t="s">
        <v>245</v>
      </c>
      <c r="C1457" s="64" t="s">
        <v>4708</v>
      </c>
      <c r="D1457" s="66" t="s">
        <v>8217</v>
      </c>
      <c r="E1457" s="65"/>
      <c r="F1457" s="65"/>
      <c r="G1457" s="65"/>
      <c r="H1457" s="65"/>
      <c r="I1457" s="66" t="s">
        <v>8217</v>
      </c>
      <c r="J1457" s="65"/>
    </row>
    <row r="1458" spans="1:10" ht="19.5">
      <c r="A1458" s="84" t="s">
        <v>9630</v>
      </c>
      <c r="B1458" s="64" t="s">
        <v>7205</v>
      </c>
      <c r="C1458" s="64" t="s">
        <v>5495</v>
      </c>
      <c r="D1458" s="66" t="s">
        <v>8217</v>
      </c>
      <c r="E1458" s="65"/>
      <c r="F1458" s="65"/>
      <c r="G1458" s="65"/>
      <c r="H1458" s="65"/>
      <c r="I1458" s="66" t="s">
        <v>8217</v>
      </c>
      <c r="J1458" s="65"/>
    </row>
    <row r="1459" spans="1:10" ht="19.5">
      <c r="A1459" s="84" t="s">
        <v>11209</v>
      </c>
      <c r="B1459" s="64" t="s">
        <v>7</v>
      </c>
      <c r="C1459" s="64" t="s">
        <v>8187</v>
      </c>
      <c r="D1459" s="66" t="s">
        <v>10611</v>
      </c>
      <c r="E1459" s="65"/>
      <c r="F1459" s="65"/>
      <c r="G1459" s="65"/>
      <c r="H1459" s="65"/>
      <c r="I1459" s="66" t="s">
        <v>10611</v>
      </c>
      <c r="J1459" s="65" t="s">
        <v>10615</v>
      </c>
    </row>
    <row r="1460" spans="1:10" ht="19.5">
      <c r="A1460" s="84" t="s">
        <v>8409</v>
      </c>
      <c r="B1460" s="64" t="s">
        <v>7</v>
      </c>
      <c r="C1460" s="64" t="s">
        <v>4859</v>
      </c>
      <c r="D1460" s="66" t="s">
        <v>10611</v>
      </c>
      <c r="E1460" s="65"/>
      <c r="F1460" s="65"/>
      <c r="G1460" s="66"/>
      <c r="H1460" s="66"/>
      <c r="I1460" s="66" t="s">
        <v>10611</v>
      </c>
      <c r="J1460" s="65" t="s">
        <v>10615</v>
      </c>
    </row>
    <row r="1461" spans="1:10" ht="19.5">
      <c r="A1461" s="84" t="s">
        <v>8343</v>
      </c>
      <c r="B1461" s="64" t="s">
        <v>7</v>
      </c>
      <c r="C1461" s="64" t="s">
        <v>403</v>
      </c>
      <c r="D1461" s="66" t="s">
        <v>10611</v>
      </c>
      <c r="E1461" s="64"/>
      <c r="F1461" s="65"/>
      <c r="G1461" s="65"/>
      <c r="H1461" s="65"/>
      <c r="I1461" s="66" t="s">
        <v>10611</v>
      </c>
      <c r="J1461" s="65" t="s">
        <v>10615</v>
      </c>
    </row>
    <row r="1462" spans="1:10" ht="19.5">
      <c r="A1462" s="84" t="s">
        <v>8471</v>
      </c>
      <c r="B1462" s="64" t="s">
        <v>7</v>
      </c>
      <c r="C1462" s="64" t="s">
        <v>2072</v>
      </c>
      <c r="D1462" s="66" t="s">
        <v>10611</v>
      </c>
      <c r="E1462" s="65"/>
      <c r="F1462" s="66"/>
      <c r="G1462" s="66"/>
      <c r="H1462" s="66"/>
      <c r="I1462" s="66" t="s">
        <v>10611</v>
      </c>
      <c r="J1462" s="65" t="s">
        <v>10615</v>
      </c>
    </row>
    <row r="1463" spans="1:10" ht="19.5">
      <c r="A1463" s="84" t="s">
        <v>10287</v>
      </c>
      <c r="B1463" s="64" t="s">
        <v>7</v>
      </c>
      <c r="C1463" s="64" t="s">
        <v>10401</v>
      </c>
      <c r="D1463" s="66" t="s">
        <v>10611</v>
      </c>
      <c r="E1463" s="65"/>
      <c r="F1463" s="65"/>
      <c r="G1463" s="65"/>
      <c r="H1463" s="65"/>
      <c r="I1463" s="66" t="s">
        <v>10611</v>
      </c>
      <c r="J1463" s="65" t="s">
        <v>10615</v>
      </c>
    </row>
    <row r="1464" spans="1:10" ht="19.5">
      <c r="A1464" s="84" t="s">
        <v>10402</v>
      </c>
      <c r="B1464" s="64" t="s">
        <v>7</v>
      </c>
      <c r="C1464" s="64" t="s">
        <v>10401</v>
      </c>
      <c r="D1464" s="66" t="s">
        <v>10611</v>
      </c>
      <c r="E1464" s="65"/>
      <c r="F1464" s="65"/>
      <c r="G1464" s="65"/>
      <c r="H1464" s="65"/>
      <c r="I1464" s="66" t="s">
        <v>10611</v>
      </c>
      <c r="J1464" s="65" t="s">
        <v>10615</v>
      </c>
    </row>
    <row r="1465" spans="1:10" ht="19.5">
      <c r="A1465" s="84" t="s">
        <v>9718</v>
      </c>
      <c r="B1465" s="64" t="s">
        <v>7</v>
      </c>
      <c r="C1465" s="64" t="s">
        <v>6280</v>
      </c>
      <c r="D1465" s="66" t="s">
        <v>10611</v>
      </c>
      <c r="E1465" s="65"/>
      <c r="F1465" s="65"/>
      <c r="G1465" s="65"/>
      <c r="H1465" s="65"/>
      <c r="I1465" s="66" t="s">
        <v>10611</v>
      </c>
      <c r="J1465" s="65" t="s">
        <v>10615</v>
      </c>
    </row>
    <row r="1466" spans="1:10" ht="19.5">
      <c r="A1466" s="84" t="s">
        <v>9379</v>
      </c>
      <c r="B1466" s="64" t="s">
        <v>7</v>
      </c>
      <c r="C1466" s="64" t="s">
        <v>2029</v>
      </c>
      <c r="D1466" s="66" t="s">
        <v>10611</v>
      </c>
      <c r="E1466" s="65"/>
      <c r="F1466" s="65"/>
      <c r="G1466" s="66"/>
      <c r="H1466" s="66"/>
      <c r="I1466" s="66" t="s">
        <v>10611</v>
      </c>
      <c r="J1466" s="65" t="s">
        <v>10615</v>
      </c>
    </row>
    <row r="1467" spans="1:10" ht="19.5">
      <c r="A1467" s="84" t="s">
        <v>8415</v>
      </c>
      <c r="B1467" s="64" t="s">
        <v>7</v>
      </c>
      <c r="C1467" s="64" t="s">
        <v>5162</v>
      </c>
      <c r="D1467" s="66" t="s">
        <v>10611</v>
      </c>
      <c r="E1467" s="65"/>
      <c r="F1467" s="65"/>
      <c r="G1467" s="65"/>
      <c r="H1467" s="65"/>
      <c r="I1467" s="66" t="s">
        <v>10611</v>
      </c>
      <c r="J1467" s="65" t="s">
        <v>10615</v>
      </c>
    </row>
    <row r="1468" spans="1:10" ht="19.5">
      <c r="A1468" s="84" t="s">
        <v>8436</v>
      </c>
      <c r="B1468" s="64" t="s">
        <v>7</v>
      </c>
      <c r="C1468" s="64" t="s">
        <v>6937</v>
      </c>
      <c r="D1468" s="66" t="s">
        <v>10611</v>
      </c>
      <c r="E1468" s="65"/>
      <c r="F1468" s="65"/>
      <c r="G1468" s="65"/>
      <c r="H1468" s="65"/>
      <c r="I1468" s="66" t="s">
        <v>10611</v>
      </c>
      <c r="J1468" s="65" t="s">
        <v>10615</v>
      </c>
    </row>
    <row r="1469" spans="1:10" ht="19.5">
      <c r="A1469" s="84" t="s">
        <v>8394</v>
      </c>
      <c r="B1469" s="64" t="s">
        <v>7</v>
      </c>
      <c r="C1469" s="64" t="s">
        <v>5664</v>
      </c>
      <c r="D1469" s="66" t="s">
        <v>10611</v>
      </c>
      <c r="E1469" s="65"/>
      <c r="F1469" s="66"/>
      <c r="G1469" s="66"/>
      <c r="H1469" s="66"/>
      <c r="I1469" s="66" t="s">
        <v>10611</v>
      </c>
      <c r="J1469" s="65" t="s">
        <v>10615</v>
      </c>
    </row>
    <row r="1470" spans="1:10" ht="19.5">
      <c r="A1470" s="84" t="s">
        <v>8264</v>
      </c>
      <c r="B1470" s="64" t="s">
        <v>7</v>
      </c>
      <c r="C1470" s="64" t="s">
        <v>2945</v>
      </c>
      <c r="D1470" s="66" t="s">
        <v>10611</v>
      </c>
      <c r="E1470" s="65"/>
      <c r="F1470" s="66"/>
      <c r="G1470" s="66"/>
      <c r="H1470" s="66"/>
      <c r="I1470" s="66" t="s">
        <v>10611</v>
      </c>
      <c r="J1470" s="65" t="s">
        <v>10615</v>
      </c>
    </row>
    <row r="1471" spans="1:10" ht="19.5">
      <c r="A1471" s="84" t="s">
        <v>9926</v>
      </c>
      <c r="B1471" s="64" t="s">
        <v>7</v>
      </c>
      <c r="C1471" s="64" t="s">
        <v>5492</v>
      </c>
      <c r="D1471" s="66" t="s">
        <v>10611</v>
      </c>
      <c r="E1471" s="65" t="s">
        <v>10099</v>
      </c>
      <c r="F1471" s="65"/>
      <c r="G1471" s="65"/>
      <c r="H1471" s="65"/>
      <c r="I1471" s="66" t="s">
        <v>10611</v>
      </c>
      <c r="J1471" s="65" t="s">
        <v>10615</v>
      </c>
    </row>
    <row r="1472" spans="1:10" ht="19.5">
      <c r="A1472" s="81" t="s">
        <v>8311</v>
      </c>
      <c r="B1472" s="64" t="s">
        <v>7</v>
      </c>
      <c r="C1472" s="64" t="s">
        <v>11057</v>
      </c>
      <c r="D1472" s="66" t="s">
        <v>10611</v>
      </c>
      <c r="E1472" s="65" t="s">
        <v>10099</v>
      </c>
      <c r="F1472" s="65"/>
      <c r="G1472" s="65"/>
      <c r="H1472" s="65"/>
      <c r="I1472" s="66" t="s">
        <v>10611</v>
      </c>
      <c r="J1472" s="65" t="s">
        <v>10615</v>
      </c>
    </row>
    <row r="1473" spans="1:10" ht="19.5">
      <c r="A1473" s="84" t="s">
        <v>10644</v>
      </c>
      <c r="B1473" s="64" t="s">
        <v>7</v>
      </c>
      <c r="C1473" s="64" t="s">
        <v>5351</v>
      </c>
      <c r="D1473" s="66" t="s">
        <v>10611</v>
      </c>
      <c r="E1473" s="65"/>
      <c r="F1473" s="65"/>
      <c r="G1473" s="65"/>
      <c r="H1473" s="65"/>
      <c r="I1473" s="66" t="s">
        <v>10611</v>
      </c>
      <c r="J1473" s="65" t="s">
        <v>10615</v>
      </c>
    </row>
    <row r="1474" spans="1:10" ht="19.5">
      <c r="A1474" s="84" t="s">
        <v>8407</v>
      </c>
      <c r="B1474" s="64" t="s">
        <v>7</v>
      </c>
      <c r="C1474" s="64" t="s">
        <v>4847</v>
      </c>
      <c r="D1474" s="66" t="s">
        <v>10611</v>
      </c>
      <c r="E1474" s="65"/>
      <c r="F1474" s="65"/>
      <c r="G1474" s="65"/>
      <c r="H1474" s="65"/>
      <c r="I1474" s="66" t="s">
        <v>10611</v>
      </c>
      <c r="J1474" s="65" t="s">
        <v>10615</v>
      </c>
    </row>
    <row r="1475" spans="1:10" ht="19.5">
      <c r="A1475" s="84" t="s">
        <v>11346</v>
      </c>
      <c r="B1475" s="64" t="s">
        <v>7</v>
      </c>
      <c r="C1475" s="64" t="s">
        <v>9512</v>
      </c>
      <c r="D1475" s="66" t="s">
        <v>10611</v>
      </c>
      <c r="E1475" s="65"/>
      <c r="F1475" s="65"/>
      <c r="G1475" s="66"/>
      <c r="H1475" s="66"/>
      <c r="I1475" s="66" t="s">
        <v>10611</v>
      </c>
      <c r="J1475" s="65" t="s">
        <v>10615</v>
      </c>
    </row>
    <row r="1476" spans="1:10" ht="19.5">
      <c r="A1476" s="84" t="s">
        <v>8416</v>
      </c>
      <c r="B1476" s="64" t="s">
        <v>7</v>
      </c>
      <c r="C1476" s="64" t="s">
        <v>5232</v>
      </c>
      <c r="D1476" s="66" t="s">
        <v>10611</v>
      </c>
      <c r="E1476" s="65"/>
      <c r="F1476" s="65"/>
      <c r="G1476" s="65"/>
      <c r="H1476" s="65"/>
      <c r="I1476" s="66" t="s">
        <v>10611</v>
      </c>
      <c r="J1476" s="65" t="s">
        <v>10615</v>
      </c>
    </row>
    <row r="1477" spans="1:10" ht="19.5">
      <c r="A1477" s="84" t="s">
        <v>9877</v>
      </c>
      <c r="B1477" s="64" t="s">
        <v>7</v>
      </c>
      <c r="C1477" s="64" t="s">
        <v>7122</v>
      </c>
      <c r="D1477" s="66" t="s">
        <v>10477</v>
      </c>
      <c r="E1477" s="65"/>
      <c r="F1477" s="65"/>
      <c r="G1477" s="65"/>
      <c r="H1477" s="65"/>
      <c r="I1477" s="66" t="s">
        <v>10477</v>
      </c>
      <c r="J1477" s="65" t="s">
        <v>10615</v>
      </c>
    </row>
    <row r="1478" spans="1:10" ht="19.5">
      <c r="A1478" s="81" t="s">
        <v>11859</v>
      </c>
      <c r="B1478" s="67" t="s">
        <v>170</v>
      </c>
      <c r="C1478" s="67" t="s">
        <v>10276</v>
      </c>
      <c r="D1478" s="66" t="s">
        <v>10477</v>
      </c>
      <c r="E1478" s="66"/>
      <c r="F1478" s="66"/>
      <c r="G1478" s="66"/>
      <c r="H1478" s="66"/>
      <c r="I1478" s="66" t="s">
        <v>10477</v>
      </c>
      <c r="J1478" s="66" t="s">
        <v>10620</v>
      </c>
    </row>
    <row r="1479" spans="1:10" ht="19.5">
      <c r="A1479" s="81" t="s">
        <v>8834</v>
      </c>
      <c r="B1479" s="64" t="s">
        <v>170</v>
      </c>
      <c r="C1479" s="64" t="s">
        <v>9135</v>
      </c>
      <c r="D1479" s="66" t="s">
        <v>10477</v>
      </c>
      <c r="E1479" s="65"/>
      <c r="F1479" s="65"/>
      <c r="G1479" s="66"/>
      <c r="H1479" s="66"/>
      <c r="I1479" s="66" t="s">
        <v>10477</v>
      </c>
      <c r="J1479" s="65" t="s">
        <v>10620</v>
      </c>
    </row>
    <row r="1480" spans="1:10" ht="19.5">
      <c r="A1480" s="84" t="s">
        <v>9462</v>
      </c>
      <c r="B1480" s="64" t="s">
        <v>170</v>
      </c>
      <c r="C1480" s="64" t="s">
        <v>9144</v>
      </c>
      <c r="D1480" s="66" t="s">
        <v>10477</v>
      </c>
      <c r="E1480" s="65"/>
      <c r="F1480" s="66">
        <v>1</v>
      </c>
      <c r="G1480" s="66"/>
      <c r="H1480" s="65"/>
      <c r="I1480" s="66" t="s">
        <v>10477</v>
      </c>
      <c r="J1480" s="65" t="s">
        <v>10620</v>
      </c>
    </row>
    <row r="1481" spans="1:10" ht="19.5">
      <c r="A1481" s="84" t="s">
        <v>8890</v>
      </c>
      <c r="B1481" s="64" t="s">
        <v>170</v>
      </c>
      <c r="C1481" s="64" t="s">
        <v>9145</v>
      </c>
      <c r="D1481" s="66" t="s">
        <v>10477</v>
      </c>
      <c r="E1481" s="65"/>
      <c r="F1481" s="65">
        <v>1</v>
      </c>
      <c r="G1481" s="65"/>
      <c r="H1481" s="65"/>
      <c r="I1481" s="66" t="s">
        <v>10477</v>
      </c>
      <c r="J1481" s="65" t="s">
        <v>10620</v>
      </c>
    </row>
    <row r="1482" spans="1:10" ht="19.5">
      <c r="A1482" s="81" t="s">
        <v>11860</v>
      </c>
      <c r="B1482" s="67" t="s">
        <v>170</v>
      </c>
      <c r="C1482" s="67" t="s">
        <v>4376</v>
      </c>
      <c r="D1482" s="66" t="s">
        <v>10477</v>
      </c>
      <c r="E1482" s="66"/>
      <c r="F1482" s="66">
        <v>1</v>
      </c>
      <c r="G1482" s="66"/>
      <c r="H1482" s="66"/>
      <c r="I1482" s="66" t="s">
        <v>10477</v>
      </c>
      <c r="J1482" s="68" t="s">
        <v>10620</v>
      </c>
    </row>
    <row r="1483" spans="1:10" ht="19.5">
      <c r="A1483" s="84" t="s">
        <v>10274</v>
      </c>
      <c r="B1483" s="64" t="s">
        <v>170</v>
      </c>
      <c r="C1483" s="64" t="s">
        <v>4376</v>
      </c>
      <c r="D1483" s="66" t="s">
        <v>10477</v>
      </c>
      <c r="E1483" s="65"/>
      <c r="F1483" s="65">
        <v>1</v>
      </c>
      <c r="G1483" s="65"/>
      <c r="H1483" s="65"/>
      <c r="I1483" s="66" t="s">
        <v>10477</v>
      </c>
      <c r="J1483" s="65" t="s">
        <v>10620</v>
      </c>
    </row>
    <row r="1484" spans="1:10" ht="19.5">
      <c r="A1484" s="84" t="s">
        <v>8892</v>
      </c>
      <c r="B1484" s="64" t="s">
        <v>170</v>
      </c>
      <c r="C1484" s="64" t="s">
        <v>11457</v>
      </c>
      <c r="D1484" s="66" t="s">
        <v>10477</v>
      </c>
      <c r="E1484" s="65"/>
      <c r="F1484" s="65">
        <v>1</v>
      </c>
      <c r="G1484" s="65"/>
      <c r="H1484" s="65"/>
      <c r="I1484" s="66" t="s">
        <v>10477</v>
      </c>
      <c r="J1484" s="65" t="s">
        <v>10620</v>
      </c>
    </row>
    <row r="1485" spans="1:10" ht="19.5">
      <c r="A1485" s="84" t="s">
        <v>9554</v>
      </c>
      <c r="B1485" s="64" t="s">
        <v>170</v>
      </c>
      <c r="C1485" s="64" t="s">
        <v>9147</v>
      </c>
      <c r="D1485" s="66" t="s">
        <v>10477</v>
      </c>
      <c r="E1485" s="65"/>
      <c r="F1485" s="65"/>
      <c r="G1485" s="65"/>
      <c r="H1485" s="65"/>
      <c r="I1485" s="66" t="s">
        <v>10477</v>
      </c>
      <c r="J1485" s="65" t="s">
        <v>10620</v>
      </c>
    </row>
    <row r="1486" spans="1:10" ht="19.5">
      <c r="A1486" s="84" t="s">
        <v>10712</v>
      </c>
      <c r="B1486" s="64" t="s">
        <v>170</v>
      </c>
      <c r="C1486" s="64" t="s">
        <v>3554</v>
      </c>
      <c r="D1486" s="66" t="s">
        <v>10477</v>
      </c>
      <c r="E1486" s="65"/>
      <c r="F1486" s="65"/>
      <c r="G1486" s="66"/>
      <c r="H1486" s="66"/>
      <c r="I1486" s="66" t="s">
        <v>10477</v>
      </c>
      <c r="J1486" s="65" t="s">
        <v>10620</v>
      </c>
    </row>
    <row r="1487" spans="1:10" ht="19.5">
      <c r="A1487" s="84" t="s">
        <v>9635</v>
      </c>
      <c r="B1487" s="64" t="s">
        <v>170</v>
      </c>
      <c r="C1487" s="64" t="s">
        <v>9636</v>
      </c>
      <c r="D1487" s="66" t="s">
        <v>10477</v>
      </c>
      <c r="E1487" s="65"/>
      <c r="F1487" s="65">
        <v>1</v>
      </c>
      <c r="G1487" s="65"/>
      <c r="H1487" s="65"/>
      <c r="I1487" s="66" t="s">
        <v>10477</v>
      </c>
      <c r="J1487" s="65" t="s">
        <v>10620</v>
      </c>
    </row>
    <row r="1488" spans="1:10" ht="19.5">
      <c r="A1488" s="84" t="s">
        <v>8890</v>
      </c>
      <c r="B1488" s="64" t="s">
        <v>170</v>
      </c>
      <c r="C1488" s="64" t="s">
        <v>10601</v>
      </c>
      <c r="D1488" s="66" t="s">
        <v>10477</v>
      </c>
      <c r="E1488" s="65"/>
      <c r="F1488" s="65"/>
      <c r="G1488" s="65"/>
      <c r="H1488" s="65"/>
      <c r="I1488" s="66" t="s">
        <v>10477</v>
      </c>
      <c r="J1488" s="65" t="s">
        <v>10620</v>
      </c>
    </row>
    <row r="1489" spans="1:10" ht="19.5">
      <c r="A1489" s="81" t="s">
        <v>9949</v>
      </c>
      <c r="B1489" s="67" t="s">
        <v>170</v>
      </c>
      <c r="C1489" s="67" t="s">
        <v>10331</v>
      </c>
      <c r="D1489" s="66" t="s">
        <v>10477</v>
      </c>
      <c r="E1489" s="66"/>
      <c r="F1489" s="66"/>
      <c r="G1489" s="66"/>
      <c r="H1489" s="66"/>
      <c r="I1489" s="66" t="s">
        <v>10477</v>
      </c>
      <c r="J1489" s="66" t="s">
        <v>10620</v>
      </c>
    </row>
    <row r="1490" spans="1:10" ht="19.5">
      <c r="A1490" s="84" t="s">
        <v>9866</v>
      </c>
      <c r="B1490" s="64" t="s">
        <v>170</v>
      </c>
      <c r="C1490" s="64" t="s">
        <v>9169</v>
      </c>
      <c r="D1490" s="66" t="s">
        <v>10477</v>
      </c>
      <c r="E1490" s="65"/>
      <c r="F1490" s="65">
        <v>1</v>
      </c>
      <c r="G1490" s="65"/>
      <c r="H1490" s="65"/>
      <c r="I1490" s="66" t="s">
        <v>10477</v>
      </c>
      <c r="J1490" s="65" t="s">
        <v>10620</v>
      </c>
    </row>
    <row r="1491" spans="1:10" ht="19.5">
      <c r="A1491" s="81" t="s">
        <v>10316</v>
      </c>
      <c r="B1491" s="67" t="s">
        <v>170</v>
      </c>
      <c r="C1491" s="67" t="s">
        <v>9169</v>
      </c>
      <c r="D1491" s="66" t="s">
        <v>10477</v>
      </c>
      <c r="E1491" s="66"/>
      <c r="F1491" s="66">
        <v>1</v>
      </c>
      <c r="G1491" s="66"/>
      <c r="H1491" s="66"/>
      <c r="I1491" s="66" t="s">
        <v>10477</v>
      </c>
      <c r="J1491" s="66" t="s">
        <v>10620</v>
      </c>
    </row>
    <row r="1492" spans="1:10" ht="19.5">
      <c r="A1492" s="84" t="s">
        <v>8812</v>
      </c>
      <c r="B1492" s="64" t="s">
        <v>170</v>
      </c>
      <c r="C1492" s="64" t="s">
        <v>9169</v>
      </c>
      <c r="D1492" s="66" t="s">
        <v>10477</v>
      </c>
      <c r="E1492" s="65"/>
      <c r="F1492" s="65">
        <v>1</v>
      </c>
      <c r="G1492" s="65"/>
      <c r="H1492" s="65"/>
      <c r="I1492" s="66" t="s">
        <v>10477</v>
      </c>
      <c r="J1492" s="65" t="s">
        <v>10620</v>
      </c>
    </row>
    <row r="1493" spans="1:10" ht="19.5">
      <c r="A1493" s="84" t="s">
        <v>9705</v>
      </c>
      <c r="B1493" s="64" t="s">
        <v>170</v>
      </c>
      <c r="C1493" s="64" t="s">
        <v>9169</v>
      </c>
      <c r="D1493" s="66" t="s">
        <v>10477</v>
      </c>
      <c r="E1493" s="65"/>
      <c r="F1493" s="65">
        <v>1</v>
      </c>
      <c r="G1493" s="65"/>
      <c r="H1493" s="65"/>
      <c r="I1493" s="66" t="s">
        <v>10477</v>
      </c>
      <c r="J1493" s="65" t="s">
        <v>10620</v>
      </c>
    </row>
    <row r="1494" spans="1:10" ht="19.5">
      <c r="A1494" s="81" t="s">
        <v>8793</v>
      </c>
      <c r="B1494" s="67" t="s">
        <v>170</v>
      </c>
      <c r="C1494" s="67" t="s">
        <v>10191</v>
      </c>
      <c r="D1494" s="66" t="s">
        <v>10477</v>
      </c>
      <c r="E1494" s="66"/>
      <c r="F1494" s="66">
        <v>1</v>
      </c>
      <c r="G1494" s="66"/>
      <c r="H1494" s="66"/>
      <c r="I1494" s="66" t="s">
        <v>10477</v>
      </c>
      <c r="J1494" s="68" t="s">
        <v>10620</v>
      </c>
    </row>
    <row r="1495" spans="1:10" ht="19.5">
      <c r="A1495" s="84" t="s">
        <v>11343</v>
      </c>
      <c r="B1495" s="64" t="s">
        <v>170</v>
      </c>
      <c r="C1495" s="64" t="s">
        <v>9170</v>
      </c>
      <c r="D1495" s="66" t="s">
        <v>10477</v>
      </c>
      <c r="E1495" s="64"/>
      <c r="F1495" s="65">
        <v>1</v>
      </c>
      <c r="G1495" s="65"/>
      <c r="H1495" s="65"/>
      <c r="I1495" s="66" t="s">
        <v>10477</v>
      </c>
      <c r="J1495" s="65" t="s">
        <v>10620</v>
      </c>
    </row>
    <row r="1496" spans="1:10" ht="19.5">
      <c r="A1496" s="84" t="s">
        <v>8939</v>
      </c>
      <c r="B1496" s="64" t="s">
        <v>170</v>
      </c>
      <c r="C1496" s="64" t="s">
        <v>9172</v>
      </c>
      <c r="D1496" s="66" t="s">
        <v>10477</v>
      </c>
      <c r="E1496" s="65"/>
      <c r="F1496" s="66">
        <v>1</v>
      </c>
      <c r="G1496" s="66"/>
      <c r="H1496" s="66"/>
      <c r="I1496" s="66" t="s">
        <v>10477</v>
      </c>
      <c r="J1496" s="65" t="s">
        <v>10620</v>
      </c>
    </row>
    <row r="1497" spans="1:10" ht="19.5">
      <c r="A1497" s="84" t="s">
        <v>10885</v>
      </c>
      <c r="B1497" s="64" t="s">
        <v>170</v>
      </c>
      <c r="C1497" s="64" t="s">
        <v>10083</v>
      </c>
      <c r="D1497" s="66" t="s">
        <v>10477</v>
      </c>
      <c r="E1497" s="65"/>
      <c r="F1497" s="65"/>
      <c r="G1497" s="65"/>
      <c r="H1497" s="65"/>
      <c r="I1497" s="66" t="s">
        <v>10477</v>
      </c>
      <c r="J1497" s="65" t="s">
        <v>10620</v>
      </c>
    </row>
    <row r="1498" spans="1:10" ht="19.5">
      <c r="A1498" s="84" t="s">
        <v>9854</v>
      </c>
      <c r="B1498" s="64" t="s">
        <v>170</v>
      </c>
      <c r="C1498" s="64" t="s">
        <v>2614</v>
      </c>
      <c r="D1498" s="66" t="s">
        <v>10477</v>
      </c>
      <c r="E1498" s="65"/>
      <c r="F1498" s="66"/>
      <c r="G1498" s="66"/>
      <c r="H1498" s="66"/>
      <c r="I1498" s="66" t="s">
        <v>10477</v>
      </c>
      <c r="J1498" s="65" t="s">
        <v>10620</v>
      </c>
    </row>
    <row r="1499" spans="1:10" ht="19.5">
      <c r="A1499" s="84" t="s">
        <v>8893</v>
      </c>
      <c r="B1499" s="64" t="s">
        <v>170</v>
      </c>
      <c r="C1499" s="64" t="s">
        <v>7312</v>
      </c>
      <c r="D1499" s="66" t="s">
        <v>10477</v>
      </c>
      <c r="E1499" s="65"/>
      <c r="F1499" s="65">
        <v>1</v>
      </c>
      <c r="G1499" s="65"/>
      <c r="H1499" s="65"/>
      <c r="I1499" s="66" t="s">
        <v>10477</v>
      </c>
      <c r="J1499" s="65" t="s">
        <v>10620</v>
      </c>
    </row>
    <row r="1500" spans="1:10" ht="19.5">
      <c r="A1500" s="84" t="s">
        <v>9640</v>
      </c>
      <c r="B1500" s="64" t="s">
        <v>170</v>
      </c>
      <c r="C1500" s="64" t="s">
        <v>9190</v>
      </c>
      <c r="D1500" s="66" t="s">
        <v>10477</v>
      </c>
      <c r="E1500" s="65"/>
      <c r="F1500" s="65"/>
      <c r="G1500" s="65"/>
      <c r="H1500" s="65"/>
      <c r="I1500" s="66" t="s">
        <v>10477</v>
      </c>
      <c r="J1500" s="65" t="s">
        <v>10620</v>
      </c>
    </row>
    <row r="1501" spans="1:10" ht="19.5">
      <c r="A1501" s="84" t="s">
        <v>8905</v>
      </c>
      <c r="B1501" s="64" t="s">
        <v>170</v>
      </c>
      <c r="C1501" s="64" t="s">
        <v>8267</v>
      </c>
      <c r="D1501" s="66" t="s">
        <v>10477</v>
      </c>
      <c r="E1501" s="65"/>
      <c r="F1501" s="65">
        <v>1</v>
      </c>
      <c r="G1501" s="65"/>
      <c r="H1501" s="65"/>
      <c r="I1501" s="66" t="s">
        <v>10477</v>
      </c>
      <c r="J1501" s="65" t="s">
        <v>10620</v>
      </c>
    </row>
    <row r="1502" spans="1:10" ht="19.5">
      <c r="A1502" s="84" t="s">
        <v>9699</v>
      </c>
      <c r="B1502" s="64" t="s">
        <v>170</v>
      </c>
      <c r="C1502" s="64" t="s">
        <v>9195</v>
      </c>
      <c r="D1502" s="66" t="s">
        <v>10477</v>
      </c>
      <c r="E1502" s="65"/>
      <c r="F1502" s="65">
        <v>1</v>
      </c>
      <c r="G1502" s="65"/>
      <c r="H1502" s="65"/>
      <c r="I1502" s="66" t="s">
        <v>10477</v>
      </c>
      <c r="J1502" s="65" t="s">
        <v>10620</v>
      </c>
    </row>
    <row r="1503" spans="1:10" ht="19.5">
      <c r="A1503" s="81" t="s">
        <v>8839</v>
      </c>
      <c r="B1503" s="64" t="s">
        <v>170</v>
      </c>
      <c r="C1503" s="64" t="s">
        <v>9196</v>
      </c>
      <c r="D1503" s="66" t="s">
        <v>10477</v>
      </c>
      <c r="E1503" s="65"/>
      <c r="F1503" s="65"/>
      <c r="G1503" s="65"/>
      <c r="H1503" s="65"/>
      <c r="I1503" s="66" t="s">
        <v>10477</v>
      </c>
      <c r="J1503" s="65" t="s">
        <v>10620</v>
      </c>
    </row>
    <row r="1504" spans="1:10" ht="19.5">
      <c r="A1504" s="84" t="s">
        <v>8893</v>
      </c>
      <c r="B1504" s="64" t="s">
        <v>170</v>
      </c>
      <c r="C1504" s="64" t="s">
        <v>9210</v>
      </c>
      <c r="D1504" s="66" t="s">
        <v>10477</v>
      </c>
      <c r="E1504" s="65"/>
      <c r="F1504" s="66">
        <v>1</v>
      </c>
      <c r="G1504" s="66"/>
      <c r="H1504" s="66"/>
      <c r="I1504" s="66" t="s">
        <v>10477</v>
      </c>
      <c r="J1504" s="65" t="s">
        <v>10620</v>
      </c>
    </row>
    <row r="1505" spans="1:10" ht="19.5">
      <c r="A1505" s="81" t="s">
        <v>8810</v>
      </c>
      <c r="B1505" s="64" t="s">
        <v>170</v>
      </c>
      <c r="C1505" s="64" t="s">
        <v>1216</v>
      </c>
      <c r="D1505" s="66" t="s">
        <v>10477</v>
      </c>
      <c r="E1505" s="65"/>
      <c r="F1505" s="65">
        <v>1</v>
      </c>
      <c r="G1505" s="65"/>
      <c r="H1505" s="65"/>
      <c r="I1505" s="66" t="s">
        <v>10477</v>
      </c>
      <c r="J1505" s="65" t="s">
        <v>10620</v>
      </c>
    </row>
    <row r="1506" spans="1:10" ht="19.5">
      <c r="A1506" s="84" t="s">
        <v>8906</v>
      </c>
      <c r="B1506" s="64" t="s">
        <v>170</v>
      </c>
      <c r="C1506" s="64" t="s">
        <v>4931</v>
      </c>
      <c r="D1506" s="66" t="s">
        <v>10477</v>
      </c>
      <c r="E1506" s="65"/>
      <c r="F1506" s="65"/>
      <c r="G1506" s="65"/>
      <c r="H1506" s="65"/>
      <c r="I1506" s="66" t="s">
        <v>10477</v>
      </c>
      <c r="J1506" s="65" t="s">
        <v>10620</v>
      </c>
    </row>
    <row r="1507" spans="1:10" ht="19.5">
      <c r="A1507" s="84" t="s">
        <v>8850</v>
      </c>
      <c r="B1507" s="64" t="s">
        <v>170</v>
      </c>
      <c r="C1507" s="64" t="s">
        <v>9844</v>
      </c>
      <c r="D1507" s="66" t="s">
        <v>10477</v>
      </c>
      <c r="E1507" s="65"/>
      <c r="F1507" s="65"/>
      <c r="G1507" s="65"/>
      <c r="H1507" s="65"/>
      <c r="I1507" s="66" t="s">
        <v>10477</v>
      </c>
      <c r="J1507" s="65" t="s">
        <v>10620</v>
      </c>
    </row>
    <row r="1508" spans="1:10" ht="19.5">
      <c r="A1508" s="84" t="s">
        <v>10749</v>
      </c>
      <c r="B1508" s="64" t="s">
        <v>170</v>
      </c>
      <c r="C1508" s="64" t="s">
        <v>9225</v>
      </c>
      <c r="D1508" s="66" t="s">
        <v>10477</v>
      </c>
      <c r="E1508" s="65"/>
      <c r="F1508" s="65"/>
      <c r="G1508" s="65"/>
      <c r="H1508" s="65"/>
      <c r="I1508" s="66" t="s">
        <v>10477</v>
      </c>
      <c r="J1508" s="65" t="s">
        <v>10620</v>
      </c>
    </row>
    <row r="1509" spans="1:10" ht="19.5">
      <c r="A1509" s="84" t="s">
        <v>8935</v>
      </c>
      <c r="B1509" s="64" t="s">
        <v>170</v>
      </c>
      <c r="C1509" s="64" t="s">
        <v>9226</v>
      </c>
      <c r="D1509" s="66" t="s">
        <v>10477</v>
      </c>
      <c r="E1509" s="65"/>
      <c r="F1509" s="65"/>
      <c r="G1509" s="65"/>
      <c r="H1509" s="65"/>
      <c r="I1509" s="66" t="s">
        <v>10477</v>
      </c>
      <c r="J1509" s="65" t="s">
        <v>10620</v>
      </c>
    </row>
    <row r="1510" spans="1:10" ht="19.5">
      <c r="A1510" s="84" t="s">
        <v>11196</v>
      </c>
      <c r="B1510" s="64" t="s">
        <v>170</v>
      </c>
      <c r="C1510" s="64" t="s">
        <v>4535</v>
      </c>
      <c r="D1510" s="66" t="s">
        <v>10477</v>
      </c>
      <c r="E1510" s="65"/>
      <c r="F1510" s="65"/>
      <c r="G1510" s="66"/>
      <c r="H1510" s="66"/>
      <c r="I1510" s="66" t="s">
        <v>10477</v>
      </c>
      <c r="J1510" s="65" t="s">
        <v>10620</v>
      </c>
    </row>
    <row r="1511" spans="1:10" ht="19.5">
      <c r="A1511" s="84" t="s">
        <v>8901</v>
      </c>
      <c r="B1511" s="64" t="s">
        <v>170</v>
      </c>
      <c r="C1511" s="64" t="s">
        <v>9235</v>
      </c>
      <c r="D1511" s="66" t="s">
        <v>10477</v>
      </c>
      <c r="E1511" s="65"/>
      <c r="F1511" s="65"/>
      <c r="G1511" s="65"/>
      <c r="H1511" s="65"/>
      <c r="I1511" s="66" t="s">
        <v>10477</v>
      </c>
      <c r="J1511" s="65" t="s">
        <v>10620</v>
      </c>
    </row>
    <row r="1512" spans="1:10" ht="19.5">
      <c r="A1512" s="84" t="s">
        <v>9903</v>
      </c>
      <c r="B1512" s="64" t="s">
        <v>170</v>
      </c>
      <c r="C1512" s="64" t="s">
        <v>9235</v>
      </c>
      <c r="D1512" s="66" t="s">
        <v>10477</v>
      </c>
      <c r="E1512" s="65"/>
      <c r="F1512" s="65"/>
      <c r="G1512" s="65"/>
      <c r="H1512" s="65"/>
      <c r="I1512" s="66" t="s">
        <v>10477</v>
      </c>
      <c r="J1512" s="65" t="s">
        <v>10620</v>
      </c>
    </row>
    <row r="1513" spans="1:10" ht="19.5">
      <c r="A1513" s="81" t="s">
        <v>11103</v>
      </c>
      <c r="B1513" s="64" t="s">
        <v>170</v>
      </c>
      <c r="C1513" s="64" t="s">
        <v>9248</v>
      </c>
      <c r="D1513" s="66" t="s">
        <v>10477</v>
      </c>
      <c r="E1513" s="65"/>
      <c r="F1513" s="65"/>
      <c r="G1513" s="65"/>
      <c r="H1513" s="65"/>
      <c r="I1513" s="66" t="s">
        <v>10477</v>
      </c>
      <c r="J1513" s="65" t="s">
        <v>10620</v>
      </c>
    </row>
    <row r="1514" spans="1:10" ht="19.5">
      <c r="A1514" s="84" t="s">
        <v>8887</v>
      </c>
      <c r="B1514" s="64" t="s">
        <v>170</v>
      </c>
      <c r="C1514" s="64" t="s">
        <v>9248</v>
      </c>
      <c r="D1514" s="66" t="s">
        <v>10477</v>
      </c>
      <c r="E1514" s="65"/>
      <c r="F1514" s="65"/>
      <c r="G1514" s="65"/>
      <c r="H1514" s="65"/>
      <c r="I1514" s="66" t="s">
        <v>10477</v>
      </c>
      <c r="J1514" s="65" t="s">
        <v>10620</v>
      </c>
    </row>
    <row r="1515" spans="1:10" ht="19.5">
      <c r="A1515" s="81" t="s">
        <v>8364</v>
      </c>
      <c r="B1515" s="67" t="s">
        <v>170</v>
      </c>
      <c r="C1515" s="67" t="s">
        <v>10604</v>
      </c>
      <c r="D1515" s="66" t="s">
        <v>10477</v>
      </c>
      <c r="E1515" s="66"/>
      <c r="F1515" s="66"/>
      <c r="G1515" s="66"/>
      <c r="H1515" s="66"/>
      <c r="I1515" s="66" t="s">
        <v>10477</v>
      </c>
      <c r="J1515" s="68" t="s">
        <v>10620</v>
      </c>
    </row>
    <row r="1516" spans="1:10" ht="19.5">
      <c r="A1516" s="84" t="s">
        <v>9721</v>
      </c>
      <c r="B1516" s="64" t="s">
        <v>170</v>
      </c>
      <c r="C1516" s="64" t="s">
        <v>9257</v>
      </c>
      <c r="D1516" s="66" t="s">
        <v>10477</v>
      </c>
      <c r="E1516" s="65"/>
      <c r="F1516" s="65">
        <v>1</v>
      </c>
      <c r="G1516" s="65"/>
      <c r="H1516" s="65"/>
      <c r="I1516" s="66" t="s">
        <v>10477</v>
      </c>
      <c r="J1516" s="65" t="s">
        <v>10620</v>
      </c>
    </row>
    <row r="1517" spans="1:10" ht="19.5">
      <c r="A1517" s="84" t="s">
        <v>9525</v>
      </c>
      <c r="B1517" s="64" t="s">
        <v>170</v>
      </c>
      <c r="C1517" s="64" t="s">
        <v>3720</v>
      </c>
      <c r="D1517" s="66" t="s">
        <v>10477</v>
      </c>
      <c r="E1517" s="65"/>
      <c r="F1517" s="65"/>
      <c r="G1517" s="65"/>
      <c r="H1517" s="65"/>
      <c r="I1517" s="66" t="s">
        <v>10477</v>
      </c>
      <c r="J1517" s="65" t="s">
        <v>10620</v>
      </c>
    </row>
    <row r="1518" spans="1:10" ht="19.5">
      <c r="A1518" s="81" t="s">
        <v>11093</v>
      </c>
      <c r="B1518" s="64" t="s">
        <v>170</v>
      </c>
      <c r="C1518" s="64" t="s">
        <v>9260</v>
      </c>
      <c r="D1518" s="66" t="s">
        <v>10477</v>
      </c>
      <c r="E1518" s="65"/>
      <c r="F1518" s="66"/>
      <c r="G1518" s="66"/>
      <c r="H1518" s="66"/>
      <c r="I1518" s="66" t="s">
        <v>10477</v>
      </c>
      <c r="J1518" s="65" t="s">
        <v>10620</v>
      </c>
    </row>
    <row r="1519" spans="1:10" ht="19.5">
      <c r="A1519" s="84" t="s">
        <v>9426</v>
      </c>
      <c r="B1519" s="64" t="s">
        <v>170</v>
      </c>
      <c r="C1519" s="64" t="s">
        <v>2416</v>
      </c>
      <c r="D1519" s="66" t="s">
        <v>10477</v>
      </c>
      <c r="E1519" s="65"/>
      <c r="F1519" s="66">
        <v>1</v>
      </c>
      <c r="G1519" s="66"/>
      <c r="H1519" s="66"/>
      <c r="I1519" s="66" t="s">
        <v>10477</v>
      </c>
      <c r="J1519" s="65" t="s">
        <v>10620</v>
      </c>
    </row>
    <row r="1520" spans="1:10" ht="19.5">
      <c r="A1520" s="84" t="s">
        <v>10373</v>
      </c>
      <c r="B1520" s="64" t="s">
        <v>170</v>
      </c>
      <c r="C1520" s="64" t="s">
        <v>9264</v>
      </c>
      <c r="D1520" s="66" t="s">
        <v>10477</v>
      </c>
      <c r="E1520" s="65"/>
      <c r="F1520" s="66">
        <v>1</v>
      </c>
      <c r="G1520" s="66"/>
      <c r="H1520" s="66"/>
      <c r="I1520" s="66" t="s">
        <v>10477</v>
      </c>
      <c r="J1520" s="65" t="s">
        <v>10620</v>
      </c>
    </row>
    <row r="1521" spans="1:10" ht="19.5">
      <c r="A1521" s="84" t="s">
        <v>9618</v>
      </c>
      <c r="B1521" s="64" t="s">
        <v>170</v>
      </c>
      <c r="C1521" s="64" t="s">
        <v>9273</v>
      </c>
      <c r="D1521" s="66" t="s">
        <v>10477</v>
      </c>
      <c r="E1521" s="65"/>
      <c r="F1521" s="65"/>
      <c r="G1521" s="65"/>
      <c r="H1521" s="65"/>
      <c r="I1521" s="66" t="s">
        <v>10477</v>
      </c>
      <c r="J1521" s="65" t="s">
        <v>10620</v>
      </c>
    </row>
    <row r="1522" spans="1:10" ht="19.5">
      <c r="A1522" s="84" t="s">
        <v>8857</v>
      </c>
      <c r="B1522" s="64" t="s">
        <v>170</v>
      </c>
      <c r="C1522" s="64" t="s">
        <v>10534</v>
      </c>
      <c r="D1522" s="66" t="s">
        <v>10477</v>
      </c>
      <c r="E1522" s="65"/>
      <c r="F1522" s="65">
        <v>1</v>
      </c>
      <c r="G1522" s="65"/>
      <c r="H1522" s="65"/>
      <c r="I1522" s="66" t="s">
        <v>10477</v>
      </c>
      <c r="J1522" s="65" t="s">
        <v>10620</v>
      </c>
    </row>
    <row r="1523" spans="1:10" ht="19.5">
      <c r="A1523" s="84" t="s">
        <v>9411</v>
      </c>
      <c r="B1523" s="64" t="s">
        <v>170</v>
      </c>
      <c r="C1523" s="64" t="s">
        <v>9305</v>
      </c>
      <c r="D1523" s="66" t="s">
        <v>10477</v>
      </c>
      <c r="E1523" s="65"/>
      <c r="F1523" s="65">
        <v>1</v>
      </c>
      <c r="G1523" s="65"/>
      <c r="H1523" s="65"/>
      <c r="I1523" s="66" t="s">
        <v>10477</v>
      </c>
      <c r="J1523" s="65" t="s">
        <v>10620</v>
      </c>
    </row>
    <row r="1524" spans="1:10" ht="19.5">
      <c r="A1524" s="81" t="s">
        <v>8842</v>
      </c>
      <c r="B1524" s="64" t="s">
        <v>170</v>
      </c>
      <c r="C1524" s="64" t="s">
        <v>9328</v>
      </c>
      <c r="D1524" s="66" t="s">
        <v>10477</v>
      </c>
      <c r="E1524" s="65"/>
      <c r="F1524" s="65">
        <v>1</v>
      </c>
      <c r="G1524" s="65"/>
      <c r="H1524" s="65"/>
      <c r="I1524" s="66" t="s">
        <v>10477</v>
      </c>
      <c r="J1524" s="65" t="s">
        <v>10620</v>
      </c>
    </row>
    <row r="1525" spans="1:10" ht="19.5">
      <c r="A1525" s="81" t="s">
        <v>10283</v>
      </c>
      <c r="B1525" s="67" t="s">
        <v>170</v>
      </c>
      <c r="C1525" s="67" t="s">
        <v>11449</v>
      </c>
      <c r="D1525" s="66" t="s">
        <v>10477</v>
      </c>
      <c r="E1525" s="66"/>
      <c r="F1525" s="66">
        <v>1</v>
      </c>
      <c r="G1525" s="66"/>
      <c r="H1525" s="66"/>
      <c r="I1525" s="66" t="s">
        <v>10477</v>
      </c>
      <c r="J1525" s="68" t="s">
        <v>10620</v>
      </c>
    </row>
    <row r="1526" spans="1:10" ht="19.5">
      <c r="A1526" s="84" t="s">
        <v>9435</v>
      </c>
      <c r="B1526" s="64" t="s">
        <v>245</v>
      </c>
      <c r="C1526" s="64" t="s">
        <v>2471</v>
      </c>
      <c r="D1526" s="66" t="s">
        <v>8203</v>
      </c>
      <c r="E1526" s="65"/>
      <c r="F1526" s="66"/>
      <c r="G1526" s="66"/>
      <c r="H1526" s="66"/>
      <c r="I1526" s="66" t="s">
        <v>8203</v>
      </c>
      <c r="J1526" s="65" t="s">
        <v>10616</v>
      </c>
    </row>
    <row r="1527" spans="1:10" ht="19.5">
      <c r="A1527" s="84" t="s">
        <v>9040</v>
      </c>
      <c r="B1527" s="64" t="s">
        <v>245</v>
      </c>
      <c r="C1527" s="64" t="s">
        <v>4139</v>
      </c>
      <c r="D1527" s="66" t="s">
        <v>8203</v>
      </c>
      <c r="E1527" s="65"/>
      <c r="F1527" s="65"/>
      <c r="G1527" s="65"/>
      <c r="H1527" s="65"/>
      <c r="I1527" s="66" t="s">
        <v>8203</v>
      </c>
      <c r="J1527" s="65" t="s">
        <v>10616</v>
      </c>
    </row>
    <row r="1528" spans="1:10" ht="19.5">
      <c r="A1528" s="84" t="s">
        <v>10143</v>
      </c>
      <c r="B1528" s="64" t="s">
        <v>7</v>
      </c>
      <c r="C1528" s="64" t="s">
        <v>5372</v>
      </c>
      <c r="D1528" s="66" t="s">
        <v>8203</v>
      </c>
      <c r="E1528" s="64"/>
      <c r="F1528" s="66"/>
      <c r="G1528" s="66"/>
      <c r="H1528" s="65"/>
      <c r="I1528" s="66" t="s">
        <v>8203</v>
      </c>
      <c r="J1528" s="65" t="s">
        <v>10615</v>
      </c>
    </row>
    <row r="1529" spans="1:10" ht="19.5">
      <c r="A1529" s="84" t="s">
        <v>10160</v>
      </c>
      <c r="B1529" s="64" t="s">
        <v>7</v>
      </c>
      <c r="C1529" s="64" t="s">
        <v>957</v>
      </c>
      <c r="D1529" s="66" t="s">
        <v>8203</v>
      </c>
      <c r="E1529" s="65"/>
      <c r="F1529" s="65"/>
      <c r="G1529" s="65"/>
      <c r="H1529" s="65"/>
      <c r="I1529" s="66" t="s">
        <v>8203</v>
      </c>
      <c r="J1529" s="65" t="s">
        <v>10615</v>
      </c>
    </row>
    <row r="1530" spans="1:10" ht="19.5">
      <c r="A1530" s="84" t="s">
        <v>8577</v>
      </c>
      <c r="B1530" s="64" t="s">
        <v>7</v>
      </c>
      <c r="C1530" s="64" t="s">
        <v>6230</v>
      </c>
      <c r="D1530" s="66" t="s">
        <v>8203</v>
      </c>
      <c r="E1530" s="65"/>
      <c r="F1530" s="65"/>
      <c r="G1530" s="65"/>
      <c r="H1530" s="65"/>
      <c r="I1530" s="66" t="s">
        <v>8203</v>
      </c>
      <c r="J1530" s="65" t="s">
        <v>10615</v>
      </c>
    </row>
    <row r="1531" spans="1:10" ht="19.5">
      <c r="A1531" s="84" t="s">
        <v>8599</v>
      </c>
      <c r="B1531" s="64" t="s">
        <v>7</v>
      </c>
      <c r="C1531" s="64" t="s">
        <v>2515</v>
      </c>
      <c r="D1531" s="66" t="s">
        <v>8203</v>
      </c>
      <c r="E1531" s="65"/>
      <c r="F1531" s="66"/>
      <c r="G1531" s="66"/>
      <c r="H1531" s="66"/>
      <c r="I1531" s="66" t="s">
        <v>8203</v>
      </c>
      <c r="J1531" s="65" t="s">
        <v>10615</v>
      </c>
    </row>
    <row r="1532" spans="1:10" ht="19.5">
      <c r="A1532" s="84" t="s">
        <v>8390</v>
      </c>
      <c r="B1532" s="64" t="s">
        <v>7</v>
      </c>
      <c r="C1532" s="64" t="s">
        <v>5710</v>
      </c>
      <c r="D1532" s="66" t="s">
        <v>8203</v>
      </c>
      <c r="E1532" s="65"/>
      <c r="F1532" s="65"/>
      <c r="G1532" s="65"/>
      <c r="H1532" s="65"/>
      <c r="I1532" s="66" t="s">
        <v>8203</v>
      </c>
      <c r="J1532" s="65" t="s">
        <v>10615</v>
      </c>
    </row>
    <row r="1533" spans="1:10" ht="19.5">
      <c r="A1533" s="84" t="s">
        <v>9418</v>
      </c>
      <c r="B1533" s="64" t="s">
        <v>7</v>
      </c>
      <c r="C1533" s="64" t="s">
        <v>2370</v>
      </c>
      <c r="D1533" s="66" t="s">
        <v>8203</v>
      </c>
      <c r="E1533" s="65"/>
      <c r="F1533" s="66"/>
      <c r="G1533" s="66"/>
      <c r="H1533" s="66"/>
      <c r="I1533" s="66" t="s">
        <v>8203</v>
      </c>
      <c r="J1533" s="65" t="s">
        <v>10615</v>
      </c>
    </row>
    <row r="1534" spans="1:10" ht="19.5">
      <c r="A1534" s="84" t="s">
        <v>9490</v>
      </c>
      <c r="B1534" s="64" t="s">
        <v>7</v>
      </c>
      <c r="C1534" s="64" t="s">
        <v>3183</v>
      </c>
      <c r="D1534" s="66" t="s">
        <v>8203</v>
      </c>
      <c r="E1534" s="65"/>
      <c r="F1534" s="65"/>
      <c r="G1534" s="65"/>
      <c r="H1534" s="65"/>
      <c r="I1534" s="66" t="s">
        <v>8203</v>
      </c>
      <c r="J1534" s="65" t="s">
        <v>10615</v>
      </c>
    </row>
    <row r="1535" spans="1:10" ht="19.5">
      <c r="A1535" s="84" t="s">
        <v>11215</v>
      </c>
      <c r="B1535" s="64" t="s">
        <v>7</v>
      </c>
      <c r="C1535" s="64" t="s">
        <v>4727</v>
      </c>
      <c r="D1535" s="66" t="s">
        <v>8203</v>
      </c>
      <c r="E1535" s="65"/>
      <c r="F1535" s="65"/>
      <c r="G1535" s="65"/>
      <c r="H1535" s="65"/>
      <c r="I1535" s="66" t="s">
        <v>8203</v>
      </c>
      <c r="J1535" s="65" t="s">
        <v>10615</v>
      </c>
    </row>
    <row r="1536" spans="1:10" ht="19.5">
      <c r="A1536" s="84" t="s">
        <v>8578</v>
      </c>
      <c r="B1536" s="64" t="s">
        <v>7</v>
      </c>
      <c r="C1536" s="64" t="s">
        <v>5671</v>
      </c>
      <c r="D1536" s="66" t="s">
        <v>8203</v>
      </c>
      <c r="E1536" s="65"/>
      <c r="F1536" s="65">
        <v>1</v>
      </c>
      <c r="G1536" s="65"/>
      <c r="H1536" s="65"/>
      <c r="I1536" s="66" t="s">
        <v>8203</v>
      </c>
      <c r="J1536" s="65" t="s">
        <v>10615</v>
      </c>
    </row>
    <row r="1537" spans="1:10" ht="19.5">
      <c r="A1537" s="84" t="s">
        <v>8590</v>
      </c>
      <c r="B1537" s="64" t="s">
        <v>7</v>
      </c>
      <c r="C1537" s="64" t="s">
        <v>6754</v>
      </c>
      <c r="D1537" s="66" t="s">
        <v>8203</v>
      </c>
      <c r="E1537" s="65"/>
      <c r="F1537" s="65"/>
      <c r="G1537" s="66"/>
      <c r="H1537" s="66"/>
      <c r="I1537" s="66" t="s">
        <v>8203</v>
      </c>
      <c r="J1537" s="65" t="s">
        <v>10615</v>
      </c>
    </row>
    <row r="1538" spans="1:10" ht="19.5">
      <c r="A1538" s="84" t="s">
        <v>11594</v>
      </c>
      <c r="B1538" s="64" t="s">
        <v>7</v>
      </c>
      <c r="C1538" s="64" t="s">
        <v>7106</v>
      </c>
      <c r="D1538" s="66" t="s">
        <v>8203</v>
      </c>
      <c r="E1538" s="65"/>
      <c r="F1538" s="65"/>
      <c r="G1538" s="65"/>
      <c r="H1538" s="65"/>
      <c r="I1538" s="66" t="s">
        <v>8203</v>
      </c>
      <c r="J1538" s="65" t="s">
        <v>10615</v>
      </c>
    </row>
    <row r="1539" spans="1:10" ht="19.5">
      <c r="A1539" s="84" t="s">
        <v>8704</v>
      </c>
      <c r="B1539" s="64" t="s">
        <v>7</v>
      </c>
      <c r="C1539" s="64" t="s">
        <v>2457</v>
      </c>
      <c r="D1539" s="66" t="s">
        <v>8203</v>
      </c>
      <c r="E1539" s="65"/>
      <c r="F1539" s="66"/>
      <c r="G1539" s="66"/>
      <c r="H1539" s="66"/>
      <c r="I1539" s="66" t="s">
        <v>8203</v>
      </c>
      <c r="J1539" s="65" t="s">
        <v>10615</v>
      </c>
    </row>
    <row r="1540" spans="1:10" ht="19.5">
      <c r="A1540" s="84" t="s">
        <v>11170</v>
      </c>
      <c r="B1540" s="64" t="s">
        <v>7</v>
      </c>
      <c r="C1540" s="64" t="s">
        <v>2457</v>
      </c>
      <c r="D1540" s="66" t="s">
        <v>8203</v>
      </c>
      <c r="E1540" s="65"/>
      <c r="F1540" s="65"/>
      <c r="G1540" s="66"/>
      <c r="H1540" s="66"/>
      <c r="I1540" s="66" t="s">
        <v>8203</v>
      </c>
      <c r="J1540" s="65" t="s">
        <v>10615</v>
      </c>
    </row>
    <row r="1541" spans="1:10" ht="19.5">
      <c r="A1541" s="84" t="s">
        <v>11181</v>
      </c>
      <c r="B1541" s="64" t="s">
        <v>7</v>
      </c>
      <c r="C1541" s="64" t="s">
        <v>4407</v>
      </c>
      <c r="D1541" s="66" t="s">
        <v>8203</v>
      </c>
      <c r="E1541" s="65"/>
      <c r="F1541" s="65"/>
      <c r="G1541" s="66"/>
      <c r="H1541" s="66"/>
      <c r="I1541" s="66" t="s">
        <v>8203</v>
      </c>
      <c r="J1541" s="65" t="s">
        <v>10615</v>
      </c>
    </row>
    <row r="1542" spans="1:10" ht="19.5">
      <c r="A1542" s="84" t="s">
        <v>11304</v>
      </c>
      <c r="B1542" s="64" t="s">
        <v>7</v>
      </c>
      <c r="C1542" s="64" t="s">
        <v>3026</v>
      </c>
      <c r="D1542" s="66" t="s">
        <v>8203</v>
      </c>
      <c r="E1542" s="65"/>
      <c r="F1542" s="66"/>
      <c r="G1542" s="66"/>
      <c r="H1542" s="66"/>
      <c r="I1542" s="66" t="s">
        <v>8203</v>
      </c>
      <c r="J1542" s="65" t="s">
        <v>10615</v>
      </c>
    </row>
    <row r="1543" spans="1:10" ht="19.5">
      <c r="A1543" s="84" t="s">
        <v>11586</v>
      </c>
      <c r="B1543" s="64" t="s">
        <v>7</v>
      </c>
      <c r="C1543" s="64" t="s">
        <v>6339</v>
      </c>
      <c r="D1543" s="66" t="s">
        <v>8203</v>
      </c>
      <c r="E1543" s="65"/>
      <c r="F1543" s="66"/>
      <c r="G1543" s="66"/>
      <c r="H1543" s="65"/>
      <c r="I1543" s="66" t="s">
        <v>8203</v>
      </c>
      <c r="J1543" s="65" t="s">
        <v>10615</v>
      </c>
    </row>
    <row r="1544" spans="1:10" ht="19.5">
      <c r="A1544" s="84" t="s">
        <v>9583</v>
      </c>
      <c r="B1544" s="64" t="s">
        <v>7</v>
      </c>
      <c r="C1544" s="64" t="s">
        <v>4798</v>
      </c>
      <c r="D1544" s="66" t="s">
        <v>8203</v>
      </c>
      <c r="E1544" s="65"/>
      <c r="F1544" s="65"/>
      <c r="G1544" s="65"/>
      <c r="H1544" s="65"/>
      <c r="I1544" s="66" t="s">
        <v>8203</v>
      </c>
      <c r="J1544" s="65" t="s">
        <v>10615</v>
      </c>
    </row>
    <row r="1545" spans="1:10" ht="19.5">
      <c r="A1545" s="84" t="s">
        <v>8579</v>
      </c>
      <c r="B1545" s="64" t="s">
        <v>7</v>
      </c>
      <c r="C1545" s="64" t="s">
        <v>5682</v>
      </c>
      <c r="D1545" s="66" t="s">
        <v>8203</v>
      </c>
      <c r="E1545" s="65"/>
      <c r="F1545" s="65"/>
      <c r="G1545" s="65"/>
      <c r="H1545" s="65"/>
      <c r="I1545" s="66" t="s">
        <v>8203</v>
      </c>
      <c r="J1545" s="65" t="s">
        <v>10615</v>
      </c>
    </row>
    <row r="1546" spans="1:10" ht="19.5">
      <c r="A1546" s="84" t="s">
        <v>10668</v>
      </c>
      <c r="B1546" s="64" t="s">
        <v>7</v>
      </c>
      <c r="C1546" s="64" t="s">
        <v>3463</v>
      </c>
      <c r="D1546" s="66" t="s">
        <v>8203</v>
      </c>
      <c r="E1546" s="65"/>
      <c r="F1546" s="66"/>
      <c r="G1546" s="66"/>
      <c r="H1546" s="66"/>
      <c r="I1546" s="66" t="s">
        <v>8203</v>
      </c>
      <c r="J1546" s="65" t="s">
        <v>10615</v>
      </c>
    </row>
    <row r="1547" spans="1:10" ht="19.5">
      <c r="A1547" s="84" t="s">
        <v>8592</v>
      </c>
      <c r="B1547" s="64" t="s">
        <v>7</v>
      </c>
      <c r="C1547" s="64" t="s">
        <v>3463</v>
      </c>
      <c r="D1547" s="66" t="s">
        <v>8203</v>
      </c>
      <c r="E1547" s="65"/>
      <c r="F1547" s="65"/>
      <c r="G1547" s="65"/>
      <c r="H1547" s="65"/>
      <c r="I1547" s="66" t="s">
        <v>8203</v>
      </c>
      <c r="J1547" s="65" t="s">
        <v>10615</v>
      </c>
    </row>
    <row r="1548" spans="1:10" ht="19.5">
      <c r="A1548" s="84" t="s">
        <v>11190</v>
      </c>
      <c r="B1548" s="64" t="s">
        <v>7</v>
      </c>
      <c r="C1548" s="64" t="s">
        <v>4460</v>
      </c>
      <c r="D1548" s="66" t="s">
        <v>8203</v>
      </c>
      <c r="E1548" s="65"/>
      <c r="F1548" s="65"/>
      <c r="G1548" s="66"/>
      <c r="H1548" s="66"/>
      <c r="I1548" s="66" t="s">
        <v>8203</v>
      </c>
      <c r="J1548" s="65" t="s">
        <v>10615</v>
      </c>
    </row>
    <row r="1549" spans="1:10" ht="19.5">
      <c r="A1549" s="84" t="s">
        <v>10889</v>
      </c>
      <c r="B1549" s="64" t="s">
        <v>7</v>
      </c>
      <c r="C1549" s="64" t="s">
        <v>4090</v>
      </c>
      <c r="D1549" s="66" t="s">
        <v>8203</v>
      </c>
      <c r="E1549" s="65"/>
      <c r="F1549" s="65"/>
      <c r="G1549" s="65"/>
      <c r="H1549" s="65"/>
      <c r="I1549" s="66" t="s">
        <v>8203</v>
      </c>
      <c r="J1549" s="65" t="s">
        <v>10615</v>
      </c>
    </row>
    <row r="1550" spans="1:10" ht="19.5">
      <c r="A1550" s="84" t="s">
        <v>11205</v>
      </c>
      <c r="B1550" s="64" t="s">
        <v>7</v>
      </c>
      <c r="C1550" s="64" t="s">
        <v>4631</v>
      </c>
      <c r="D1550" s="66" t="s">
        <v>8203</v>
      </c>
      <c r="E1550" s="65"/>
      <c r="F1550" s="65"/>
      <c r="G1550" s="65"/>
      <c r="H1550" s="65"/>
      <c r="I1550" s="66" t="s">
        <v>8203</v>
      </c>
      <c r="J1550" s="65" t="s">
        <v>10615</v>
      </c>
    </row>
    <row r="1551" spans="1:10" ht="19.5">
      <c r="A1551" s="84" t="s">
        <v>9685</v>
      </c>
      <c r="B1551" s="64" t="s">
        <v>7</v>
      </c>
      <c r="C1551" s="64" t="s">
        <v>5912</v>
      </c>
      <c r="D1551" s="66" t="s">
        <v>8203</v>
      </c>
      <c r="E1551" s="65"/>
      <c r="F1551" s="65"/>
      <c r="G1551" s="65"/>
      <c r="H1551" s="65"/>
      <c r="I1551" s="66" t="s">
        <v>8203</v>
      </c>
      <c r="J1551" s="65" t="s">
        <v>10615</v>
      </c>
    </row>
    <row r="1552" spans="1:10" ht="19.5">
      <c r="A1552" s="84" t="s">
        <v>8592</v>
      </c>
      <c r="B1552" s="64" t="s">
        <v>7</v>
      </c>
      <c r="C1552" s="64" t="s">
        <v>10017</v>
      </c>
      <c r="D1552" s="69" t="s">
        <v>8203</v>
      </c>
      <c r="E1552" s="65"/>
      <c r="F1552" s="65">
        <v>1</v>
      </c>
      <c r="G1552" s="65"/>
      <c r="H1552" s="65"/>
      <c r="I1552" s="69" t="s">
        <v>8203</v>
      </c>
      <c r="J1552" s="65" t="s">
        <v>10615</v>
      </c>
    </row>
    <row r="1553" spans="1:10" ht="19.5">
      <c r="A1553" s="84" t="s">
        <v>8586</v>
      </c>
      <c r="B1553" s="64" t="s">
        <v>7</v>
      </c>
      <c r="C1553" s="64" t="s">
        <v>6368</v>
      </c>
      <c r="D1553" s="66" t="s">
        <v>8203</v>
      </c>
      <c r="E1553" s="65"/>
      <c r="F1553" s="65">
        <v>1</v>
      </c>
      <c r="G1553" s="65"/>
      <c r="H1553" s="65"/>
      <c r="I1553" s="66" t="s">
        <v>8203</v>
      </c>
      <c r="J1553" s="65" t="s">
        <v>10615</v>
      </c>
    </row>
    <row r="1554" spans="1:10" ht="19.5">
      <c r="A1554" s="84" t="s">
        <v>8588</v>
      </c>
      <c r="B1554" s="64" t="s">
        <v>7</v>
      </c>
      <c r="C1554" s="64" t="s">
        <v>6393</v>
      </c>
      <c r="D1554" s="66" t="s">
        <v>8203</v>
      </c>
      <c r="E1554" s="65"/>
      <c r="F1554" s="65">
        <v>1</v>
      </c>
      <c r="G1554" s="66"/>
      <c r="H1554" s="66"/>
      <c r="I1554" s="66" t="s">
        <v>8203</v>
      </c>
      <c r="J1554" s="65" t="s">
        <v>10615</v>
      </c>
    </row>
    <row r="1555" spans="1:10" ht="19.5">
      <c r="A1555" s="84" t="s">
        <v>9566</v>
      </c>
      <c r="B1555" s="64" t="s">
        <v>7</v>
      </c>
      <c r="C1555" s="64" t="s">
        <v>4223</v>
      </c>
      <c r="D1555" s="66" t="s">
        <v>8203</v>
      </c>
      <c r="E1555" s="65"/>
      <c r="F1555" s="65"/>
      <c r="G1555" s="65"/>
      <c r="H1555" s="65"/>
      <c r="I1555" s="66" t="s">
        <v>8203</v>
      </c>
      <c r="J1555" s="65" t="s">
        <v>10615</v>
      </c>
    </row>
    <row r="1556" spans="1:10" ht="19.5">
      <c r="A1556" s="84" t="s">
        <v>11333</v>
      </c>
      <c r="B1556" s="64" t="s">
        <v>7</v>
      </c>
      <c r="C1556" s="64" t="s">
        <v>9487</v>
      </c>
      <c r="D1556" s="66" t="s">
        <v>8203</v>
      </c>
      <c r="E1556" s="65"/>
      <c r="F1556" s="65"/>
      <c r="G1556" s="66"/>
      <c r="H1556" s="66"/>
      <c r="I1556" s="66" t="s">
        <v>8203</v>
      </c>
      <c r="J1556" s="65" t="s">
        <v>10615</v>
      </c>
    </row>
    <row r="1557" spans="1:10" ht="19.5">
      <c r="A1557" s="84" t="s">
        <v>9419</v>
      </c>
      <c r="B1557" s="64" t="s">
        <v>7</v>
      </c>
      <c r="C1557" s="64" t="s">
        <v>10136</v>
      </c>
      <c r="D1557" s="66" t="s">
        <v>8203</v>
      </c>
      <c r="E1557" s="65"/>
      <c r="F1557" s="66"/>
      <c r="G1557" s="66"/>
      <c r="H1557" s="66"/>
      <c r="I1557" s="66" t="s">
        <v>8203</v>
      </c>
      <c r="J1557" s="65" t="s">
        <v>10615</v>
      </c>
    </row>
    <row r="1558" spans="1:10" ht="19.5">
      <c r="A1558" s="84" t="s">
        <v>8558</v>
      </c>
      <c r="B1558" s="64" t="s">
        <v>7</v>
      </c>
      <c r="C1558" s="64" t="s">
        <v>5704</v>
      </c>
      <c r="D1558" s="66" t="s">
        <v>8203</v>
      </c>
      <c r="E1558" s="65"/>
      <c r="F1558" s="65">
        <v>1</v>
      </c>
      <c r="G1558" s="65"/>
      <c r="H1558" s="65"/>
      <c r="I1558" s="66" t="s">
        <v>8203</v>
      </c>
      <c r="J1558" s="65" t="s">
        <v>10615</v>
      </c>
    </row>
    <row r="1559" spans="1:10" ht="19.5">
      <c r="A1559" s="84" t="s">
        <v>8558</v>
      </c>
      <c r="B1559" s="64" t="s">
        <v>7</v>
      </c>
      <c r="C1559" s="64" t="s">
        <v>10063</v>
      </c>
      <c r="D1559" s="66" t="s">
        <v>8203</v>
      </c>
      <c r="E1559" s="65"/>
      <c r="F1559" s="65"/>
      <c r="G1559" s="65"/>
      <c r="H1559" s="65"/>
      <c r="I1559" s="66" t="s">
        <v>8203</v>
      </c>
      <c r="J1559" s="65" t="s">
        <v>10615</v>
      </c>
    </row>
    <row r="1560" spans="1:10" ht="19.5">
      <c r="A1560" s="84" t="s">
        <v>8507</v>
      </c>
      <c r="B1560" s="64" t="s">
        <v>7</v>
      </c>
      <c r="C1560" s="64" t="s">
        <v>6811</v>
      </c>
      <c r="D1560" s="66" t="s">
        <v>8203</v>
      </c>
      <c r="E1560" s="65"/>
      <c r="F1560" s="65"/>
      <c r="G1560" s="65"/>
      <c r="H1560" s="65"/>
      <c r="I1560" s="66" t="s">
        <v>8203</v>
      </c>
      <c r="J1560" s="65" t="s">
        <v>10615</v>
      </c>
    </row>
    <row r="1561" spans="1:10" ht="19.5">
      <c r="A1561" s="84" t="s">
        <v>8585</v>
      </c>
      <c r="B1561" s="64" t="s">
        <v>7</v>
      </c>
      <c r="C1561" s="64" t="s">
        <v>5072</v>
      </c>
      <c r="D1561" s="66" t="s">
        <v>8203</v>
      </c>
      <c r="E1561" s="65"/>
      <c r="F1561" s="65"/>
      <c r="G1561" s="65"/>
      <c r="H1561" s="65"/>
      <c r="I1561" s="66" t="s">
        <v>8203</v>
      </c>
      <c r="J1561" s="65" t="s">
        <v>10615</v>
      </c>
    </row>
    <row r="1562" spans="1:10" ht="19.5">
      <c r="A1562" s="84" t="s">
        <v>9570</v>
      </c>
      <c r="B1562" s="64" t="s">
        <v>7</v>
      </c>
      <c r="C1562" s="64" t="s">
        <v>4487</v>
      </c>
      <c r="D1562" s="66" t="s">
        <v>8203</v>
      </c>
      <c r="E1562" s="65"/>
      <c r="F1562" s="65"/>
      <c r="G1562" s="66"/>
      <c r="H1562" s="66"/>
      <c r="I1562" s="66" t="s">
        <v>8203</v>
      </c>
      <c r="J1562" s="65" t="s">
        <v>10615</v>
      </c>
    </row>
    <row r="1563" spans="1:10" ht="19.5">
      <c r="A1563" s="84" t="s">
        <v>9662</v>
      </c>
      <c r="B1563" s="64" t="s">
        <v>7</v>
      </c>
      <c r="C1563" s="64" t="s">
        <v>5738</v>
      </c>
      <c r="D1563" s="66" t="s">
        <v>8203</v>
      </c>
      <c r="E1563" s="65"/>
      <c r="F1563" s="65"/>
      <c r="G1563" s="65"/>
      <c r="H1563" s="65"/>
      <c r="I1563" s="66" t="s">
        <v>8203</v>
      </c>
      <c r="J1563" s="65" t="s">
        <v>10615</v>
      </c>
    </row>
    <row r="1564" spans="1:10" ht="19.5">
      <c r="A1564" s="84" t="s">
        <v>8286</v>
      </c>
      <c r="B1564" s="64" t="s">
        <v>7</v>
      </c>
      <c r="C1564" s="64" t="s">
        <v>4548</v>
      </c>
      <c r="D1564" s="66" t="s">
        <v>8203</v>
      </c>
      <c r="E1564" s="65"/>
      <c r="F1564" s="65"/>
      <c r="G1564" s="65"/>
      <c r="H1564" s="65"/>
      <c r="I1564" s="66" t="s">
        <v>8203</v>
      </c>
      <c r="J1564" s="65" t="s">
        <v>10615</v>
      </c>
    </row>
    <row r="1565" spans="1:10" ht="19.5">
      <c r="A1565" s="84" t="s">
        <v>10686</v>
      </c>
      <c r="B1565" s="64" t="s">
        <v>7</v>
      </c>
      <c r="C1565" s="64" t="s">
        <v>2471</v>
      </c>
      <c r="D1565" s="66" t="s">
        <v>8203</v>
      </c>
      <c r="E1565" s="65"/>
      <c r="F1565" s="65"/>
      <c r="G1565" s="66"/>
      <c r="H1565" s="66"/>
      <c r="I1565" s="66" t="s">
        <v>8203</v>
      </c>
      <c r="J1565" s="65" t="s">
        <v>10615</v>
      </c>
    </row>
    <row r="1566" spans="1:10" ht="19.5">
      <c r="A1566" s="84" t="s">
        <v>8593</v>
      </c>
      <c r="B1566" s="64" t="s">
        <v>7</v>
      </c>
      <c r="C1566" s="64" t="s">
        <v>4005</v>
      </c>
      <c r="D1566" s="66" t="s">
        <v>8203</v>
      </c>
      <c r="E1566" s="65"/>
      <c r="F1566" s="65"/>
      <c r="G1566" s="65"/>
      <c r="H1566" s="65"/>
      <c r="I1566" s="66" t="s">
        <v>8203</v>
      </c>
      <c r="J1566" s="65" t="s">
        <v>10615</v>
      </c>
    </row>
    <row r="1567" spans="1:10" ht="19.5">
      <c r="A1567" s="84" t="s">
        <v>8589</v>
      </c>
      <c r="B1567" s="64" t="s">
        <v>7</v>
      </c>
      <c r="C1567" s="64" t="s">
        <v>6697</v>
      </c>
      <c r="D1567" s="66" t="s">
        <v>8203</v>
      </c>
      <c r="E1567" s="65"/>
      <c r="F1567" s="65"/>
      <c r="G1567" s="65"/>
      <c r="H1567" s="65"/>
      <c r="I1567" s="66" t="s">
        <v>8203</v>
      </c>
      <c r="J1567" s="65" t="s">
        <v>10615</v>
      </c>
    </row>
    <row r="1568" spans="1:10" ht="19.5">
      <c r="A1568" s="84" t="s">
        <v>8587</v>
      </c>
      <c r="B1568" s="64" t="s">
        <v>7</v>
      </c>
      <c r="C1568" s="64" t="s">
        <v>3947</v>
      </c>
      <c r="D1568" s="66" t="s">
        <v>8203</v>
      </c>
      <c r="E1568" s="65"/>
      <c r="F1568" s="65"/>
      <c r="G1568" s="65"/>
      <c r="H1568" s="65"/>
      <c r="I1568" s="66" t="s">
        <v>8203</v>
      </c>
      <c r="J1568" s="65" t="s">
        <v>10615</v>
      </c>
    </row>
    <row r="1569" spans="1:10" ht="19.5">
      <c r="A1569" s="84" t="s">
        <v>8596</v>
      </c>
      <c r="B1569" s="64" t="s">
        <v>7</v>
      </c>
      <c r="C1569" s="64" t="s">
        <v>3947</v>
      </c>
      <c r="D1569" s="66" t="s">
        <v>8203</v>
      </c>
      <c r="E1569" s="65"/>
      <c r="F1569" s="65"/>
      <c r="G1569" s="65"/>
      <c r="H1569" s="65"/>
      <c r="I1569" s="66" t="s">
        <v>8203</v>
      </c>
      <c r="J1569" s="65" t="s">
        <v>10615</v>
      </c>
    </row>
    <row r="1570" spans="1:10" ht="19.5">
      <c r="A1570" s="84" t="s">
        <v>8584</v>
      </c>
      <c r="B1570" s="64" t="s">
        <v>7</v>
      </c>
      <c r="C1570" s="64" t="s">
        <v>5022</v>
      </c>
      <c r="D1570" s="66" t="s">
        <v>8203</v>
      </c>
      <c r="E1570" s="65"/>
      <c r="F1570" s="65">
        <v>1</v>
      </c>
      <c r="G1570" s="65"/>
      <c r="H1570" s="65"/>
      <c r="I1570" s="66" t="s">
        <v>8203</v>
      </c>
      <c r="J1570" s="65" t="s">
        <v>10615</v>
      </c>
    </row>
    <row r="1571" spans="1:10" ht="19.5">
      <c r="A1571" s="84" t="s">
        <v>10417</v>
      </c>
      <c r="B1571" s="64" t="s">
        <v>7</v>
      </c>
      <c r="C1571" s="64" t="s">
        <v>5022</v>
      </c>
      <c r="D1571" s="66" t="s">
        <v>8203</v>
      </c>
      <c r="E1571" s="65"/>
      <c r="F1571" s="65">
        <v>1</v>
      </c>
      <c r="G1571" s="65"/>
      <c r="H1571" s="65"/>
      <c r="I1571" s="66" t="s">
        <v>8203</v>
      </c>
      <c r="J1571" s="65" t="s">
        <v>10615</v>
      </c>
    </row>
    <row r="1572" spans="1:10" ht="19.5">
      <c r="A1572" s="84" t="s">
        <v>9686</v>
      </c>
      <c r="B1572" s="64" t="s">
        <v>7</v>
      </c>
      <c r="C1572" s="64" t="s">
        <v>5022</v>
      </c>
      <c r="D1572" s="66" t="s">
        <v>8203</v>
      </c>
      <c r="E1572" s="65"/>
      <c r="F1572" s="65">
        <v>1</v>
      </c>
      <c r="G1572" s="65"/>
      <c r="H1572" s="65"/>
      <c r="I1572" s="66" t="s">
        <v>8203</v>
      </c>
      <c r="J1572" s="65" t="s">
        <v>10615</v>
      </c>
    </row>
    <row r="1573" spans="1:10" ht="19.5">
      <c r="A1573" s="84" t="s">
        <v>8676</v>
      </c>
      <c r="B1573" s="64" t="s">
        <v>7</v>
      </c>
      <c r="C1573" s="64" t="s">
        <v>5646</v>
      </c>
      <c r="D1573" s="66" t="s">
        <v>8203</v>
      </c>
      <c r="E1573" s="65"/>
      <c r="F1573" s="65"/>
      <c r="G1573" s="65"/>
      <c r="H1573" s="65"/>
      <c r="I1573" s="66" t="s">
        <v>8203</v>
      </c>
      <c r="J1573" s="65" t="s">
        <v>10615</v>
      </c>
    </row>
    <row r="1574" spans="1:10" ht="19.5">
      <c r="A1574" s="84" t="s">
        <v>11494</v>
      </c>
      <c r="B1574" s="64" t="s">
        <v>7</v>
      </c>
      <c r="C1574" s="64" t="s">
        <v>11495</v>
      </c>
      <c r="D1574" s="69" t="s">
        <v>8203</v>
      </c>
      <c r="E1574" s="65"/>
      <c r="F1574" s="65">
        <v>1</v>
      </c>
      <c r="G1574" s="65"/>
      <c r="H1574" s="65"/>
      <c r="I1574" s="69" t="s">
        <v>8203</v>
      </c>
      <c r="J1574" s="65" t="s">
        <v>10615</v>
      </c>
    </row>
    <row r="1575" spans="1:10" ht="19.5">
      <c r="A1575" s="84" t="s">
        <v>8600</v>
      </c>
      <c r="B1575" s="64" t="s">
        <v>7</v>
      </c>
      <c r="C1575" s="64" t="s">
        <v>2511</v>
      </c>
      <c r="D1575" s="66" t="s">
        <v>8203</v>
      </c>
      <c r="E1575" s="65"/>
      <c r="F1575" s="65"/>
      <c r="G1575" s="65"/>
      <c r="H1575" s="65"/>
      <c r="I1575" s="66" t="s">
        <v>8203</v>
      </c>
      <c r="J1575" s="65" t="s">
        <v>10615</v>
      </c>
    </row>
    <row r="1576" spans="1:10" ht="19.5">
      <c r="A1576" s="84" t="s">
        <v>10159</v>
      </c>
      <c r="B1576" s="64" t="s">
        <v>7</v>
      </c>
      <c r="C1576" s="64" t="s">
        <v>10158</v>
      </c>
      <c r="D1576" s="66" t="s">
        <v>8203</v>
      </c>
      <c r="E1576" s="65"/>
      <c r="F1576" s="66"/>
      <c r="G1576" s="66"/>
      <c r="H1576" s="66"/>
      <c r="I1576" s="66" t="s">
        <v>8203</v>
      </c>
      <c r="J1576" s="65" t="s">
        <v>10615</v>
      </c>
    </row>
    <row r="1577" spans="1:10" ht="19.5">
      <c r="A1577" s="84" t="s">
        <v>9869</v>
      </c>
      <c r="B1577" s="64" t="s">
        <v>7</v>
      </c>
      <c r="C1577" s="64" t="s">
        <v>8207</v>
      </c>
      <c r="D1577" s="66" t="s">
        <v>8203</v>
      </c>
      <c r="E1577" s="65"/>
      <c r="F1577" s="65">
        <v>1</v>
      </c>
      <c r="G1577" s="65"/>
      <c r="H1577" s="65"/>
      <c r="I1577" s="66" t="s">
        <v>8203</v>
      </c>
      <c r="J1577" s="65" t="s">
        <v>10615</v>
      </c>
    </row>
    <row r="1578" spans="1:10" ht="19.5">
      <c r="A1578" s="84" t="s">
        <v>8591</v>
      </c>
      <c r="B1578" s="64" t="s">
        <v>7</v>
      </c>
      <c r="C1578" s="64" t="s">
        <v>3901</v>
      </c>
      <c r="D1578" s="66" t="s">
        <v>8203</v>
      </c>
      <c r="E1578" s="65"/>
      <c r="F1578" s="65"/>
      <c r="G1578" s="65"/>
      <c r="H1578" s="65"/>
      <c r="I1578" s="66" t="s">
        <v>8203</v>
      </c>
      <c r="J1578" s="65" t="s">
        <v>10615</v>
      </c>
    </row>
    <row r="1579" spans="1:10" ht="19.5">
      <c r="A1579" s="84" t="s">
        <v>10884</v>
      </c>
      <c r="B1579" s="64" t="s">
        <v>7</v>
      </c>
      <c r="C1579" s="64" t="s">
        <v>10082</v>
      </c>
      <c r="D1579" s="66" t="s">
        <v>8203</v>
      </c>
      <c r="E1579" s="65"/>
      <c r="F1579" s="65"/>
      <c r="G1579" s="65"/>
      <c r="H1579" s="65"/>
      <c r="I1579" s="66" t="s">
        <v>8203</v>
      </c>
      <c r="J1579" s="65" t="s">
        <v>10615</v>
      </c>
    </row>
    <row r="1580" spans="1:10" ht="19.5">
      <c r="A1580" s="84" t="s">
        <v>10882</v>
      </c>
      <c r="B1580" s="64" t="s">
        <v>7</v>
      </c>
      <c r="C1580" s="64" t="s">
        <v>10082</v>
      </c>
      <c r="D1580" s="66" t="s">
        <v>8203</v>
      </c>
      <c r="E1580" s="65"/>
      <c r="F1580" s="65"/>
      <c r="G1580" s="65"/>
      <c r="H1580" s="65"/>
      <c r="I1580" s="66" t="s">
        <v>8203</v>
      </c>
      <c r="J1580" s="65" t="s">
        <v>10615</v>
      </c>
    </row>
    <row r="1581" spans="1:10" ht="19.5">
      <c r="A1581" s="84" t="s">
        <v>8796</v>
      </c>
      <c r="B1581" s="64" t="s">
        <v>7</v>
      </c>
      <c r="C1581" s="64" t="s">
        <v>11613</v>
      </c>
      <c r="D1581" s="69" t="s">
        <v>8203</v>
      </c>
      <c r="E1581" s="66"/>
      <c r="F1581" s="66">
        <v>1</v>
      </c>
      <c r="G1581" s="66"/>
      <c r="H1581" s="66"/>
      <c r="I1581" s="69" t="s">
        <v>8203</v>
      </c>
      <c r="J1581" s="65" t="s">
        <v>10615</v>
      </c>
    </row>
    <row r="1582" spans="1:10" ht="19.5">
      <c r="A1582" s="84" t="s">
        <v>8570</v>
      </c>
      <c r="B1582" s="64" t="s">
        <v>7</v>
      </c>
      <c r="C1582" s="64" t="s">
        <v>441</v>
      </c>
      <c r="D1582" s="66" t="s">
        <v>8203</v>
      </c>
      <c r="E1582" s="65"/>
      <c r="F1582" s="65">
        <v>1</v>
      </c>
      <c r="G1582" s="65"/>
      <c r="H1582" s="65"/>
      <c r="I1582" s="66" t="s">
        <v>8203</v>
      </c>
      <c r="J1582" s="65" t="s">
        <v>10615</v>
      </c>
    </row>
    <row r="1583" spans="1:10" ht="19.5">
      <c r="A1583" s="84" t="s">
        <v>8482</v>
      </c>
      <c r="B1583" s="64" t="s">
        <v>7</v>
      </c>
      <c r="C1583" s="64" t="s">
        <v>397</v>
      </c>
      <c r="D1583" s="66" t="s">
        <v>8203</v>
      </c>
      <c r="E1583" s="65"/>
      <c r="F1583" s="65">
        <v>1</v>
      </c>
      <c r="G1583" s="65"/>
      <c r="H1583" s="65"/>
      <c r="I1583" s="66" t="s">
        <v>8203</v>
      </c>
      <c r="J1583" s="65" t="s">
        <v>10615</v>
      </c>
    </row>
    <row r="1584" spans="1:10" ht="19.5">
      <c r="A1584" s="84" t="s">
        <v>8566</v>
      </c>
      <c r="B1584" s="64" t="s">
        <v>7</v>
      </c>
      <c r="C1584" s="64" t="s">
        <v>4237</v>
      </c>
      <c r="D1584" s="66" t="s">
        <v>8203</v>
      </c>
      <c r="E1584" s="65"/>
      <c r="F1584" s="65">
        <v>1</v>
      </c>
      <c r="G1584" s="65"/>
      <c r="H1584" s="65"/>
      <c r="I1584" s="66" t="s">
        <v>8203</v>
      </c>
      <c r="J1584" s="65" t="s">
        <v>10615</v>
      </c>
    </row>
    <row r="1585" spans="1:10" ht="19.5">
      <c r="A1585" s="84" t="s">
        <v>9560</v>
      </c>
      <c r="B1585" s="64" t="s">
        <v>7</v>
      </c>
      <c r="C1585" s="64" t="s">
        <v>4237</v>
      </c>
      <c r="D1585" s="66" t="s">
        <v>8203</v>
      </c>
      <c r="E1585" s="65"/>
      <c r="F1585" s="66">
        <v>1</v>
      </c>
      <c r="G1585" s="66"/>
      <c r="H1585" s="66"/>
      <c r="I1585" s="66" t="s">
        <v>8203</v>
      </c>
      <c r="J1585" s="65" t="s">
        <v>10615</v>
      </c>
    </row>
    <row r="1586" spans="1:10" ht="19.5">
      <c r="A1586" s="84" t="s">
        <v>8568</v>
      </c>
      <c r="B1586" s="64" t="s">
        <v>7</v>
      </c>
      <c r="C1586" s="64" t="s">
        <v>5950</v>
      </c>
      <c r="D1586" s="66" t="s">
        <v>8203</v>
      </c>
      <c r="E1586" s="65"/>
      <c r="F1586" s="66"/>
      <c r="G1586" s="66"/>
      <c r="H1586" s="66"/>
      <c r="I1586" s="66" t="s">
        <v>8203</v>
      </c>
      <c r="J1586" s="65" t="s">
        <v>10615</v>
      </c>
    </row>
    <row r="1587" spans="1:10" ht="19.5">
      <c r="A1587" s="84" t="s">
        <v>9080</v>
      </c>
      <c r="B1587" s="64" t="s">
        <v>7</v>
      </c>
      <c r="C1587" s="64" t="s">
        <v>4642</v>
      </c>
      <c r="D1587" s="66" t="s">
        <v>8203</v>
      </c>
      <c r="E1587" s="65"/>
      <c r="F1587" s="65"/>
      <c r="G1587" s="65"/>
      <c r="H1587" s="65"/>
      <c r="I1587" s="66" t="s">
        <v>8203</v>
      </c>
      <c r="J1587" s="65" t="s">
        <v>10615</v>
      </c>
    </row>
    <row r="1588" spans="1:10" ht="19.5">
      <c r="A1588" s="84" t="s">
        <v>11614</v>
      </c>
      <c r="B1588" s="64" t="s">
        <v>7</v>
      </c>
      <c r="C1588" s="64" t="s">
        <v>11615</v>
      </c>
      <c r="D1588" s="69" t="s">
        <v>8203</v>
      </c>
      <c r="E1588" s="65"/>
      <c r="F1588" s="65">
        <v>1</v>
      </c>
      <c r="G1588" s="65"/>
      <c r="H1588" s="65"/>
      <c r="I1588" s="69" t="s">
        <v>8203</v>
      </c>
      <c r="J1588" s="65" t="s">
        <v>10615</v>
      </c>
    </row>
    <row r="1589" spans="1:10" ht="19.5">
      <c r="A1589" s="84" t="s">
        <v>8594</v>
      </c>
      <c r="B1589" s="64" t="s">
        <v>7</v>
      </c>
      <c r="C1589" s="64" t="s">
        <v>10129</v>
      </c>
      <c r="D1589" s="66" t="s">
        <v>8203</v>
      </c>
      <c r="E1589" s="65"/>
      <c r="F1589" s="66"/>
      <c r="G1589" s="66"/>
      <c r="H1589" s="66"/>
      <c r="I1589" s="66" t="s">
        <v>8203</v>
      </c>
      <c r="J1589" s="65" t="s">
        <v>10615</v>
      </c>
    </row>
    <row r="1590" spans="1:10" ht="19.5">
      <c r="A1590" s="84" t="s">
        <v>8711</v>
      </c>
      <c r="B1590" s="64" t="s">
        <v>7</v>
      </c>
      <c r="C1590" s="64" t="s">
        <v>10394</v>
      </c>
      <c r="D1590" s="66" t="s">
        <v>8203</v>
      </c>
      <c r="E1590" s="64"/>
      <c r="F1590" s="65"/>
      <c r="G1590" s="65"/>
      <c r="H1590" s="65"/>
      <c r="I1590" s="66" t="s">
        <v>8203</v>
      </c>
      <c r="J1590" s="65" t="s">
        <v>10615</v>
      </c>
    </row>
    <row r="1591" spans="1:10" ht="19.5">
      <c r="A1591" s="84" t="s">
        <v>8301</v>
      </c>
      <c r="B1591" s="64" t="s">
        <v>7</v>
      </c>
      <c r="C1591" s="64" t="s">
        <v>415</v>
      </c>
      <c r="D1591" s="66" t="s">
        <v>8203</v>
      </c>
      <c r="E1591" s="65"/>
      <c r="F1591" s="65">
        <v>1</v>
      </c>
      <c r="G1591" s="65"/>
      <c r="H1591" s="65"/>
      <c r="I1591" s="66" t="s">
        <v>8203</v>
      </c>
      <c r="J1591" s="65" t="s">
        <v>10615</v>
      </c>
    </row>
    <row r="1592" spans="1:10" ht="19.5">
      <c r="A1592" s="84" t="s">
        <v>9429</v>
      </c>
      <c r="B1592" s="64" t="s">
        <v>7</v>
      </c>
      <c r="C1592" s="64" t="s">
        <v>415</v>
      </c>
      <c r="D1592" s="66" t="s">
        <v>8203</v>
      </c>
      <c r="E1592" s="65"/>
      <c r="F1592" s="66">
        <v>1</v>
      </c>
      <c r="G1592" s="66"/>
      <c r="H1592" s="66"/>
      <c r="I1592" s="66" t="s">
        <v>8203</v>
      </c>
      <c r="J1592" s="65" t="s">
        <v>10615</v>
      </c>
    </row>
    <row r="1593" spans="1:10" ht="19.5">
      <c r="A1593" s="84" t="s">
        <v>10182</v>
      </c>
      <c r="B1593" s="64" t="s">
        <v>7</v>
      </c>
      <c r="C1593" s="64" t="s">
        <v>10183</v>
      </c>
      <c r="D1593" s="66" t="s">
        <v>8203</v>
      </c>
      <c r="E1593" s="65"/>
      <c r="F1593" s="65">
        <v>1</v>
      </c>
      <c r="G1593" s="65"/>
      <c r="H1593" s="65"/>
      <c r="I1593" s="66" t="s">
        <v>8203</v>
      </c>
      <c r="J1593" s="65" t="s">
        <v>10615</v>
      </c>
    </row>
    <row r="1594" spans="1:10" ht="19.5">
      <c r="A1594" s="84" t="s">
        <v>8603</v>
      </c>
      <c r="B1594" s="64" t="s">
        <v>7</v>
      </c>
      <c r="C1594" s="64" t="s">
        <v>2624</v>
      </c>
      <c r="D1594" s="66" t="s">
        <v>8203</v>
      </c>
      <c r="E1594" s="65"/>
      <c r="F1594" s="66"/>
      <c r="G1594" s="66"/>
      <c r="H1594" s="66"/>
      <c r="I1594" s="66" t="s">
        <v>8203</v>
      </c>
      <c r="J1594" s="65" t="s">
        <v>10615</v>
      </c>
    </row>
    <row r="1595" spans="1:10" ht="19.5">
      <c r="A1595" s="84" t="s">
        <v>9114</v>
      </c>
      <c r="B1595" s="64" t="s">
        <v>7</v>
      </c>
      <c r="C1595" s="64" t="s">
        <v>2852</v>
      </c>
      <c r="D1595" s="66" t="s">
        <v>8203</v>
      </c>
      <c r="E1595" s="65"/>
      <c r="F1595" s="66">
        <v>1</v>
      </c>
      <c r="G1595" s="66"/>
      <c r="H1595" s="66"/>
      <c r="I1595" s="66" t="s">
        <v>8203</v>
      </c>
      <c r="J1595" s="65" t="s">
        <v>10615</v>
      </c>
    </row>
    <row r="1596" spans="1:10" ht="19.5">
      <c r="A1596" s="84" t="s">
        <v>8569</v>
      </c>
      <c r="B1596" s="64" t="s">
        <v>7</v>
      </c>
      <c r="C1596" s="64" t="s">
        <v>9669</v>
      </c>
      <c r="D1596" s="66" t="s">
        <v>8203</v>
      </c>
      <c r="E1596" s="65"/>
      <c r="F1596" s="66"/>
      <c r="G1596" s="66"/>
      <c r="H1596" s="66"/>
      <c r="I1596" s="66" t="s">
        <v>8203</v>
      </c>
      <c r="J1596" s="65" t="s">
        <v>10615</v>
      </c>
    </row>
    <row r="1597" spans="1:10" ht="19.5">
      <c r="A1597" s="84" t="s">
        <v>8598</v>
      </c>
      <c r="B1597" s="64" t="s">
        <v>7</v>
      </c>
      <c r="C1597" s="64" t="s">
        <v>1892</v>
      </c>
      <c r="D1597" s="66" t="s">
        <v>8203</v>
      </c>
      <c r="E1597" s="65"/>
      <c r="F1597" s="65">
        <v>1</v>
      </c>
      <c r="G1597" s="65"/>
      <c r="H1597" s="65"/>
      <c r="I1597" s="66" t="s">
        <v>8203</v>
      </c>
      <c r="J1597" s="65" t="s">
        <v>10615</v>
      </c>
    </row>
    <row r="1598" spans="1:10" ht="19.5">
      <c r="A1598" s="84" t="s">
        <v>11535</v>
      </c>
      <c r="B1598" s="64" t="s">
        <v>7</v>
      </c>
      <c r="C1598" s="64" t="s">
        <v>11537</v>
      </c>
      <c r="D1598" s="66" t="s">
        <v>8203</v>
      </c>
      <c r="E1598" s="64"/>
      <c r="F1598" s="65"/>
      <c r="G1598" s="65"/>
      <c r="H1598" s="65"/>
      <c r="I1598" s="66" t="s">
        <v>8203</v>
      </c>
      <c r="J1598" s="65" t="s">
        <v>10615</v>
      </c>
    </row>
    <row r="1599" spans="1:10" ht="19.5">
      <c r="A1599" s="84" t="s">
        <v>11534</v>
      </c>
      <c r="B1599" s="64" t="s">
        <v>7</v>
      </c>
      <c r="C1599" s="64" t="s">
        <v>11536</v>
      </c>
      <c r="D1599" s="66" t="s">
        <v>8203</v>
      </c>
      <c r="E1599" s="64"/>
      <c r="F1599" s="65"/>
      <c r="G1599" s="65"/>
      <c r="H1599" s="65"/>
      <c r="I1599" s="66" t="s">
        <v>8203</v>
      </c>
      <c r="J1599" s="65" t="s">
        <v>10615</v>
      </c>
    </row>
    <row r="1600" spans="1:10" ht="19.5">
      <c r="A1600" s="84" t="s">
        <v>8300</v>
      </c>
      <c r="B1600" s="64" t="s">
        <v>7</v>
      </c>
      <c r="C1600" s="64" t="s">
        <v>1867</v>
      </c>
      <c r="D1600" s="66" t="s">
        <v>8203</v>
      </c>
      <c r="E1600" s="65"/>
      <c r="F1600" s="65"/>
      <c r="G1600" s="65"/>
      <c r="H1600" s="65"/>
      <c r="I1600" s="66" t="s">
        <v>8203</v>
      </c>
      <c r="J1600" s="65" t="s">
        <v>10615</v>
      </c>
    </row>
    <row r="1601" spans="1:10" ht="19.5">
      <c r="A1601" s="84" t="s">
        <v>8583</v>
      </c>
      <c r="B1601" s="64" t="s">
        <v>7</v>
      </c>
      <c r="C1601" s="64" t="s">
        <v>2254</v>
      </c>
      <c r="D1601" s="66" t="s">
        <v>8203</v>
      </c>
      <c r="E1601" s="65"/>
      <c r="F1601" s="65">
        <v>1</v>
      </c>
      <c r="G1601" s="65"/>
      <c r="H1601" s="65"/>
      <c r="I1601" s="66" t="s">
        <v>8203</v>
      </c>
      <c r="J1601" s="65" t="s">
        <v>10615</v>
      </c>
    </row>
    <row r="1602" spans="1:10" ht="19.5">
      <c r="A1602" s="84" t="s">
        <v>8601</v>
      </c>
      <c r="B1602" s="64" t="s">
        <v>7</v>
      </c>
      <c r="C1602" s="64" t="s">
        <v>2254</v>
      </c>
      <c r="D1602" s="66" t="s">
        <v>8203</v>
      </c>
      <c r="E1602" s="65"/>
      <c r="F1602" s="66">
        <v>1</v>
      </c>
      <c r="G1602" s="66"/>
      <c r="H1602" s="66"/>
      <c r="I1602" s="66" t="s">
        <v>8203</v>
      </c>
      <c r="J1602" s="65" t="s">
        <v>10615</v>
      </c>
    </row>
    <row r="1603" spans="1:10" ht="19.5">
      <c r="A1603" s="84" t="s">
        <v>9458</v>
      </c>
      <c r="B1603" s="64" t="s">
        <v>7</v>
      </c>
      <c r="C1603" s="64" t="s">
        <v>2620</v>
      </c>
      <c r="D1603" s="66" t="s">
        <v>8203</v>
      </c>
      <c r="E1603" s="65"/>
      <c r="F1603" s="65"/>
      <c r="G1603" s="65"/>
      <c r="H1603" s="65"/>
      <c r="I1603" s="66" t="s">
        <v>8203</v>
      </c>
      <c r="J1603" s="65" t="s">
        <v>10615</v>
      </c>
    </row>
    <row r="1604" spans="1:10" ht="19.5">
      <c r="A1604" s="84" t="s">
        <v>9565</v>
      </c>
      <c r="B1604" s="64" t="s">
        <v>7</v>
      </c>
      <c r="C1604" s="64" t="s">
        <v>4310</v>
      </c>
      <c r="D1604" s="66" t="s">
        <v>8203</v>
      </c>
      <c r="E1604" s="64"/>
      <c r="F1604" s="65"/>
      <c r="G1604" s="65"/>
      <c r="H1604" s="65"/>
      <c r="I1604" s="66" t="s">
        <v>8203</v>
      </c>
      <c r="J1604" s="65" t="s">
        <v>10615</v>
      </c>
    </row>
    <row r="1605" spans="1:10" ht="19.5">
      <c r="A1605" s="84" t="s">
        <v>8580</v>
      </c>
      <c r="B1605" s="64" t="s">
        <v>7</v>
      </c>
      <c r="C1605" s="64" t="s">
        <v>4625</v>
      </c>
      <c r="D1605" s="66" t="s">
        <v>8203</v>
      </c>
      <c r="E1605" s="65"/>
      <c r="F1605" s="65">
        <v>1</v>
      </c>
      <c r="G1605" s="65"/>
      <c r="H1605" s="65"/>
      <c r="I1605" s="66" t="s">
        <v>8203</v>
      </c>
      <c r="J1605" s="65" t="s">
        <v>10615</v>
      </c>
    </row>
    <row r="1606" spans="1:10" ht="19.5">
      <c r="A1606" s="84" t="s">
        <v>8597</v>
      </c>
      <c r="B1606" s="64" t="s">
        <v>7</v>
      </c>
      <c r="C1606" s="64" t="s">
        <v>3973</v>
      </c>
      <c r="D1606" s="66" t="s">
        <v>8203</v>
      </c>
      <c r="E1606" s="65"/>
      <c r="F1606" s="65"/>
      <c r="G1606" s="65"/>
      <c r="H1606" s="65"/>
      <c r="I1606" s="66" t="s">
        <v>8203</v>
      </c>
      <c r="J1606" s="65" t="s">
        <v>10615</v>
      </c>
    </row>
    <row r="1607" spans="1:10" ht="19.5">
      <c r="A1607" s="84" t="s">
        <v>11617</v>
      </c>
      <c r="B1607" s="64" t="s">
        <v>7</v>
      </c>
      <c r="C1607" s="64" t="s">
        <v>11616</v>
      </c>
      <c r="D1607" s="69" t="s">
        <v>8203</v>
      </c>
      <c r="E1607" s="65"/>
      <c r="F1607" s="65">
        <v>1</v>
      </c>
      <c r="G1607" s="65"/>
      <c r="H1607" s="65"/>
      <c r="I1607" s="69" t="s">
        <v>8203</v>
      </c>
      <c r="J1607" s="65" t="s">
        <v>10615</v>
      </c>
    </row>
    <row r="1608" spans="1:10" ht="19.5">
      <c r="A1608" s="84" t="s">
        <v>11186</v>
      </c>
      <c r="B1608" s="64" t="s">
        <v>7</v>
      </c>
      <c r="C1608" s="64" t="s">
        <v>9801</v>
      </c>
      <c r="D1608" s="66" t="s">
        <v>8203</v>
      </c>
      <c r="E1608" s="64"/>
      <c r="F1608" s="65"/>
      <c r="G1608" s="66"/>
      <c r="H1608" s="66"/>
      <c r="I1608" s="66" t="s">
        <v>8203</v>
      </c>
      <c r="J1608" s="65" t="s">
        <v>10615</v>
      </c>
    </row>
    <row r="1609" spans="1:10" ht="19.5">
      <c r="A1609" s="84" t="s">
        <v>8572</v>
      </c>
      <c r="B1609" s="64" t="s">
        <v>7</v>
      </c>
      <c r="C1609" s="64" t="s">
        <v>869</v>
      </c>
      <c r="D1609" s="66" t="s">
        <v>8203</v>
      </c>
      <c r="E1609" s="65"/>
      <c r="F1609" s="65">
        <v>1</v>
      </c>
      <c r="G1609" s="65"/>
      <c r="H1609" s="65"/>
      <c r="I1609" s="66" t="s">
        <v>8203</v>
      </c>
      <c r="J1609" s="65" t="s">
        <v>10615</v>
      </c>
    </row>
    <row r="1610" spans="1:10" ht="19.5">
      <c r="A1610" s="84" t="s">
        <v>11294</v>
      </c>
      <c r="B1610" s="64" t="s">
        <v>7</v>
      </c>
      <c r="C1610" s="64" t="s">
        <v>2978</v>
      </c>
      <c r="D1610" s="66" t="s">
        <v>8203</v>
      </c>
      <c r="E1610" s="64"/>
      <c r="F1610" s="66"/>
      <c r="G1610" s="66"/>
      <c r="H1610" s="66"/>
      <c r="I1610" s="66" t="s">
        <v>8203</v>
      </c>
      <c r="J1610" s="65" t="s">
        <v>10615</v>
      </c>
    </row>
    <row r="1611" spans="1:10" ht="19.5">
      <c r="A1611" s="84" t="s">
        <v>9663</v>
      </c>
      <c r="B1611" s="64" t="s">
        <v>7</v>
      </c>
      <c r="C1611" s="64" t="s">
        <v>5742</v>
      </c>
      <c r="D1611" s="66" t="s">
        <v>8203</v>
      </c>
      <c r="E1611" s="65"/>
      <c r="F1611" s="65"/>
      <c r="G1611" s="65"/>
      <c r="H1611" s="65"/>
      <c r="I1611" s="66" t="s">
        <v>8203</v>
      </c>
      <c r="J1611" s="65" t="s">
        <v>10615</v>
      </c>
    </row>
    <row r="1612" spans="1:10" ht="19.5">
      <c r="A1612" s="84" t="s">
        <v>8582</v>
      </c>
      <c r="B1612" s="64" t="s">
        <v>7</v>
      </c>
      <c r="C1612" s="64" t="s">
        <v>4897</v>
      </c>
      <c r="D1612" s="66" t="s">
        <v>8203</v>
      </c>
      <c r="E1612" s="65"/>
      <c r="F1612" s="65"/>
      <c r="G1612" s="65"/>
      <c r="H1612" s="65"/>
      <c r="I1612" s="66" t="s">
        <v>8203</v>
      </c>
      <c r="J1612" s="65" t="s">
        <v>10615</v>
      </c>
    </row>
    <row r="1613" spans="1:10" ht="19.5">
      <c r="A1613" s="84" t="s">
        <v>8571</v>
      </c>
      <c r="B1613" s="64" t="s">
        <v>7</v>
      </c>
      <c r="C1613" s="64" t="s">
        <v>510</v>
      </c>
      <c r="D1613" s="66" t="s">
        <v>8203</v>
      </c>
      <c r="E1613" s="65"/>
      <c r="F1613" s="65">
        <v>1</v>
      </c>
      <c r="G1613" s="65"/>
      <c r="H1613" s="65"/>
      <c r="I1613" s="66" t="s">
        <v>8203</v>
      </c>
      <c r="J1613" s="65" t="s">
        <v>10615</v>
      </c>
    </row>
    <row r="1614" spans="1:10" ht="19.5">
      <c r="A1614" s="84" t="s">
        <v>8595</v>
      </c>
      <c r="B1614" s="64" t="s">
        <v>7</v>
      </c>
      <c r="C1614" s="64" t="s">
        <v>3927</v>
      </c>
      <c r="D1614" s="66" t="s">
        <v>8203</v>
      </c>
      <c r="E1614" s="65"/>
      <c r="F1614" s="65">
        <v>1</v>
      </c>
      <c r="G1614" s="65"/>
      <c r="H1614" s="65"/>
      <c r="I1614" s="66" t="s">
        <v>8203</v>
      </c>
      <c r="J1614" s="65" t="s">
        <v>10615</v>
      </c>
    </row>
    <row r="1615" spans="1:10" ht="19.5">
      <c r="A1615" s="84" t="s">
        <v>10368</v>
      </c>
      <c r="B1615" s="64" t="s">
        <v>7</v>
      </c>
      <c r="C1615" s="64" t="s">
        <v>7069</v>
      </c>
      <c r="D1615" s="66" t="s">
        <v>8203</v>
      </c>
      <c r="E1615" s="65"/>
      <c r="F1615" s="65"/>
      <c r="G1615" s="65"/>
      <c r="H1615" s="65"/>
      <c r="I1615" s="66" t="s">
        <v>8203</v>
      </c>
      <c r="J1615" s="65" t="s">
        <v>10615</v>
      </c>
    </row>
    <row r="1616" spans="1:10" ht="19.5">
      <c r="A1616" s="84" t="s">
        <v>10367</v>
      </c>
      <c r="B1616" s="64" t="s">
        <v>7</v>
      </c>
      <c r="C1616" s="64" t="s">
        <v>7069</v>
      </c>
      <c r="D1616" s="66" t="s">
        <v>8203</v>
      </c>
      <c r="E1616" s="65"/>
      <c r="F1616" s="65"/>
      <c r="G1616" s="65"/>
      <c r="H1616" s="65"/>
      <c r="I1616" s="66" t="s">
        <v>8203</v>
      </c>
      <c r="J1616" s="65" t="s">
        <v>10615</v>
      </c>
    </row>
    <row r="1617" spans="1:10" ht="19.5">
      <c r="A1617" s="84" t="s">
        <v>10366</v>
      </c>
      <c r="B1617" s="64" t="s">
        <v>7</v>
      </c>
      <c r="C1617" s="64" t="s">
        <v>7069</v>
      </c>
      <c r="D1617" s="66" t="s">
        <v>8203</v>
      </c>
      <c r="E1617" s="65"/>
      <c r="F1617" s="65"/>
      <c r="G1617" s="65"/>
      <c r="H1617" s="65"/>
      <c r="I1617" s="66" t="s">
        <v>8203</v>
      </c>
      <c r="J1617" s="65" t="s">
        <v>10615</v>
      </c>
    </row>
    <row r="1618" spans="1:10" ht="19.5">
      <c r="A1618" s="84" t="s">
        <v>8576</v>
      </c>
      <c r="B1618" s="64" t="s">
        <v>7</v>
      </c>
      <c r="C1618" s="64" t="s">
        <v>6228</v>
      </c>
      <c r="D1618" s="66" t="s">
        <v>8203</v>
      </c>
      <c r="E1618" s="65"/>
      <c r="F1618" s="65"/>
      <c r="G1618" s="65"/>
      <c r="H1618" s="65"/>
      <c r="I1618" s="66" t="s">
        <v>8203</v>
      </c>
      <c r="J1618" s="65" t="s">
        <v>10615</v>
      </c>
    </row>
    <row r="1619" spans="1:10" ht="19.5">
      <c r="A1619" s="81" t="s">
        <v>8581</v>
      </c>
      <c r="B1619" s="64" t="s">
        <v>7</v>
      </c>
      <c r="C1619" s="64" t="s">
        <v>1752</v>
      </c>
      <c r="D1619" s="66" t="s">
        <v>8203</v>
      </c>
      <c r="E1619" s="65"/>
      <c r="F1619" s="65">
        <v>1</v>
      </c>
      <c r="G1619" s="65"/>
      <c r="H1619" s="65"/>
      <c r="I1619" s="66" t="s">
        <v>8203</v>
      </c>
      <c r="J1619" s="65" t="s">
        <v>10615</v>
      </c>
    </row>
    <row r="1620" spans="1:10" ht="19.5">
      <c r="A1620" s="84" t="s">
        <v>11270</v>
      </c>
      <c r="B1620" s="64" t="s">
        <v>7</v>
      </c>
      <c r="C1620" s="64" t="s">
        <v>2927</v>
      </c>
      <c r="D1620" s="66" t="s">
        <v>8203</v>
      </c>
      <c r="E1620" s="65"/>
      <c r="F1620" s="66"/>
      <c r="G1620" s="66"/>
      <c r="H1620" s="66"/>
      <c r="I1620" s="66" t="s">
        <v>8203</v>
      </c>
      <c r="J1620" s="65" t="s">
        <v>10615</v>
      </c>
    </row>
    <row r="1621" spans="1:10" ht="19.5">
      <c r="A1621" s="84" t="s">
        <v>11285</v>
      </c>
      <c r="B1621" s="64" t="s">
        <v>7</v>
      </c>
      <c r="C1621" s="64" t="s">
        <v>2927</v>
      </c>
      <c r="D1621" s="66" t="s">
        <v>8203</v>
      </c>
      <c r="E1621" s="65"/>
      <c r="F1621" s="66"/>
      <c r="G1621" s="66"/>
      <c r="H1621" s="66"/>
      <c r="I1621" s="66" t="s">
        <v>8203</v>
      </c>
      <c r="J1621" s="65" t="s">
        <v>10615</v>
      </c>
    </row>
    <row r="1622" spans="1:10" ht="19.5">
      <c r="A1622" s="84" t="s">
        <v>10710</v>
      </c>
      <c r="B1622" s="64" t="s">
        <v>7</v>
      </c>
      <c r="C1622" s="64" t="s">
        <v>3688</v>
      </c>
      <c r="D1622" s="66" t="s">
        <v>8203</v>
      </c>
      <c r="E1622" s="65"/>
      <c r="F1622" s="65"/>
      <c r="G1622" s="66"/>
      <c r="H1622" s="66"/>
      <c r="I1622" s="66" t="s">
        <v>8203</v>
      </c>
      <c r="J1622" s="65" t="s">
        <v>10615</v>
      </c>
    </row>
    <row r="1623" spans="1:10" ht="19.5">
      <c r="A1623" s="84" t="s">
        <v>9963</v>
      </c>
      <c r="B1623" s="64" t="s">
        <v>7</v>
      </c>
      <c r="C1623" s="64" t="s">
        <v>4165</v>
      </c>
      <c r="D1623" s="66" t="s">
        <v>8203</v>
      </c>
      <c r="E1623" s="65"/>
      <c r="F1623" s="65"/>
      <c r="G1623" s="65"/>
      <c r="H1623" s="65"/>
      <c r="I1623" s="66" t="s">
        <v>8203</v>
      </c>
      <c r="J1623" s="65" t="s">
        <v>10615</v>
      </c>
    </row>
    <row r="1624" spans="1:10" ht="19.5">
      <c r="A1624" s="84" t="s">
        <v>11119</v>
      </c>
      <c r="B1624" s="64" t="s">
        <v>7</v>
      </c>
      <c r="C1624" s="64" t="s">
        <v>834</v>
      </c>
      <c r="D1624" s="66" t="s">
        <v>8203</v>
      </c>
      <c r="E1624" s="65"/>
      <c r="F1624" s="65"/>
      <c r="G1624" s="66"/>
      <c r="H1624" s="66"/>
      <c r="I1624" s="66" t="s">
        <v>8203</v>
      </c>
      <c r="J1624" s="65" t="s">
        <v>10615</v>
      </c>
    </row>
    <row r="1625" spans="1:10" ht="19.5">
      <c r="A1625" s="84" t="s">
        <v>8574</v>
      </c>
      <c r="B1625" s="64" t="s">
        <v>7</v>
      </c>
      <c r="C1625" s="64" t="s">
        <v>6033</v>
      </c>
      <c r="D1625" s="66" t="s">
        <v>8203</v>
      </c>
      <c r="E1625" s="65"/>
      <c r="F1625" s="65"/>
      <c r="G1625" s="65"/>
      <c r="H1625" s="65"/>
      <c r="I1625" s="66" t="s">
        <v>8203</v>
      </c>
      <c r="J1625" s="65" t="s">
        <v>10615</v>
      </c>
    </row>
    <row r="1626" spans="1:10" ht="19.5">
      <c r="A1626" s="84" t="s">
        <v>11491</v>
      </c>
      <c r="B1626" s="64" t="s">
        <v>7</v>
      </c>
      <c r="C1626" s="64" t="s">
        <v>11546</v>
      </c>
      <c r="D1626" s="69" t="s">
        <v>8203</v>
      </c>
      <c r="E1626" s="64"/>
      <c r="F1626" s="65"/>
      <c r="G1626" s="65"/>
      <c r="H1626" s="65"/>
      <c r="I1626" s="69" t="s">
        <v>8203</v>
      </c>
      <c r="J1626" s="65" t="s">
        <v>10615</v>
      </c>
    </row>
    <row r="1627" spans="1:10" ht="19.5">
      <c r="A1627" s="84" t="s">
        <v>8575</v>
      </c>
      <c r="B1627" s="64" t="s">
        <v>7</v>
      </c>
      <c r="C1627" s="64" t="s">
        <v>6099</v>
      </c>
      <c r="D1627" s="66" t="s">
        <v>8203</v>
      </c>
      <c r="E1627" s="65"/>
      <c r="F1627" s="65"/>
      <c r="G1627" s="65"/>
      <c r="H1627" s="65"/>
      <c r="I1627" s="66" t="s">
        <v>8203</v>
      </c>
      <c r="J1627" s="65" t="s">
        <v>10615</v>
      </c>
    </row>
    <row r="1628" spans="1:10" ht="19.5">
      <c r="A1628" s="84" t="s">
        <v>8602</v>
      </c>
      <c r="B1628" s="64" t="s">
        <v>7</v>
      </c>
      <c r="C1628" s="64" t="s">
        <v>2610</v>
      </c>
      <c r="D1628" s="66" t="s">
        <v>8203</v>
      </c>
      <c r="E1628" s="65"/>
      <c r="F1628" s="66">
        <v>1</v>
      </c>
      <c r="G1628" s="66"/>
      <c r="H1628" s="66"/>
      <c r="I1628" s="66" t="s">
        <v>8203</v>
      </c>
      <c r="J1628" s="65" t="s">
        <v>10615</v>
      </c>
    </row>
    <row r="1629" spans="1:10" ht="19.5">
      <c r="A1629" s="84" t="s">
        <v>8604</v>
      </c>
      <c r="B1629" s="64" t="s">
        <v>7</v>
      </c>
      <c r="C1629" s="64" t="s">
        <v>8228</v>
      </c>
      <c r="D1629" s="66" t="s">
        <v>8203</v>
      </c>
      <c r="E1629" s="65"/>
      <c r="F1629" s="66">
        <v>1</v>
      </c>
      <c r="G1629" s="66"/>
      <c r="H1629" s="66"/>
      <c r="I1629" s="66" t="s">
        <v>8203</v>
      </c>
      <c r="J1629" s="65" t="s">
        <v>10615</v>
      </c>
    </row>
    <row r="1630" spans="1:10" ht="19.5">
      <c r="A1630" s="84" t="s">
        <v>11350</v>
      </c>
      <c r="B1630" s="64" t="s">
        <v>7</v>
      </c>
      <c r="C1630" s="64" t="s">
        <v>3787</v>
      </c>
      <c r="D1630" s="66" t="s">
        <v>8203</v>
      </c>
      <c r="E1630" s="65" t="s">
        <v>10381</v>
      </c>
      <c r="F1630" s="65"/>
      <c r="G1630" s="65"/>
      <c r="H1630" s="65"/>
      <c r="I1630" s="66" t="s">
        <v>8203</v>
      </c>
      <c r="J1630" s="65" t="s">
        <v>10615</v>
      </c>
    </row>
    <row r="1631" spans="1:10" ht="19.5">
      <c r="A1631" s="84" t="s">
        <v>11593</v>
      </c>
      <c r="B1631" s="64" t="s">
        <v>7</v>
      </c>
      <c r="C1631" s="64" t="s">
        <v>6131</v>
      </c>
      <c r="D1631" s="66" t="s">
        <v>8203</v>
      </c>
      <c r="E1631" s="65"/>
      <c r="F1631" s="66">
        <v>1</v>
      </c>
      <c r="G1631" s="66"/>
      <c r="H1631" s="66"/>
      <c r="I1631" s="66" t="s">
        <v>8203</v>
      </c>
      <c r="J1631" s="65" t="s">
        <v>10615</v>
      </c>
    </row>
    <row r="1632" spans="1:10" ht="19.5">
      <c r="A1632" s="81" t="s">
        <v>8573</v>
      </c>
      <c r="B1632" s="64" t="s">
        <v>7</v>
      </c>
      <c r="C1632" s="64" t="s">
        <v>10636</v>
      </c>
      <c r="D1632" s="66" t="s">
        <v>8203</v>
      </c>
      <c r="E1632" s="65"/>
      <c r="F1632" s="66"/>
      <c r="G1632" s="66"/>
      <c r="H1632" s="66"/>
      <c r="I1632" s="66" t="s">
        <v>8203</v>
      </c>
      <c r="J1632" s="65" t="s">
        <v>10615</v>
      </c>
    </row>
    <row r="1633" spans="1:10" ht="19.5">
      <c r="A1633" s="81" t="s">
        <v>8567</v>
      </c>
      <c r="B1633" s="64" t="s">
        <v>7</v>
      </c>
      <c r="C1633" s="64" t="s">
        <v>1180</v>
      </c>
      <c r="D1633" s="66" t="s">
        <v>8203</v>
      </c>
      <c r="E1633" s="65"/>
      <c r="F1633" s="65"/>
      <c r="G1633" s="66"/>
      <c r="H1633" s="66"/>
      <c r="I1633" s="66" t="s">
        <v>8203</v>
      </c>
      <c r="J1633" s="65" t="s">
        <v>10615</v>
      </c>
    </row>
    <row r="1634" spans="1:10" ht="19.5">
      <c r="A1634" s="84" t="s">
        <v>10808</v>
      </c>
      <c r="B1634" s="64" t="s">
        <v>7</v>
      </c>
      <c r="C1634" s="64" t="s">
        <v>2663</v>
      </c>
      <c r="D1634" s="66" t="s">
        <v>8203</v>
      </c>
      <c r="E1634" s="65"/>
      <c r="F1634" s="66">
        <v>1</v>
      </c>
      <c r="G1634" s="66"/>
      <c r="H1634" s="66"/>
      <c r="I1634" s="66" t="s">
        <v>8203</v>
      </c>
      <c r="J1634" s="65" t="s">
        <v>10615</v>
      </c>
    </row>
    <row r="1635" spans="1:10" ht="19.5">
      <c r="A1635" s="81" t="s">
        <v>8801</v>
      </c>
      <c r="B1635" s="64" t="s">
        <v>170</v>
      </c>
      <c r="C1635" s="64" t="s">
        <v>9131</v>
      </c>
      <c r="D1635" s="66" t="s">
        <v>8203</v>
      </c>
      <c r="E1635" s="65"/>
      <c r="F1635" s="65"/>
      <c r="G1635" s="65"/>
      <c r="H1635" s="65"/>
      <c r="I1635" s="66" t="s">
        <v>8203</v>
      </c>
      <c r="J1635" s="65" t="s">
        <v>10620</v>
      </c>
    </row>
    <row r="1636" spans="1:10" ht="19.5">
      <c r="A1636" s="84" t="s">
        <v>11206</v>
      </c>
      <c r="B1636" s="64" t="s">
        <v>170</v>
      </c>
      <c r="C1636" s="64" t="s">
        <v>4635</v>
      </c>
      <c r="D1636" s="66" t="s">
        <v>8203</v>
      </c>
      <c r="E1636" s="65"/>
      <c r="F1636" s="65">
        <v>1</v>
      </c>
      <c r="G1636" s="66"/>
      <c r="H1636" s="66"/>
      <c r="I1636" s="66" t="s">
        <v>8203</v>
      </c>
      <c r="J1636" s="65" t="s">
        <v>10620</v>
      </c>
    </row>
    <row r="1637" spans="1:10" ht="19.5">
      <c r="A1637" s="84" t="s">
        <v>8882</v>
      </c>
      <c r="B1637" s="64" t="s">
        <v>170</v>
      </c>
      <c r="C1637" s="64" t="s">
        <v>9258</v>
      </c>
      <c r="D1637" s="66" t="s">
        <v>8203</v>
      </c>
      <c r="E1637" s="65"/>
      <c r="F1637" s="65"/>
      <c r="G1637" s="65"/>
      <c r="H1637" s="65"/>
      <c r="I1637" s="66" t="s">
        <v>8203</v>
      </c>
      <c r="J1637" s="65" t="s">
        <v>10620</v>
      </c>
    </row>
    <row r="1638" spans="1:10" ht="19.5">
      <c r="A1638" s="84" t="s">
        <v>8915</v>
      </c>
      <c r="B1638" s="64" t="s">
        <v>170</v>
      </c>
      <c r="C1638" s="64" t="s">
        <v>9259</v>
      </c>
      <c r="D1638" s="66" t="s">
        <v>8203</v>
      </c>
      <c r="E1638" s="65"/>
      <c r="F1638" s="65"/>
      <c r="G1638" s="65"/>
      <c r="H1638" s="65"/>
      <c r="I1638" s="66" t="s">
        <v>8203</v>
      </c>
      <c r="J1638" s="65" t="s">
        <v>10620</v>
      </c>
    </row>
    <row r="1639" spans="1:10" ht="19.5">
      <c r="A1639" s="84" t="s">
        <v>8764</v>
      </c>
      <c r="B1639" s="64" t="s">
        <v>718</v>
      </c>
      <c r="C1639" s="64" t="s">
        <v>1942</v>
      </c>
      <c r="D1639" s="66" t="s">
        <v>8229</v>
      </c>
      <c r="E1639" s="65"/>
      <c r="F1639" s="66">
        <v>1</v>
      </c>
      <c r="G1639" s="66"/>
      <c r="H1639" s="66"/>
      <c r="I1639" s="66" t="s">
        <v>8229</v>
      </c>
      <c r="J1639" s="66">
        <v>1</v>
      </c>
    </row>
    <row r="1640" spans="1:10" ht="19.5">
      <c r="A1640" s="84" t="s">
        <v>8753</v>
      </c>
      <c r="B1640" s="64" t="s">
        <v>718</v>
      </c>
      <c r="C1640" s="64" t="s">
        <v>3069</v>
      </c>
      <c r="D1640" s="66" t="s">
        <v>8229</v>
      </c>
      <c r="E1640" s="65"/>
      <c r="F1640" s="65">
        <v>1</v>
      </c>
      <c r="G1640" s="65"/>
      <c r="H1640" s="65"/>
      <c r="I1640" s="66" t="s">
        <v>8229</v>
      </c>
      <c r="J1640" s="65">
        <v>2</v>
      </c>
    </row>
    <row r="1641" spans="1:10" ht="19.5">
      <c r="A1641" s="84" t="s">
        <v>8754</v>
      </c>
      <c r="B1641" s="64" t="s">
        <v>718</v>
      </c>
      <c r="C1641" s="64" t="s">
        <v>2681</v>
      </c>
      <c r="D1641" s="66" t="s">
        <v>8229</v>
      </c>
      <c r="E1641" s="65"/>
      <c r="F1641" s="65">
        <v>1</v>
      </c>
      <c r="G1641" s="65"/>
      <c r="H1641" s="65"/>
      <c r="I1641" s="66" t="s">
        <v>8229</v>
      </c>
      <c r="J1641" s="65">
        <v>3</v>
      </c>
    </row>
    <row r="1642" spans="1:10" ht="19.5">
      <c r="A1642" s="84" t="s">
        <v>10762</v>
      </c>
      <c r="B1642" s="64" t="s">
        <v>718</v>
      </c>
      <c r="C1642" s="64" t="s">
        <v>9463</v>
      </c>
      <c r="D1642" s="66" t="s">
        <v>8229</v>
      </c>
      <c r="E1642" s="65"/>
      <c r="F1642" s="66">
        <v>1</v>
      </c>
      <c r="G1642" s="66"/>
      <c r="H1642" s="65"/>
      <c r="I1642" s="66" t="s">
        <v>8229</v>
      </c>
      <c r="J1642" s="66">
        <v>4</v>
      </c>
    </row>
    <row r="1643" spans="1:10" ht="19.5">
      <c r="A1643" s="84" t="s">
        <v>8233</v>
      </c>
      <c r="B1643" s="64" t="s">
        <v>718</v>
      </c>
      <c r="C1643" s="64" t="s">
        <v>1633</v>
      </c>
      <c r="D1643" s="66" t="s">
        <v>8229</v>
      </c>
      <c r="E1643" s="65"/>
      <c r="F1643" s="65">
        <v>1</v>
      </c>
      <c r="G1643" s="65"/>
      <c r="H1643" s="65"/>
      <c r="I1643" s="66" t="s">
        <v>8229</v>
      </c>
      <c r="J1643" s="65">
        <v>5</v>
      </c>
    </row>
    <row r="1644" spans="1:10" ht="19.5">
      <c r="A1644" s="84" t="s">
        <v>9901</v>
      </c>
      <c r="B1644" s="64" t="s">
        <v>718</v>
      </c>
      <c r="C1644" s="64" t="s">
        <v>3279</v>
      </c>
      <c r="D1644" s="66" t="s">
        <v>8229</v>
      </c>
      <c r="E1644" s="65"/>
      <c r="F1644" s="65">
        <v>1</v>
      </c>
      <c r="G1644" s="65"/>
      <c r="H1644" s="65"/>
      <c r="I1644" s="66" t="s">
        <v>8229</v>
      </c>
      <c r="J1644" s="66">
        <v>6</v>
      </c>
    </row>
    <row r="1645" spans="1:10" ht="19.5">
      <c r="A1645" s="84" t="s">
        <v>11115</v>
      </c>
      <c r="B1645" s="64" t="s">
        <v>718</v>
      </c>
      <c r="C1645" s="64" t="s">
        <v>4087</v>
      </c>
      <c r="D1645" s="66" t="s">
        <v>8229</v>
      </c>
      <c r="E1645" s="65"/>
      <c r="F1645" s="65">
        <v>1</v>
      </c>
      <c r="G1645" s="65"/>
      <c r="H1645" s="65"/>
      <c r="I1645" s="66" t="s">
        <v>8229</v>
      </c>
      <c r="J1645" s="66">
        <v>7</v>
      </c>
    </row>
    <row r="1646" spans="1:10" ht="19.5">
      <c r="A1646" s="81" t="s">
        <v>11525</v>
      </c>
      <c r="B1646" s="64" t="s">
        <v>718</v>
      </c>
      <c r="C1646" s="64" t="s">
        <v>719</v>
      </c>
      <c r="D1646" s="66" t="s">
        <v>8229</v>
      </c>
      <c r="E1646" s="65"/>
      <c r="F1646" s="65">
        <v>1</v>
      </c>
      <c r="G1646" s="65"/>
      <c r="H1646" s="65"/>
      <c r="I1646" s="66" t="s">
        <v>8229</v>
      </c>
      <c r="J1646" s="65">
        <v>8</v>
      </c>
    </row>
    <row r="1647" spans="1:10" ht="19.5">
      <c r="A1647" s="81" t="s">
        <v>8634</v>
      </c>
      <c r="B1647" s="64" t="s">
        <v>718</v>
      </c>
      <c r="C1647" s="64" t="s">
        <v>1299</v>
      </c>
      <c r="D1647" s="66" t="s">
        <v>8229</v>
      </c>
      <c r="E1647" s="65"/>
      <c r="F1647" s="65">
        <v>1</v>
      </c>
      <c r="G1647" s="65"/>
      <c r="H1647" s="65"/>
      <c r="I1647" s="66" t="s">
        <v>8229</v>
      </c>
      <c r="J1647" s="66">
        <v>9</v>
      </c>
    </row>
    <row r="1648" spans="1:10" ht="19.5">
      <c r="A1648" s="84" t="s">
        <v>8765</v>
      </c>
      <c r="B1648" s="64" t="s">
        <v>718</v>
      </c>
      <c r="C1648" s="64" t="s">
        <v>2025</v>
      </c>
      <c r="D1648" s="66" t="s">
        <v>8229</v>
      </c>
      <c r="E1648" s="65"/>
      <c r="F1648" s="66">
        <v>1</v>
      </c>
      <c r="G1648" s="66"/>
      <c r="H1648" s="66"/>
      <c r="I1648" s="66" t="s">
        <v>8229</v>
      </c>
      <c r="J1648" s="66">
        <v>10</v>
      </c>
    </row>
    <row r="1649" spans="1:10" ht="19.5">
      <c r="A1649" s="84" t="s">
        <v>9382</v>
      </c>
      <c r="B1649" s="64" t="s">
        <v>718</v>
      </c>
      <c r="C1649" s="64" t="s">
        <v>2043</v>
      </c>
      <c r="D1649" s="66" t="s">
        <v>8229</v>
      </c>
      <c r="E1649" s="65"/>
      <c r="F1649" s="66">
        <v>1</v>
      </c>
      <c r="G1649" s="66"/>
      <c r="H1649" s="66"/>
      <c r="I1649" s="66" t="s">
        <v>8229</v>
      </c>
      <c r="J1649" s="66">
        <v>11</v>
      </c>
    </row>
    <row r="1650" spans="1:10" ht="19.5">
      <c r="A1650" s="84" t="s">
        <v>8767</v>
      </c>
      <c r="B1650" s="64" t="s">
        <v>718</v>
      </c>
      <c r="C1650" s="64" t="s">
        <v>9338</v>
      </c>
      <c r="D1650" s="66" t="s">
        <v>8229</v>
      </c>
      <c r="E1650" s="65"/>
      <c r="F1650" s="66">
        <v>1</v>
      </c>
      <c r="G1650" s="66"/>
      <c r="H1650" s="66"/>
      <c r="I1650" s="66" t="s">
        <v>8229</v>
      </c>
      <c r="J1650" s="66">
        <v>12</v>
      </c>
    </row>
    <row r="1651" spans="1:10" ht="19.5">
      <c r="A1651" s="84" t="s">
        <v>9383</v>
      </c>
      <c r="B1651" s="64" t="s">
        <v>718</v>
      </c>
      <c r="C1651" s="64" t="s">
        <v>2051</v>
      </c>
      <c r="D1651" s="66" t="s">
        <v>8229</v>
      </c>
      <c r="E1651" s="65"/>
      <c r="F1651" s="65">
        <v>1</v>
      </c>
      <c r="G1651" s="65"/>
      <c r="H1651" s="65"/>
      <c r="I1651" s="66" t="s">
        <v>8229</v>
      </c>
      <c r="J1651" s="66">
        <v>13</v>
      </c>
    </row>
    <row r="1652" spans="1:10" ht="19.5">
      <c r="A1652" s="84" t="s">
        <v>10768</v>
      </c>
      <c r="B1652" s="64" t="s">
        <v>718</v>
      </c>
      <c r="C1652" s="64" t="s">
        <v>9384</v>
      </c>
      <c r="D1652" s="66" t="s">
        <v>8229</v>
      </c>
      <c r="E1652" s="65"/>
      <c r="F1652" s="65">
        <v>1</v>
      </c>
      <c r="G1652" s="65"/>
      <c r="H1652" s="65"/>
      <c r="I1652" s="66" t="s">
        <v>8229</v>
      </c>
      <c r="J1652" s="66">
        <v>14</v>
      </c>
    </row>
    <row r="1653" spans="1:10" ht="19.5">
      <c r="A1653" s="84" t="s">
        <v>9381</v>
      </c>
      <c r="B1653" s="64" t="s">
        <v>718</v>
      </c>
      <c r="C1653" s="64" t="s">
        <v>2039</v>
      </c>
      <c r="D1653" s="66" t="s">
        <v>8229</v>
      </c>
      <c r="E1653" s="65"/>
      <c r="F1653" s="66">
        <v>1</v>
      </c>
      <c r="G1653" s="66"/>
      <c r="H1653" s="66"/>
      <c r="I1653" s="66" t="s">
        <v>8229</v>
      </c>
      <c r="J1653" s="66">
        <v>15</v>
      </c>
    </row>
    <row r="1654" spans="1:10" ht="19.5">
      <c r="A1654" s="84" t="s">
        <v>9887</v>
      </c>
      <c r="B1654" s="64" t="s">
        <v>718</v>
      </c>
      <c r="C1654" s="64" t="s">
        <v>2058</v>
      </c>
      <c r="D1654" s="66" t="s">
        <v>8229</v>
      </c>
      <c r="E1654" s="65"/>
      <c r="F1654" s="66">
        <v>1</v>
      </c>
      <c r="G1654" s="66"/>
      <c r="H1654" s="66"/>
      <c r="I1654" s="66" t="s">
        <v>8229</v>
      </c>
      <c r="J1654" s="66">
        <v>16</v>
      </c>
    </row>
    <row r="1655" spans="1:10" ht="19.5">
      <c r="A1655" s="84" t="s">
        <v>9387</v>
      </c>
      <c r="B1655" s="64" t="s">
        <v>718</v>
      </c>
      <c r="C1655" s="64" t="s">
        <v>2064</v>
      </c>
      <c r="D1655" s="66" t="s">
        <v>8229</v>
      </c>
      <c r="E1655" s="65"/>
      <c r="F1655" s="66"/>
      <c r="G1655" s="66"/>
      <c r="H1655" s="66"/>
      <c r="I1655" s="66" t="s">
        <v>8229</v>
      </c>
      <c r="J1655" s="66">
        <v>17</v>
      </c>
    </row>
    <row r="1656" spans="1:10" ht="19.5">
      <c r="A1656" s="84" t="s">
        <v>9404</v>
      </c>
      <c r="B1656" s="64" t="s">
        <v>718</v>
      </c>
      <c r="C1656" s="64" t="s">
        <v>2185</v>
      </c>
      <c r="D1656" s="66" t="s">
        <v>8229</v>
      </c>
      <c r="E1656" s="65"/>
      <c r="F1656" s="66">
        <v>1</v>
      </c>
      <c r="G1656" s="66"/>
      <c r="H1656" s="66"/>
      <c r="I1656" s="66" t="s">
        <v>8229</v>
      </c>
      <c r="J1656" s="65">
        <v>18</v>
      </c>
    </row>
    <row r="1657" spans="1:10" ht="19.5">
      <c r="A1657" s="84" t="s">
        <v>9388</v>
      </c>
      <c r="B1657" s="64" t="s">
        <v>718</v>
      </c>
      <c r="C1657" s="64" t="s">
        <v>2076</v>
      </c>
      <c r="D1657" s="66" t="s">
        <v>8229</v>
      </c>
      <c r="E1657" s="65"/>
      <c r="F1657" s="65">
        <v>1</v>
      </c>
      <c r="G1657" s="65"/>
      <c r="H1657" s="65"/>
      <c r="I1657" s="66" t="s">
        <v>8229</v>
      </c>
      <c r="J1657" s="66">
        <v>19</v>
      </c>
    </row>
    <row r="1658" spans="1:10" ht="19.5">
      <c r="A1658" s="84" t="s">
        <v>11134</v>
      </c>
      <c r="B1658" s="64" t="s">
        <v>718</v>
      </c>
      <c r="C1658" s="64" t="s">
        <v>3128</v>
      </c>
      <c r="D1658" s="66" t="s">
        <v>8229</v>
      </c>
      <c r="E1658" s="65"/>
      <c r="F1658" s="65">
        <v>1</v>
      </c>
      <c r="G1658" s="65"/>
      <c r="H1658" s="65"/>
      <c r="I1658" s="66" t="s">
        <v>8229</v>
      </c>
      <c r="J1658" s="65">
        <v>20</v>
      </c>
    </row>
    <row r="1659" spans="1:10" ht="19.5">
      <c r="A1659" s="84" t="s">
        <v>11335</v>
      </c>
      <c r="B1659" s="64" t="s">
        <v>718</v>
      </c>
      <c r="C1659" s="64" t="s">
        <v>3132</v>
      </c>
      <c r="D1659" s="66" t="s">
        <v>8229</v>
      </c>
      <c r="E1659" s="65"/>
      <c r="F1659" s="65"/>
      <c r="G1659" s="65"/>
      <c r="H1659" s="65"/>
      <c r="I1659" s="66" t="s">
        <v>8229</v>
      </c>
      <c r="J1659" s="65">
        <v>21</v>
      </c>
    </row>
    <row r="1660" spans="1:10" ht="19.5">
      <c r="A1660" s="84" t="s">
        <v>11334</v>
      </c>
      <c r="B1660" s="64" t="s">
        <v>718</v>
      </c>
      <c r="C1660" s="64" t="s">
        <v>3089</v>
      </c>
      <c r="D1660" s="66" t="s">
        <v>8229</v>
      </c>
      <c r="E1660" s="65"/>
      <c r="F1660" s="65"/>
      <c r="G1660" s="65"/>
      <c r="H1660" s="65"/>
      <c r="I1660" s="66" t="s">
        <v>8229</v>
      </c>
      <c r="J1660" s="65">
        <v>22</v>
      </c>
    </row>
    <row r="1661" spans="1:10" ht="19.5">
      <c r="A1661" s="84" t="s">
        <v>11326</v>
      </c>
      <c r="B1661" s="64" t="s">
        <v>718</v>
      </c>
      <c r="C1661" s="64" t="s">
        <v>3093</v>
      </c>
      <c r="D1661" s="66" t="s">
        <v>8229</v>
      </c>
      <c r="E1661" s="65"/>
      <c r="F1661" s="65"/>
      <c r="G1661" s="65"/>
      <c r="H1661" s="65"/>
      <c r="I1661" s="66" t="s">
        <v>8229</v>
      </c>
      <c r="J1661" s="65">
        <v>23</v>
      </c>
    </row>
    <row r="1662" spans="1:10" ht="19.5">
      <c r="A1662" s="84" t="s">
        <v>11329</v>
      </c>
      <c r="B1662" s="64" t="s">
        <v>718</v>
      </c>
      <c r="C1662" s="64" t="s">
        <v>3105</v>
      </c>
      <c r="D1662" s="66" t="s">
        <v>8229</v>
      </c>
      <c r="E1662" s="65"/>
      <c r="F1662" s="65"/>
      <c r="G1662" s="65"/>
      <c r="H1662" s="65"/>
      <c r="I1662" s="66" t="s">
        <v>8229</v>
      </c>
      <c r="J1662" s="65">
        <v>24</v>
      </c>
    </row>
    <row r="1663" spans="1:10" ht="19.5">
      <c r="A1663" s="84" t="s">
        <v>11327</v>
      </c>
      <c r="B1663" s="64" t="s">
        <v>718</v>
      </c>
      <c r="C1663" s="64" t="s">
        <v>3097</v>
      </c>
      <c r="D1663" s="66" t="s">
        <v>8229</v>
      </c>
      <c r="E1663" s="65"/>
      <c r="F1663" s="65"/>
      <c r="G1663" s="65"/>
      <c r="H1663" s="65"/>
      <c r="I1663" s="66" t="s">
        <v>8229</v>
      </c>
      <c r="J1663" s="65">
        <v>25</v>
      </c>
    </row>
    <row r="1664" spans="1:10" ht="19.5">
      <c r="A1664" s="84" t="s">
        <v>11328</v>
      </c>
      <c r="B1664" s="64" t="s">
        <v>718</v>
      </c>
      <c r="C1664" s="64" t="s">
        <v>3101</v>
      </c>
      <c r="D1664" s="66" t="s">
        <v>8229</v>
      </c>
      <c r="E1664" s="65"/>
      <c r="F1664" s="65"/>
      <c r="G1664" s="65"/>
      <c r="H1664" s="65"/>
      <c r="I1664" s="66" t="s">
        <v>8229</v>
      </c>
      <c r="J1664" s="65">
        <v>26</v>
      </c>
    </row>
    <row r="1665" spans="1:10" ht="19.5">
      <c r="A1665" s="84" t="s">
        <v>11330</v>
      </c>
      <c r="B1665" s="64" t="s">
        <v>718</v>
      </c>
      <c r="C1665" s="64" t="s">
        <v>3109</v>
      </c>
      <c r="D1665" s="66" t="s">
        <v>8229</v>
      </c>
      <c r="E1665" s="65"/>
      <c r="F1665" s="65"/>
      <c r="G1665" s="65"/>
      <c r="H1665" s="65"/>
      <c r="I1665" s="66" t="s">
        <v>8229</v>
      </c>
      <c r="J1665" s="65">
        <v>27</v>
      </c>
    </row>
    <row r="1666" spans="1:10" ht="19.5">
      <c r="A1666" s="84" t="s">
        <v>11332</v>
      </c>
      <c r="B1666" s="64" t="s">
        <v>718</v>
      </c>
      <c r="C1666" s="64" t="s">
        <v>3117</v>
      </c>
      <c r="D1666" s="66" t="s">
        <v>8229</v>
      </c>
      <c r="E1666" s="65"/>
      <c r="F1666" s="65"/>
      <c r="G1666" s="65"/>
      <c r="H1666" s="65"/>
      <c r="I1666" s="66" t="s">
        <v>8229</v>
      </c>
      <c r="J1666" s="65">
        <v>28</v>
      </c>
    </row>
    <row r="1667" spans="1:10" ht="19.5">
      <c r="A1667" s="84" t="s">
        <v>11331</v>
      </c>
      <c r="B1667" s="64" t="s">
        <v>718</v>
      </c>
      <c r="C1667" s="64" t="s">
        <v>3113</v>
      </c>
      <c r="D1667" s="66" t="s">
        <v>8229</v>
      </c>
      <c r="E1667" s="65"/>
      <c r="F1667" s="65"/>
      <c r="G1667" s="65"/>
      <c r="H1667" s="65"/>
      <c r="I1667" s="66" t="s">
        <v>8229</v>
      </c>
      <c r="J1667" s="65">
        <v>29</v>
      </c>
    </row>
    <row r="1668" spans="1:10" ht="19.5">
      <c r="A1668" s="84" t="s">
        <v>9735</v>
      </c>
      <c r="B1668" s="64" t="s">
        <v>718</v>
      </c>
      <c r="C1668" s="64" t="s">
        <v>10115</v>
      </c>
      <c r="D1668" s="66" t="s">
        <v>8229</v>
      </c>
      <c r="E1668" s="65"/>
      <c r="F1668" s="65"/>
      <c r="G1668" s="65"/>
      <c r="H1668" s="65"/>
      <c r="I1668" s="66" t="s">
        <v>8229</v>
      </c>
      <c r="J1668" s="65">
        <v>30</v>
      </c>
    </row>
    <row r="1669" spans="1:10" ht="19.5">
      <c r="A1669" s="84" t="s">
        <v>9736</v>
      </c>
      <c r="B1669" s="64" t="s">
        <v>718</v>
      </c>
      <c r="C1669" s="64" t="s">
        <v>6615</v>
      </c>
      <c r="D1669" s="66" t="s">
        <v>8229</v>
      </c>
      <c r="E1669" s="65"/>
      <c r="F1669" s="65"/>
      <c r="G1669" s="65"/>
      <c r="H1669" s="65"/>
      <c r="I1669" s="66" t="s">
        <v>8229</v>
      </c>
      <c r="J1669" s="65">
        <v>31</v>
      </c>
    </row>
    <row r="1670" spans="1:10" ht="19.5">
      <c r="A1670" s="84" t="s">
        <v>9734</v>
      </c>
      <c r="B1670" s="64" t="s">
        <v>718</v>
      </c>
      <c r="C1670" s="64" t="s">
        <v>10116</v>
      </c>
      <c r="D1670" s="66" t="s">
        <v>8229</v>
      </c>
      <c r="E1670" s="65"/>
      <c r="F1670" s="65"/>
      <c r="G1670" s="65"/>
      <c r="H1670" s="65"/>
      <c r="I1670" s="66" t="s">
        <v>8229</v>
      </c>
      <c r="J1670" s="65">
        <v>32</v>
      </c>
    </row>
    <row r="1671" spans="1:10" ht="19.5">
      <c r="A1671" s="84" t="s">
        <v>8758</v>
      </c>
      <c r="B1671" s="64" t="s">
        <v>718</v>
      </c>
      <c r="C1671" s="64" t="s">
        <v>11084</v>
      </c>
      <c r="D1671" s="66" t="s">
        <v>8229</v>
      </c>
      <c r="E1671" s="65"/>
      <c r="F1671" s="65"/>
      <c r="G1671" s="65"/>
      <c r="H1671" s="65"/>
      <c r="I1671" s="66" t="s">
        <v>8229</v>
      </c>
      <c r="J1671" s="65">
        <v>33</v>
      </c>
    </row>
    <row r="1672" spans="1:10" ht="19.5">
      <c r="A1672" s="84" t="s">
        <v>10766</v>
      </c>
      <c r="B1672" s="64" t="s">
        <v>718</v>
      </c>
      <c r="C1672" s="64" t="s">
        <v>6594</v>
      </c>
      <c r="D1672" s="66" t="s">
        <v>8229</v>
      </c>
      <c r="E1672" s="65"/>
      <c r="F1672" s="65"/>
      <c r="G1672" s="65"/>
      <c r="H1672" s="65"/>
      <c r="I1672" s="66" t="s">
        <v>8229</v>
      </c>
      <c r="J1672" s="65">
        <v>34</v>
      </c>
    </row>
    <row r="1673" spans="1:10" ht="19.5">
      <c r="A1673" s="84" t="s">
        <v>9733</v>
      </c>
      <c r="B1673" s="64" t="s">
        <v>718</v>
      </c>
      <c r="C1673" s="64" t="s">
        <v>6587</v>
      </c>
      <c r="D1673" s="66" t="s">
        <v>8229</v>
      </c>
      <c r="E1673" s="65"/>
      <c r="F1673" s="65"/>
      <c r="G1673" s="65"/>
      <c r="H1673" s="65"/>
      <c r="I1673" s="66" t="s">
        <v>8229</v>
      </c>
      <c r="J1673" s="65">
        <v>35</v>
      </c>
    </row>
    <row r="1674" spans="1:10" ht="19.5">
      <c r="A1674" s="84" t="s">
        <v>9935</v>
      </c>
      <c r="B1674" s="64" t="s">
        <v>718</v>
      </c>
      <c r="C1674" s="64" t="s">
        <v>6608</v>
      </c>
      <c r="D1674" s="66" t="s">
        <v>8229</v>
      </c>
      <c r="E1674" s="65"/>
      <c r="F1674" s="65"/>
      <c r="G1674" s="65"/>
      <c r="H1674" s="65"/>
      <c r="I1674" s="66" t="s">
        <v>8229</v>
      </c>
      <c r="J1674" s="65">
        <v>36</v>
      </c>
    </row>
    <row r="1675" spans="1:10" ht="19.5">
      <c r="A1675" s="84" t="s">
        <v>8757</v>
      </c>
      <c r="B1675" s="64" t="s">
        <v>718</v>
      </c>
      <c r="C1675" s="64" t="s">
        <v>6598</v>
      </c>
      <c r="D1675" s="66" t="s">
        <v>8229</v>
      </c>
      <c r="E1675" s="65"/>
      <c r="F1675" s="65"/>
      <c r="G1675" s="65"/>
      <c r="H1675" s="65"/>
      <c r="I1675" s="66" t="s">
        <v>8229</v>
      </c>
      <c r="J1675" s="65">
        <v>37</v>
      </c>
    </row>
    <row r="1676" spans="1:10" ht="19.5">
      <c r="A1676" s="84" t="s">
        <v>8756</v>
      </c>
      <c r="B1676" s="64" t="s">
        <v>718</v>
      </c>
      <c r="C1676" s="64" t="s">
        <v>6602</v>
      </c>
      <c r="D1676" s="66" t="s">
        <v>8229</v>
      </c>
      <c r="E1676" s="65"/>
      <c r="F1676" s="65"/>
      <c r="G1676" s="65"/>
      <c r="H1676" s="65"/>
      <c r="I1676" s="66" t="s">
        <v>8229</v>
      </c>
      <c r="J1676" s="65">
        <v>38</v>
      </c>
    </row>
    <row r="1677" spans="1:10" ht="19.5">
      <c r="A1677" s="84" t="s">
        <v>9737</v>
      </c>
      <c r="B1677" s="64" t="s">
        <v>718</v>
      </c>
      <c r="C1677" s="64" t="s">
        <v>6623</v>
      </c>
      <c r="D1677" s="66" t="s">
        <v>8229</v>
      </c>
      <c r="E1677" s="65"/>
      <c r="F1677" s="65"/>
      <c r="G1677" s="65"/>
      <c r="H1677" s="65"/>
      <c r="I1677" s="66" t="s">
        <v>8229</v>
      </c>
      <c r="J1677" s="65">
        <v>39</v>
      </c>
    </row>
    <row r="1678" spans="1:10" ht="19.5">
      <c r="A1678" s="84" t="s">
        <v>11872</v>
      </c>
      <c r="B1678" s="64" t="s">
        <v>718</v>
      </c>
      <c r="C1678" s="64" t="s">
        <v>6510</v>
      </c>
      <c r="D1678" s="66" t="s">
        <v>8229</v>
      </c>
      <c r="E1678" s="65"/>
      <c r="F1678" s="65"/>
      <c r="G1678" s="66"/>
      <c r="H1678" s="66"/>
      <c r="I1678" s="66" t="s">
        <v>8229</v>
      </c>
      <c r="J1678" s="65">
        <v>40</v>
      </c>
    </row>
    <row r="1679" spans="1:10" ht="19.5">
      <c r="A1679" s="84" t="s">
        <v>11259</v>
      </c>
      <c r="B1679" s="64" t="s">
        <v>718</v>
      </c>
      <c r="C1679" s="64" t="s">
        <v>6514</v>
      </c>
      <c r="D1679" s="66" t="s">
        <v>8229</v>
      </c>
      <c r="E1679" s="65"/>
      <c r="F1679" s="65"/>
      <c r="G1679" s="66"/>
      <c r="H1679" s="66"/>
      <c r="I1679" s="66" t="s">
        <v>8229</v>
      </c>
      <c r="J1679" s="65">
        <v>41</v>
      </c>
    </row>
    <row r="1680" spans="1:10" ht="19.5">
      <c r="A1680" s="84" t="s">
        <v>11263</v>
      </c>
      <c r="B1680" s="64" t="s">
        <v>718</v>
      </c>
      <c r="C1680" s="64" t="s">
        <v>6528</v>
      </c>
      <c r="D1680" s="66" t="s">
        <v>8229</v>
      </c>
      <c r="E1680" s="65"/>
      <c r="F1680" s="65"/>
      <c r="G1680" s="66"/>
      <c r="H1680" s="66"/>
      <c r="I1680" s="66" t="s">
        <v>8229</v>
      </c>
      <c r="J1680" s="65">
        <v>42</v>
      </c>
    </row>
    <row r="1681" spans="1:10" ht="19.5">
      <c r="A1681" s="84" t="s">
        <v>11266</v>
      </c>
      <c r="B1681" s="64" t="s">
        <v>718</v>
      </c>
      <c r="C1681" s="64" t="s">
        <v>6539</v>
      </c>
      <c r="D1681" s="66" t="s">
        <v>8229</v>
      </c>
      <c r="E1681" s="65"/>
      <c r="F1681" s="65"/>
      <c r="G1681" s="66"/>
      <c r="H1681" s="66"/>
      <c r="I1681" s="66" t="s">
        <v>8229</v>
      </c>
      <c r="J1681" s="65">
        <v>43</v>
      </c>
    </row>
    <row r="1682" spans="1:10" ht="19.5">
      <c r="A1682" s="84" t="s">
        <v>11873</v>
      </c>
      <c r="B1682" s="64" t="s">
        <v>718</v>
      </c>
      <c r="C1682" s="64" t="s">
        <v>1674</v>
      </c>
      <c r="D1682" s="66" t="s">
        <v>8229</v>
      </c>
      <c r="E1682" s="65"/>
      <c r="F1682" s="65"/>
      <c r="G1682" s="66"/>
      <c r="H1682" s="66"/>
      <c r="I1682" s="66" t="s">
        <v>8229</v>
      </c>
      <c r="J1682" s="65">
        <v>44</v>
      </c>
    </row>
    <row r="1683" spans="1:10" ht="19.5">
      <c r="A1683" s="84" t="s">
        <v>11260</v>
      </c>
      <c r="B1683" s="64" t="s">
        <v>718</v>
      </c>
      <c r="C1683" s="64" t="s">
        <v>6518</v>
      </c>
      <c r="D1683" s="66" t="s">
        <v>8229</v>
      </c>
      <c r="E1683" s="65"/>
      <c r="F1683" s="65"/>
      <c r="G1683" s="66"/>
      <c r="H1683" s="66"/>
      <c r="I1683" s="66" t="s">
        <v>8229</v>
      </c>
      <c r="J1683" s="65">
        <v>45</v>
      </c>
    </row>
    <row r="1684" spans="1:10" ht="19.5">
      <c r="A1684" s="84" t="s">
        <v>11261</v>
      </c>
      <c r="B1684" s="64" t="s">
        <v>718</v>
      </c>
      <c r="C1684" s="64" t="s">
        <v>6522</v>
      </c>
      <c r="D1684" s="66" t="s">
        <v>8229</v>
      </c>
      <c r="E1684" s="65"/>
      <c r="F1684" s="65"/>
      <c r="G1684" s="66"/>
      <c r="H1684" s="66"/>
      <c r="I1684" s="66" t="s">
        <v>8229</v>
      </c>
      <c r="J1684" s="65">
        <v>46</v>
      </c>
    </row>
    <row r="1685" spans="1:10" ht="19.5">
      <c r="A1685" s="84" t="s">
        <v>11262</v>
      </c>
      <c r="B1685" s="64" t="s">
        <v>718</v>
      </c>
      <c r="C1685" s="64" t="s">
        <v>6525</v>
      </c>
      <c r="D1685" s="66" t="s">
        <v>8229</v>
      </c>
      <c r="E1685" s="65"/>
      <c r="F1685" s="65"/>
      <c r="G1685" s="66"/>
      <c r="H1685" s="66"/>
      <c r="I1685" s="66" t="s">
        <v>8229</v>
      </c>
      <c r="J1685" s="65">
        <v>47</v>
      </c>
    </row>
    <row r="1686" spans="1:10" ht="19.5">
      <c r="A1686" s="84" t="s">
        <v>11264</v>
      </c>
      <c r="B1686" s="64" t="s">
        <v>718</v>
      </c>
      <c r="C1686" s="64" t="s">
        <v>6533</v>
      </c>
      <c r="D1686" s="66" t="s">
        <v>8229</v>
      </c>
      <c r="E1686" s="65"/>
      <c r="F1686" s="65"/>
      <c r="G1686" s="66"/>
      <c r="H1686" s="66"/>
      <c r="I1686" s="66" t="s">
        <v>8229</v>
      </c>
      <c r="J1686" s="65">
        <v>48</v>
      </c>
    </row>
    <row r="1687" spans="1:10" ht="19.5">
      <c r="A1687" s="84" t="s">
        <v>11265</v>
      </c>
      <c r="B1687" s="64" t="s">
        <v>718</v>
      </c>
      <c r="C1687" s="64" t="s">
        <v>6536</v>
      </c>
      <c r="D1687" s="66" t="s">
        <v>8229</v>
      </c>
      <c r="E1687" s="65"/>
      <c r="F1687" s="65"/>
      <c r="G1687" s="66"/>
      <c r="H1687" s="66"/>
      <c r="I1687" s="66" t="s">
        <v>8229</v>
      </c>
      <c r="J1687" s="65">
        <v>49</v>
      </c>
    </row>
    <row r="1688" spans="1:10" ht="19.5">
      <c r="A1688" s="84" t="s">
        <v>8744</v>
      </c>
      <c r="B1688" s="64" t="s">
        <v>718</v>
      </c>
      <c r="C1688" s="64" t="s">
        <v>1671</v>
      </c>
      <c r="D1688" s="66" t="s">
        <v>8229</v>
      </c>
      <c r="E1688" s="65"/>
      <c r="F1688" s="65"/>
      <c r="G1688" s="65"/>
      <c r="H1688" s="65"/>
      <c r="I1688" s="66" t="s">
        <v>8229</v>
      </c>
      <c r="J1688" s="65">
        <v>50</v>
      </c>
    </row>
    <row r="1689" spans="1:10" ht="19.5">
      <c r="A1689" s="81" t="s">
        <v>8749</v>
      </c>
      <c r="B1689" s="64" t="s">
        <v>718</v>
      </c>
      <c r="C1689" s="64" t="s">
        <v>1680</v>
      </c>
      <c r="D1689" s="66" t="s">
        <v>8229</v>
      </c>
      <c r="E1689" s="65"/>
      <c r="F1689" s="65"/>
      <c r="G1689" s="65"/>
      <c r="H1689" s="65"/>
      <c r="I1689" s="66" t="s">
        <v>8229</v>
      </c>
      <c r="J1689" s="65">
        <v>51</v>
      </c>
    </row>
    <row r="1690" spans="1:10" ht="19.5">
      <c r="A1690" s="81" t="s">
        <v>8745</v>
      </c>
      <c r="B1690" s="64" t="s">
        <v>718</v>
      </c>
      <c r="C1690" s="64" t="s">
        <v>1677</v>
      </c>
      <c r="D1690" s="66" t="s">
        <v>8229</v>
      </c>
      <c r="E1690" s="65"/>
      <c r="F1690" s="65"/>
      <c r="G1690" s="65"/>
      <c r="H1690" s="65"/>
      <c r="I1690" s="66" t="s">
        <v>8229</v>
      </c>
      <c r="J1690" s="65">
        <v>52</v>
      </c>
    </row>
    <row r="1691" spans="1:10" ht="19.5">
      <c r="A1691" s="81" t="s">
        <v>8748</v>
      </c>
      <c r="B1691" s="64" t="s">
        <v>718</v>
      </c>
      <c r="C1691" s="64" t="s">
        <v>1692</v>
      </c>
      <c r="D1691" s="66" t="s">
        <v>8229</v>
      </c>
      <c r="E1691" s="65"/>
      <c r="F1691" s="65"/>
      <c r="G1691" s="65"/>
      <c r="H1691" s="65"/>
      <c r="I1691" s="66" t="s">
        <v>8229</v>
      </c>
      <c r="J1691" s="65">
        <v>53</v>
      </c>
    </row>
    <row r="1692" spans="1:10" ht="19.5">
      <c r="A1692" s="81" t="s">
        <v>8750</v>
      </c>
      <c r="B1692" s="64" t="s">
        <v>718</v>
      </c>
      <c r="C1692" s="64" t="s">
        <v>8177</v>
      </c>
      <c r="D1692" s="66" t="s">
        <v>8229</v>
      </c>
      <c r="E1692" s="65"/>
      <c r="F1692" s="65"/>
      <c r="G1692" s="65"/>
      <c r="H1692" s="65"/>
      <c r="I1692" s="66" t="s">
        <v>8229</v>
      </c>
      <c r="J1692" s="65">
        <v>54</v>
      </c>
    </row>
    <row r="1693" spans="1:10" ht="19.5">
      <c r="A1693" s="81" t="s">
        <v>8751</v>
      </c>
      <c r="B1693" s="64" t="s">
        <v>718</v>
      </c>
      <c r="C1693" s="64" t="s">
        <v>1695</v>
      </c>
      <c r="D1693" s="66" t="s">
        <v>8229</v>
      </c>
      <c r="E1693" s="65"/>
      <c r="F1693" s="65"/>
      <c r="G1693" s="65"/>
      <c r="H1693" s="65"/>
      <c r="I1693" s="66" t="s">
        <v>8229</v>
      </c>
      <c r="J1693" s="65">
        <v>55</v>
      </c>
    </row>
    <row r="1694" spans="1:10" ht="19.5">
      <c r="A1694" s="81" t="s">
        <v>9885</v>
      </c>
      <c r="B1694" s="64" t="s">
        <v>718</v>
      </c>
      <c r="C1694" s="64" t="s">
        <v>1698</v>
      </c>
      <c r="D1694" s="66" t="s">
        <v>8229</v>
      </c>
      <c r="E1694" s="65"/>
      <c r="F1694" s="65"/>
      <c r="G1694" s="65"/>
      <c r="H1694" s="65"/>
      <c r="I1694" s="66" t="s">
        <v>8229</v>
      </c>
      <c r="J1694" s="65">
        <v>56</v>
      </c>
    </row>
    <row r="1695" spans="1:10" ht="19.5">
      <c r="A1695" s="81" t="s">
        <v>9345</v>
      </c>
      <c r="B1695" s="64" t="s">
        <v>718</v>
      </c>
      <c r="C1695" s="64" t="s">
        <v>1686</v>
      </c>
      <c r="D1695" s="66" t="s">
        <v>8229</v>
      </c>
      <c r="E1695" s="65"/>
      <c r="F1695" s="65"/>
      <c r="G1695" s="65"/>
      <c r="H1695" s="65"/>
      <c r="I1695" s="66" t="s">
        <v>8229</v>
      </c>
      <c r="J1695" s="65">
        <v>57</v>
      </c>
    </row>
    <row r="1696" spans="1:10" ht="19.5">
      <c r="A1696" s="81" t="s">
        <v>8746</v>
      </c>
      <c r="B1696" s="64" t="s">
        <v>718</v>
      </c>
      <c r="C1696" s="64" t="s">
        <v>1683</v>
      </c>
      <c r="D1696" s="66" t="s">
        <v>8229</v>
      </c>
      <c r="E1696" s="65"/>
      <c r="F1696" s="65"/>
      <c r="G1696" s="65"/>
      <c r="H1696" s="65"/>
      <c r="I1696" s="66" t="s">
        <v>8229</v>
      </c>
      <c r="J1696" s="65">
        <v>58</v>
      </c>
    </row>
    <row r="1697" spans="1:10" ht="19.5">
      <c r="A1697" s="81" t="s">
        <v>8747</v>
      </c>
      <c r="B1697" s="64" t="s">
        <v>718</v>
      </c>
      <c r="C1697" s="64" t="s">
        <v>1689</v>
      </c>
      <c r="D1697" s="66" t="s">
        <v>8229</v>
      </c>
      <c r="E1697" s="65"/>
      <c r="F1697" s="65"/>
      <c r="G1697" s="65"/>
      <c r="H1697" s="65"/>
      <c r="I1697" s="66" t="s">
        <v>8229</v>
      </c>
      <c r="J1697" s="65">
        <v>59</v>
      </c>
    </row>
    <row r="1698" spans="1:10" ht="19.5">
      <c r="A1698" s="84" t="s">
        <v>10487</v>
      </c>
      <c r="B1698" s="64" t="s">
        <v>718</v>
      </c>
      <c r="C1698" s="64" t="s">
        <v>3565</v>
      </c>
      <c r="D1698" s="66" t="s">
        <v>8229</v>
      </c>
      <c r="E1698" s="65"/>
      <c r="F1698" s="65"/>
      <c r="G1698" s="65"/>
      <c r="H1698" s="66"/>
      <c r="I1698" s="66" t="s">
        <v>8229</v>
      </c>
      <c r="J1698" s="66">
        <v>60</v>
      </c>
    </row>
    <row r="1699" spans="1:10" ht="19.5">
      <c r="A1699" s="84" t="s">
        <v>10483</v>
      </c>
      <c r="B1699" s="64" t="s">
        <v>718</v>
      </c>
      <c r="C1699" s="64" t="s">
        <v>3573</v>
      </c>
      <c r="D1699" s="66" t="s">
        <v>8229</v>
      </c>
      <c r="E1699" s="65"/>
      <c r="F1699" s="65"/>
      <c r="G1699" s="65"/>
      <c r="H1699" s="66"/>
      <c r="I1699" s="66" t="s">
        <v>8229</v>
      </c>
      <c r="J1699" s="66">
        <v>61</v>
      </c>
    </row>
    <row r="1700" spans="1:10" ht="19.5">
      <c r="A1700" s="84" t="s">
        <v>10479</v>
      </c>
      <c r="B1700" s="64" t="s">
        <v>718</v>
      </c>
      <c r="C1700" s="64" t="s">
        <v>3569</v>
      </c>
      <c r="D1700" s="66" t="s">
        <v>8229</v>
      </c>
      <c r="E1700" s="65"/>
      <c r="F1700" s="65"/>
      <c r="G1700" s="65"/>
      <c r="H1700" s="66"/>
      <c r="I1700" s="66" t="s">
        <v>8229</v>
      </c>
      <c r="J1700" s="66">
        <v>62</v>
      </c>
    </row>
    <row r="1701" spans="1:10" ht="19.5">
      <c r="A1701" s="84" t="s">
        <v>10480</v>
      </c>
      <c r="B1701" s="64" t="s">
        <v>718</v>
      </c>
      <c r="C1701" s="64" t="s">
        <v>3589</v>
      </c>
      <c r="D1701" s="66" t="s">
        <v>8229</v>
      </c>
      <c r="E1701" s="65"/>
      <c r="F1701" s="65"/>
      <c r="G1701" s="65"/>
      <c r="H1701" s="66"/>
      <c r="I1701" s="66" t="s">
        <v>8229</v>
      </c>
      <c r="J1701" s="66">
        <v>63</v>
      </c>
    </row>
    <row r="1702" spans="1:10" ht="19.5">
      <c r="A1702" s="84" t="s">
        <v>10769</v>
      </c>
      <c r="B1702" s="64" t="s">
        <v>718</v>
      </c>
      <c r="C1702" s="64" t="s">
        <v>3593</v>
      </c>
      <c r="D1702" s="66" t="s">
        <v>8229</v>
      </c>
      <c r="E1702" s="65"/>
      <c r="F1702" s="65"/>
      <c r="G1702" s="65"/>
      <c r="H1702" s="66"/>
      <c r="I1702" s="66" t="s">
        <v>8229</v>
      </c>
      <c r="J1702" s="66">
        <v>64</v>
      </c>
    </row>
    <row r="1703" spans="1:10" ht="19.5">
      <c r="A1703" s="84" t="s">
        <v>10486</v>
      </c>
      <c r="B1703" s="64" t="s">
        <v>718</v>
      </c>
      <c r="C1703" s="64" t="s">
        <v>3597</v>
      </c>
      <c r="D1703" s="66" t="s">
        <v>8229</v>
      </c>
      <c r="E1703" s="65"/>
      <c r="F1703" s="65"/>
      <c r="G1703" s="65"/>
      <c r="H1703" s="66"/>
      <c r="I1703" s="66" t="s">
        <v>8229</v>
      </c>
      <c r="J1703" s="66">
        <v>65</v>
      </c>
    </row>
    <row r="1704" spans="1:10" ht="19.5">
      <c r="A1704" s="84" t="s">
        <v>10481</v>
      </c>
      <c r="B1704" s="64" t="s">
        <v>718</v>
      </c>
      <c r="C1704" s="64" t="s">
        <v>3601</v>
      </c>
      <c r="D1704" s="66" t="s">
        <v>8229</v>
      </c>
      <c r="E1704" s="65"/>
      <c r="F1704" s="65"/>
      <c r="G1704" s="65"/>
      <c r="H1704" s="66"/>
      <c r="I1704" s="66" t="s">
        <v>8229</v>
      </c>
      <c r="J1704" s="66">
        <v>66</v>
      </c>
    </row>
    <row r="1705" spans="1:10" ht="19.5">
      <c r="A1705" s="84" t="s">
        <v>10482</v>
      </c>
      <c r="B1705" s="64" t="s">
        <v>718</v>
      </c>
      <c r="C1705" s="64" t="s">
        <v>3581</v>
      </c>
      <c r="D1705" s="66" t="s">
        <v>8229</v>
      </c>
      <c r="E1705" s="65"/>
      <c r="F1705" s="65"/>
      <c r="G1705" s="65"/>
      <c r="H1705" s="66"/>
      <c r="I1705" s="66" t="s">
        <v>8229</v>
      </c>
      <c r="J1705" s="66">
        <v>67</v>
      </c>
    </row>
    <row r="1706" spans="1:10" ht="19.5">
      <c r="A1706" s="84" t="s">
        <v>10485</v>
      </c>
      <c r="B1706" s="64" t="s">
        <v>718</v>
      </c>
      <c r="C1706" s="64" t="s">
        <v>3577</v>
      </c>
      <c r="D1706" s="66" t="s">
        <v>8229</v>
      </c>
      <c r="E1706" s="65"/>
      <c r="F1706" s="65"/>
      <c r="G1706" s="65"/>
      <c r="H1706" s="66"/>
      <c r="I1706" s="66" t="s">
        <v>8229</v>
      </c>
      <c r="J1706" s="66">
        <v>68</v>
      </c>
    </row>
    <row r="1707" spans="1:10" ht="19.5">
      <c r="A1707" s="84" t="s">
        <v>10484</v>
      </c>
      <c r="B1707" s="64" t="s">
        <v>718</v>
      </c>
      <c r="C1707" s="64" t="s">
        <v>3585</v>
      </c>
      <c r="D1707" s="66" t="s">
        <v>8229</v>
      </c>
      <c r="E1707" s="65"/>
      <c r="F1707" s="65"/>
      <c r="G1707" s="65"/>
      <c r="H1707" s="66"/>
      <c r="I1707" s="66" t="s">
        <v>8229</v>
      </c>
      <c r="J1707" s="66">
        <v>69</v>
      </c>
    </row>
    <row r="1708" spans="1:10" ht="19.5">
      <c r="A1708" s="84" t="s">
        <v>11117</v>
      </c>
      <c r="B1708" s="64" t="s">
        <v>718</v>
      </c>
      <c r="C1708" s="64" t="s">
        <v>4273</v>
      </c>
      <c r="D1708" s="66" t="s">
        <v>8229</v>
      </c>
      <c r="E1708" s="65"/>
      <c r="F1708" s="65"/>
      <c r="G1708" s="65"/>
      <c r="H1708" s="65"/>
      <c r="I1708" s="66" t="s">
        <v>8229</v>
      </c>
      <c r="J1708" s="66">
        <v>70</v>
      </c>
    </row>
    <row r="1709" spans="1:10" ht="19.5">
      <c r="A1709" s="84" t="s">
        <v>10145</v>
      </c>
      <c r="B1709" s="64" t="s">
        <v>718</v>
      </c>
      <c r="C1709" s="64" t="s">
        <v>4292</v>
      </c>
      <c r="D1709" s="66" t="s">
        <v>8229</v>
      </c>
      <c r="E1709" s="65"/>
      <c r="F1709" s="65"/>
      <c r="G1709" s="65"/>
      <c r="H1709" s="65"/>
      <c r="I1709" s="66" t="s">
        <v>8229</v>
      </c>
      <c r="J1709" s="66">
        <v>71</v>
      </c>
    </row>
    <row r="1710" spans="1:10" ht="19.5">
      <c r="A1710" s="84" t="s">
        <v>10779</v>
      </c>
      <c r="B1710" s="64" t="s">
        <v>718</v>
      </c>
      <c r="C1710" s="64" t="s">
        <v>10780</v>
      </c>
      <c r="D1710" s="66" t="s">
        <v>8229</v>
      </c>
      <c r="E1710" s="65"/>
      <c r="F1710" s="65"/>
      <c r="G1710" s="65"/>
      <c r="H1710" s="65"/>
      <c r="I1710" s="66" t="s">
        <v>8229</v>
      </c>
      <c r="J1710" s="66">
        <v>72</v>
      </c>
    </row>
    <row r="1711" spans="1:10" ht="19.5">
      <c r="A1711" s="84" t="s">
        <v>10144</v>
      </c>
      <c r="B1711" s="64" t="s">
        <v>718</v>
      </c>
      <c r="C1711" s="64" t="s">
        <v>1408</v>
      </c>
      <c r="D1711" s="66" t="s">
        <v>8229</v>
      </c>
      <c r="E1711" s="65"/>
      <c r="F1711" s="65"/>
      <c r="G1711" s="65"/>
      <c r="H1711" s="65"/>
      <c r="I1711" s="66" t="s">
        <v>8229</v>
      </c>
      <c r="J1711" s="66">
        <v>73</v>
      </c>
    </row>
    <row r="1712" spans="1:10" ht="19.5">
      <c r="A1712" s="84" t="s">
        <v>10763</v>
      </c>
      <c r="B1712" s="64" t="s">
        <v>718</v>
      </c>
      <c r="C1712" s="64" t="s">
        <v>4435</v>
      </c>
      <c r="D1712" s="66" t="s">
        <v>8229</v>
      </c>
      <c r="E1712" s="65"/>
      <c r="F1712" s="65"/>
      <c r="G1712" s="65"/>
      <c r="H1712" s="65"/>
      <c r="I1712" s="66" t="s">
        <v>8229</v>
      </c>
      <c r="J1712" s="66">
        <v>74</v>
      </c>
    </row>
    <row r="1713" spans="1:10" ht="19.5">
      <c r="A1713" s="84" t="s">
        <v>11183</v>
      </c>
      <c r="B1713" s="64" t="s">
        <v>718</v>
      </c>
      <c r="C1713" s="64" t="s">
        <v>4424</v>
      </c>
      <c r="D1713" s="66" t="s">
        <v>8229</v>
      </c>
      <c r="E1713" s="65"/>
      <c r="F1713" s="65"/>
      <c r="G1713" s="65"/>
      <c r="H1713" s="65"/>
      <c r="I1713" s="66" t="s">
        <v>8229</v>
      </c>
      <c r="J1713" s="66">
        <v>75</v>
      </c>
    </row>
    <row r="1714" spans="1:10" ht="19.5">
      <c r="A1714" s="84" t="s">
        <v>10146</v>
      </c>
      <c r="B1714" s="64" t="s">
        <v>718</v>
      </c>
      <c r="C1714" s="64" t="s">
        <v>1316</v>
      </c>
      <c r="D1714" s="66" t="s">
        <v>8229</v>
      </c>
      <c r="E1714" s="65"/>
      <c r="F1714" s="65"/>
      <c r="G1714" s="65"/>
      <c r="H1714" s="65"/>
      <c r="I1714" s="66" t="s">
        <v>8229</v>
      </c>
      <c r="J1714" s="66">
        <v>76</v>
      </c>
    </row>
    <row r="1715" spans="1:10" ht="19.5">
      <c r="A1715" s="84" t="s">
        <v>9568</v>
      </c>
      <c r="B1715" s="64" t="s">
        <v>718</v>
      </c>
      <c r="C1715" s="64" t="s">
        <v>4431</v>
      </c>
      <c r="D1715" s="66" t="s">
        <v>8229</v>
      </c>
      <c r="E1715" s="65"/>
      <c r="F1715" s="65"/>
      <c r="G1715" s="65"/>
      <c r="H1715" s="65"/>
      <c r="I1715" s="66" t="s">
        <v>8229</v>
      </c>
      <c r="J1715" s="66">
        <v>77</v>
      </c>
    </row>
    <row r="1716" spans="1:10" ht="19.5">
      <c r="A1716" s="84" t="s">
        <v>9567</v>
      </c>
      <c r="B1716" s="64" t="s">
        <v>718</v>
      </c>
      <c r="C1716" s="64" t="s">
        <v>4420</v>
      </c>
      <c r="D1716" s="66" t="s">
        <v>8229</v>
      </c>
      <c r="E1716" s="65"/>
      <c r="F1716" s="65"/>
      <c r="G1716" s="65"/>
      <c r="H1716" s="65"/>
      <c r="I1716" s="66" t="s">
        <v>8229</v>
      </c>
      <c r="J1716" s="66">
        <v>78</v>
      </c>
    </row>
    <row r="1717" spans="1:10" ht="19.5">
      <c r="A1717" s="84" t="s">
        <v>10782</v>
      </c>
      <c r="B1717" s="64" t="s">
        <v>718</v>
      </c>
      <c r="C1717" s="64" t="s">
        <v>10781</v>
      </c>
      <c r="D1717" s="66" t="s">
        <v>8229</v>
      </c>
      <c r="E1717" s="65"/>
      <c r="F1717" s="65"/>
      <c r="G1717" s="65"/>
      <c r="H1717" s="65"/>
      <c r="I1717" s="66" t="s">
        <v>8229</v>
      </c>
      <c r="J1717" s="66">
        <v>79</v>
      </c>
    </row>
    <row r="1718" spans="1:10" ht="19.5">
      <c r="A1718" s="81" t="s">
        <v>8735</v>
      </c>
      <c r="B1718" s="64" t="s">
        <v>718</v>
      </c>
      <c r="C1718" s="64" t="s">
        <v>1396</v>
      </c>
      <c r="D1718" s="66" t="s">
        <v>8229</v>
      </c>
      <c r="E1718" s="65"/>
      <c r="F1718" s="65"/>
      <c r="G1718" s="65"/>
      <c r="H1718" s="65"/>
      <c r="I1718" s="66" t="s">
        <v>8229</v>
      </c>
      <c r="J1718" s="65">
        <v>80</v>
      </c>
    </row>
    <row r="1719" spans="1:10" ht="19.5">
      <c r="A1719" s="81" t="s">
        <v>8740</v>
      </c>
      <c r="B1719" s="64" t="s">
        <v>718</v>
      </c>
      <c r="C1719" s="64" t="s">
        <v>1405</v>
      </c>
      <c r="D1719" s="66" t="s">
        <v>8229</v>
      </c>
      <c r="E1719" s="65"/>
      <c r="F1719" s="65"/>
      <c r="G1719" s="65"/>
      <c r="H1719" s="65"/>
      <c r="I1719" s="66" t="s">
        <v>8229</v>
      </c>
      <c r="J1719" s="65">
        <v>81</v>
      </c>
    </row>
    <row r="1720" spans="1:10" ht="19.5">
      <c r="A1720" s="81" t="s">
        <v>8736</v>
      </c>
      <c r="B1720" s="64" t="s">
        <v>718</v>
      </c>
      <c r="C1720" s="64" t="s">
        <v>1411</v>
      </c>
      <c r="D1720" s="66" t="s">
        <v>8229</v>
      </c>
      <c r="E1720" s="65"/>
      <c r="F1720" s="65"/>
      <c r="G1720" s="65"/>
      <c r="H1720" s="65"/>
      <c r="I1720" s="66" t="s">
        <v>8229</v>
      </c>
      <c r="J1720" s="66">
        <v>82</v>
      </c>
    </row>
    <row r="1721" spans="1:10" ht="19.5">
      <c r="A1721" s="81" t="s">
        <v>8739</v>
      </c>
      <c r="B1721" s="64" t="s">
        <v>718</v>
      </c>
      <c r="C1721" s="64" t="s">
        <v>8172</v>
      </c>
      <c r="D1721" s="66" t="s">
        <v>8229</v>
      </c>
      <c r="E1721" s="65"/>
      <c r="F1721" s="65"/>
      <c r="G1721" s="65"/>
      <c r="H1721" s="65"/>
      <c r="I1721" s="66" t="s">
        <v>8229</v>
      </c>
      <c r="J1721" s="65">
        <v>83</v>
      </c>
    </row>
    <row r="1722" spans="1:10" ht="19.5">
      <c r="A1722" s="81" t="s">
        <v>10765</v>
      </c>
      <c r="B1722" s="64" t="s">
        <v>718</v>
      </c>
      <c r="C1722" s="64" t="s">
        <v>1402</v>
      </c>
      <c r="D1722" s="66" t="s">
        <v>8229</v>
      </c>
      <c r="E1722" s="65"/>
      <c r="F1722" s="65"/>
      <c r="G1722" s="65"/>
      <c r="H1722" s="65"/>
      <c r="I1722" s="66" t="s">
        <v>8229</v>
      </c>
      <c r="J1722" s="65">
        <v>84</v>
      </c>
    </row>
    <row r="1723" spans="1:10" ht="19.5">
      <c r="A1723" s="81" t="s">
        <v>8741</v>
      </c>
      <c r="B1723" s="64" t="s">
        <v>718</v>
      </c>
      <c r="C1723" s="64" t="s">
        <v>1399</v>
      </c>
      <c r="D1723" s="66" t="s">
        <v>8229</v>
      </c>
      <c r="E1723" s="65"/>
      <c r="F1723" s="65"/>
      <c r="G1723" s="65"/>
      <c r="H1723" s="65"/>
      <c r="I1723" s="66" t="s">
        <v>8229</v>
      </c>
      <c r="J1723" s="65">
        <v>85</v>
      </c>
    </row>
    <row r="1724" spans="1:10" ht="19.5">
      <c r="A1724" s="81" t="s">
        <v>8743</v>
      </c>
      <c r="B1724" s="64" t="s">
        <v>718</v>
      </c>
      <c r="C1724" s="64" t="s">
        <v>1415</v>
      </c>
      <c r="D1724" s="66" t="s">
        <v>8229</v>
      </c>
      <c r="E1724" s="65"/>
      <c r="F1724" s="65"/>
      <c r="G1724" s="65"/>
      <c r="H1724" s="65"/>
      <c r="I1724" s="66" t="s">
        <v>8229</v>
      </c>
      <c r="J1724" s="65">
        <v>86</v>
      </c>
    </row>
    <row r="1725" spans="1:10" ht="19.5">
      <c r="A1725" s="81" t="s">
        <v>8742</v>
      </c>
      <c r="B1725" s="64" t="s">
        <v>718</v>
      </c>
      <c r="C1725" s="64" t="s">
        <v>1418</v>
      </c>
      <c r="D1725" s="66" t="s">
        <v>8229</v>
      </c>
      <c r="E1725" s="65"/>
      <c r="F1725" s="65"/>
      <c r="G1725" s="65"/>
      <c r="H1725" s="65"/>
      <c r="I1725" s="66" t="s">
        <v>8229</v>
      </c>
      <c r="J1725" s="65">
        <v>87</v>
      </c>
    </row>
    <row r="1726" spans="1:10" ht="19.5">
      <c r="A1726" s="81" t="s">
        <v>8737</v>
      </c>
      <c r="B1726" s="64" t="s">
        <v>718</v>
      </c>
      <c r="C1726" s="64" t="s">
        <v>1421</v>
      </c>
      <c r="D1726" s="66" t="s">
        <v>8229</v>
      </c>
      <c r="E1726" s="65"/>
      <c r="F1726" s="65"/>
      <c r="G1726" s="65"/>
      <c r="H1726" s="65"/>
      <c r="I1726" s="66" t="s">
        <v>8229</v>
      </c>
      <c r="J1726" s="65">
        <v>88</v>
      </c>
    </row>
    <row r="1727" spans="1:10" ht="19.5">
      <c r="A1727" s="81" t="s">
        <v>8738</v>
      </c>
      <c r="B1727" s="64" t="s">
        <v>718</v>
      </c>
      <c r="C1727" s="64" t="s">
        <v>1424</v>
      </c>
      <c r="D1727" s="66" t="s">
        <v>8229</v>
      </c>
      <c r="E1727" s="65"/>
      <c r="F1727" s="65"/>
      <c r="G1727" s="65"/>
      <c r="H1727" s="65"/>
      <c r="I1727" s="66" t="s">
        <v>8229</v>
      </c>
      <c r="J1727" s="65">
        <v>89</v>
      </c>
    </row>
    <row r="1728" spans="1:10" ht="19.5">
      <c r="A1728" s="81" t="s">
        <v>8725</v>
      </c>
      <c r="B1728" s="64" t="s">
        <v>718</v>
      </c>
      <c r="C1728" s="64" t="s">
        <v>1313</v>
      </c>
      <c r="D1728" s="66" t="s">
        <v>8229</v>
      </c>
      <c r="E1728" s="65"/>
      <c r="F1728" s="65"/>
      <c r="G1728" s="65"/>
      <c r="H1728" s="65"/>
      <c r="I1728" s="66" t="s">
        <v>8229</v>
      </c>
      <c r="J1728" s="66">
        <v>90</v>
      </c>
    </row>
    <row r="1729" spans="1:10" ht="19.5">
      <c r="A1729" s="81" t="s">
        <v>8732</v>
      </c>
      <c r="B1729" s="64" t="s">
        <v>718</v>
      </c>
      <c r="C1729" s="64" t="s">
        <v>1328</v>
      </c>
      <c r="D1729" s="66" t="s">
        <v>8229</v>
      </c>
      <c r="E1729" s="65"/>
      <c r="F1729" s="65"/>
      <c r="G1729" s="65"/>
      <c r="H1729" s="65"/>
      <c r="I1729" s="66" t="s">
        <v>8229</v>
      </c>
      <c r="J1729" s="66">
        <v>91</v>
      </c>
    </row>
    <row r="1730" spans="1:10" ht="19.5">
      <c r="A1730" s="81" t="s">
        <v>8727</v>
      </c>
      <c r="B1730" s="64" t="s">
        <v>718</v>
      </c>
      <c r="C1730" s="64" t="s">
        <v>1325</v>
      </c>
      <c r="D1730" s="66" t="s">
        <v>8229</v>
      </c>
      <c r="E1730" s="65"/>
      <c r="F1730" s="65"/>
      <c r="G1730" s="65"/>
      <c r="H1730" s="65"/>
      <c r="I1730" s="66" t="s">
        <v>8229</v>
      </c>
      <c r="J1730" s="66">
        <v>92</v>
      </c>
    </row>
    <row r="1731" spans="1:10" ht="19.5">
      <c r="A1731" s="81" t="s">
        <v>8731</v>
      </c>
      <c r="B1731" s="64" t="s">
        <v>718</v>
      </c>
      <c r="C1731" s="64" t="s">
        <v>1341</v>
      </c>
      <c r="D1731" s="66" t="s">
        <v>8229</v>
      </c>
      <c r="E1731" s="65"/>
      <c r="F1731" s="65"/>
      <c r="G1731" s="65"/>
      <c r="H1731" s="65"/>
      <c r="I1731" s="66" t="s">
        <v>8229</v>
      </c>
      <c r="J1731" s="66">
        <v>93</v>
      </c>
    </row>
    <row r="1732" spans="1:10" ht="19.5">
      <c r="A1732" s="81" t="s">
        <v>8733</v>
      </c>
      <c r="B1732" s="64" t="s">
        <v>718</v>
      </c>
      <c r="C1732" s="64" t="s">
        <v>1331</v>
      </c>
      <c r="D1732" s="66" t="s">
        <v>8229</v>
      </c>
      <c r="E1732" s="65"/>
      <c r="F1732" s="65"/>
      <c r="G1732" s="65"/>
      <c r="H1732" s="65"/>
      <c r="I1732" s="66" t="s">
        <v>8229</v>
      </c>
      <c r="J1732" s="66">
        <v>94</v>
      </c>
    </row>
    <row r="1733" spans="1:10" ht="19.5">
      <c r="A1733" s="81" t="s">
        <v>8726</v>
      </c>
      <c r="B1733" s="64" t="s">
        <v>718</v>
      </c>
      <c r="C1733" s="64" t="s">
        <v>1322</v>
      </c>
      <c r="D1733" s="66" t="s">
        <v>8229</v>
      </c>
      <c r="E1733" s="65"/>
      <c r="F1733" s="65"/>
      <c r="G1733" s="65"/>
      <c r="H1733" s="65"/>
      <c r="I1733" s="66" t="s">
        <v>8229</v>
      </c>
      <c r="J1733" s="66">
        <v>95</v>
      </c>
    </row>
    <row r="1734" spans="1:10" ht="19.5">
      <c r="A1734" s="81" t="s">
        <v>8730</v>
      </c>
      <c r="B1734" s="64" t="s">
        <v>718</v>
      </c>
      <c r="C1734" s="64" t="s">
        <v>7829</v>
      </c>
      <c r="D1734" s="66" t="s">
        <v>8229</v>
      </c>
      <c r="E1734" s="65"/>
      <c r="F1734" s="65"/>
      <c r="G1734" s="65"/>
      <c r="H1734" s="65"/>
      <c r="I1734" s="66" t="s">
        <v>8229</v>
      </c>
      <c r="J1734" s="66">
        <v>96</v>
      </c>
    </row>
    <row r="1735" spans="1:10" ht="19.5">
      <c r="A1735" s="81" t="s">
        <v>8729</v>
      </c>
      <c r="B1735" s="64" t="s">
        <v>718</v>
      </c>
      <c r="C1735" s="64" t="s">
        <v>1319</v>
      </c>
      <c r="D1735" s="66" t="s">
        <v>8229</v>
      </c>
      <c r="E1735" s="65"/>
      <c r="F1735" s="65"/>
      <c r="G1735" s="65"/>
      <c r="H1735" s="65"/>
      <c r="I1735" s="66" t="s">
        <v>8229</v>
      </c>
      <c r="J1735" s="66">
        <v>97</v>
      </c>
    </row>
    <row r="1736" spans="1:10" ht="19.5">
      <c r="A1736" s="81" t="s">
        <v>8728</v>
      </c>
      <c r="B1736" s="64" t="s">
        <v>718</v>
      </c>
      <c r="C1736" s="64" t="s">
        <v>1334</v>
      </c>
      <c r="D1736" s="66" t="s">
        <v>8229</v>
      </c>
      <c r="E1736" s="65"/>
      <c r="F1736" s="65"/>
      <c r="G1736" s="65"/>
      <c r="H1736" s="65"/>
      <c r="I1736" s="66" t="s">
        <v>8229</v>
      </c>
      <c r="J1736" s="66">
        <v>98</v>
      </c>
    </row>
    <row r="1737" spans="1:10" ht="19.5">
      <c r="A1737" s="81" t="s">
        <v>8734</v>
      </c>
      <c r="B1737" s="64" t="s">
        <v>718</v>
      </c>
      <c r="C1737" s="64" t="s">
        <v>1337</v>
      </c>
      <c r="D1737" s="66" t="s">
        <v>8229</v>
      </c>
      <c r="E1737" s="65"/>
      <c r="F1737" s="65"/>
      <c r="G1737" s="65"/>
      <c r="H1737" s="65"/>
      <c r="I1737" s="66" t="s">
        <v>8229</v>
      </c>
      <c r="J1737" s="66">
        <v>99</v>
      </c>
    </row>
    <row r="1738" spans="1:10" ht="19.5">
      <c r="A1738" s="81" t="s">
        <v>8723</v>
      </c>
      <c r="B1738" s="64" t="s">
        <v>718</v>
      </c>
      <c r="C1738" s="64" t="s">
        <v>1541</v>
      </c>
      <c r="D1738" s="66" t="s">
        <v>8229</v>
      </c>
      <c r="E1738" s="65"/>
      <c r="F1738" s="65">
        <v>1</v>
      </c>
      <c r="G1738" s="65"/>
      <c r="H1738" s="65"/>
      <c r="I1738" s="66" t="s">
        <v>8229</v>
      </c>
      <c r="J1738" s="66">
        <v>100</v>
      </c>
    </row>
    <row r="1739" spans="1:10" ht="19.5">
      <c r="A1739" s="84" t="s">
        <v>8759</v>
      </c>
      <c r="B1739" s="64" t="s">
        <v>718</v>
      </c>
      <c r="C1739" s="64" t="s">
        <v>1541</v>
      </c>
      <c r="D1739" s="66" t="s">
        <v>8229</v>
      </c>
      <c r="E1739" s="65"/>
      <c r="F1739" s="65">
        <v>1</v>
      </c>
      <c r="G1739" s="65"/>
      <c r="H1739" s="65"/>
      <c r="I1739" s="66" t="s">
        <v>8229</v>
      </c>
      <c r="J1739" s="65">
        <v>100</v>
      </c>
    </row>
    <row r="1740" spans="1:10" ht="19.5">
      <c r="A1740" s="84" t="s">
        <v>9916</v>
      </c>
      <c r="B1740" s="64" t="s">
        <v>718</v>
      </c>
      <c r="C1740" s="64" t="s">
        <v>3374</v>
      </c>
      <c r="D1740" s="66" t="s">
        <v>8229</v>
      </c>
      <c r="E1740" s="65"/>
      <c r="F1740" s="65">
        <v>1</v>
      </c>
      <c r="G1740" s="65"/>
      <c r="H1740" s="65"/>
      <c r="I1740" s="66" t="s">
        <v>8229</v>
      </c>
      <c r="J1740" s="65">
        <v>10000</v>
      </c>
    </row>
    <row r="1741" spans="1:10" ht="19.5">
      <c r="A1741" s="84" t="s">
        <v>8722</v>
      </c>
      <c r="B1741" s="64" t="s">
        <v>718</v>
      </c>
      <c r="C1741" s="64" t="s">
        <v>5303</v>
      </c>
      <c r="D1741" s="66" t="s">
        <v>8229</v>
      </c>
      <c r="E1741" s="65"/>
      <c r="F1741" s="65">
        <v>1</v>
      </c>
      <c r="G1741" s="65"/>
      <c r="H1741" s="65"/>
      <c r="I1741" s="66" t="s">
        <v>8229</v>
      </c>
      <c r="J1741" s="66">
        <v>100000</v>
      </c>
    </row>
    <row r="1742" spans="1:10" ht="19.5">
      <c r="A1742" s="84" t="s">
        <v>9364</v>
      </c>
      <c r="B1742" s="64" t="s">
        <v>718</v>
      </c>
      <c r="C1742" s="64" t="s">
        <v>1913</v>
      </c>
      <c r="D1742" s="66" t="s">
        <v>8229</v>
      </c>
      <c r="E1742" s="65"/>
      <c r="F1742" s="66"/>
      <c r="G1742" s="66"/>
      <c r="H1742" s="66"/>
      <c r="I1742" s="66" t="s">
        <v>8229</v>
      </c>
      <c r="J1742" s="66" t="s">
        <v>10776</v>
      </c>
    </row>
    <row r="1743" spans="1:10" ht="19.5">
      <c r="A1743" s="84" t="s">
        <v>11133</v>
      </c>
      <c r="B1743" s="64" t="s">
        <v>718</v>
      </c>
      <c r="C1743" s="64" t="s">
        <v>3124</v>
      </c>
      <c r="D1743" s="66" t="s">
        <v>8229</v>
      </c>
      <c r="E1743" s="65"/>
      <c r="F1743" s="65"/>
      <c r="G1743" s="65"/>
      <c r="H1743" s="65"/>
      <c r="I1743" s="66" t="s">
        <v>8229</v>
      </c>
      <c r="J1743" s="66" t="s">
        <v>10774</v>
      </c>
    </row>
    <row r="1744" spans="1:10" ht="19.5">
      <c r="A1744" s="84" t="s">
        <v>8755</v>
      </c>
      <c r="B1744" s="64" t="s">
        <v>718</v>
      </c>
      <c r="C1744" s="64" t="s">
        <v>6619</v>
      </c>
      <c r="D1744" s="66" t="s">
        <v>8229</v>
      </c>
      <c r="E1744" s="65"/>
      <c r="F1744" s="65"/>
      <c r="G1744" s="65"/>
      <c r="H1744" s="65"/>
      <c r="I1744" s="66" t="s">
        <v>8229</v>
      </c>
      <c r="J1744" s="66" t="s">
        <v>10775</v>
      </c>
    </row>
    <row r="1745" spans="1:10" ht="19.5">
      <c r="A1745" s="84" t="s">
        <v>10764</v>
      </c>
      <c r="B1745" s="64" t="s">
        <v>718</v>
      </c>
      <c r="C1745" s="64" t="s">
        <v>2706</v>
      </c>
      <c r="D1745" s="66" t="s">
        <v>8229</v>
      </c>
      <c r="E1745" s="65"/>
      <c r="F1745" s="66"/>
      <c r="G1745" s="66"/>
      <c r="H1745" s="66"/>
      <c r="I1745" s="66" t="s">
        <v>8229</v>
      </c>
      <c r="J1745" s="66" t="s">
        <v>10770</v>
      </c>
    </row>
    <row r="1746" spans="1:10" ht="19.5">
      <c r="A1746" s="81" t="s">
        <v>8752</v>
      </c>
      <c r="B1746" s="64" t="s">
        <v>718</v>
      </c>
      <c r="C1746" s="64" t="s">
        <v>1701</v>
      </c>
      <c r="D1746" s="66" t="s">
        <v>8229</v>
      </c>
      <c r="E1746" s="65"/>
      <c r="F1746" s="65"/>
      <c r="G1746" s="65"/>
      <c r="H1746" s="65"/>
      <c r="I1746" s="66" t="s">
        <v>8229</v>
      </c>
      <c r="J1746" s="66" t="s">
        <v>10773</v>
      </c>
    </row>
    <row r="1747" spans="1:10" ht="19.5">
      <c r="A1747" s="84" t="s">
        <v>9903</v>
      </c>
      <c r="B1747" s="64" t="s">
        <v>718</v>
      </c>
      <c r="C1747" s="64" t="s">
        <v>3283</v>
      </c>
      <c r="D1747" s="66" t="s">
        <v>8229</v>
      </c>
      <c r="E1747" s="65"/>
      <c r="F1747" s="65"/>
      <c r="G1747" s="65"/>
      <c r="H1747" s="66"/>
      <c r="I1747" s="66" t="s">
        <v>8229</v>
      </c>
      <c r="J1747" s="66" t="s">
        <v>10777</v>
      </c>
    </row>
    <row r="1748" spans="1:10" ht="19.5">
      <c r="A1748" s="84" t="s">
        <v>11116</v>
      </c>
      <c r="B1748" s="64" t="s">
        <v>718</v>
      </c>
      <c r="C1748" s="64" t="s">
        <v>3851</v>
      </c>
      <c r="D1748" s="66" t="s">
        <v>8229</v>
      </c>
      <c r="E1748" s="65"/>
      <c r="F1748" s="65"/>
      <c r="G1748" s="65"/>
      <c r="H1748" s="65"/>
      <c r="I1748" s="66" t="s">
        <v>8229</v>
      </c>
      <c r="J1748" s="66" t="s">
        <v>10778</v>
      </c>
    </row>
    <row r="1749" spans="1:10" ht="19.5">
      <c r="A1749" s="81" t="s">
        <v>10305</v>
      </c>
      <c r="B1749" s="64" t="s">
        <v>718</v>
      </c>
      <c r="C1749" s="64" t="s">
        <v>1442</v>
      </c>
      <c r="D1749" s="66" t="s">
        <v>8229</v>
      </c>
      <c r="E1749" s="65"/>
      <c r="F1749" s="65"/>
      <c r="G1749" s="65"/>
      <c r="H1749" s="65"/>
      <c r="I1749" s="66" t="s">
        <v>8229</v>
      </c>
      <c r="J1749" s="65" t="s">
        <v>10772</v>
      </c>
    </row>
    <row r="1750" spans="1:10" ht="19.5">
      <c r="A1750" s="81" t="s">
        <v>8724</v>
      </c>
      <c r="B1750" s="64" t="s">
        <v>718</v>
      </c>
      <c r="C1750" s="64" t="s">
        <v>1344</v>
      </c>
      <c r="D1750" s="66" t="s">
        <v>8229</v>
      </c>
      <c r="E1750" s="65"/>
      <c r="F1750" s="65"/>
      <c r="G1750" s="65"/>
      <c r="H1750" s="65"/>
      <c r="I1750" s="66" t="s">
        <v>8229</v>
      </c>
      <c r="J1750" s="66" t="s">
        <v>10771</v>
      </c>
    </row>
    <row r="1751" spans="1:10" ht="19.5">
      <c r="A1751" s="84" t="s">
        <v>8768</v>
      </c>
      <c r="B1751" s="64" t="s">
        <v>718</v>
      </c>
      <c r="C1751" s="64" t="s">
        <v>3860</v>
      </c>
      <c r="D1751" s="66" t="s">
        <v>8229</v>
      </c>
      <c r="E1751" s="65"/>
      <c r="F1751" s="65">
        <v>1</v>
      </c>
      <c r="G1751" s="65"/>
      <c r="H1751" s="65"/>
      <c r="I1751" s="66" t="s">
        <v>8229</v>
      </c>
      <c r="J1751" s="65" t="s">
        <v>3860</v>
      </c>
    </row>
    <row r="1752" spans="1:10" ht="19.5">
      <c r="A1752" s="84" t="s">
        <v>10148</v>
      </c>
      <c r="B1752" s="64" t="s">
        <v>718</v>
      </c>
      <c r="C1752" s="64" t="s">
        <v>2262</v>
      </c>
      <c r="D1752" s="66" t="s">
        <v>8229</v>
      </c>
      <c r="E1752" s="65"/>
      <c r="F1752" s="66"/>
      <c r="G1752" s="66"/>
      <c r="H1752" s="66"/>
      <c r="I1752" s="66" t="s">
        <v>8229</v>
      </c>
      <c r="J1752" s="64" t="s">
        <v>2262</v>
      </c>
    </row>
    <row r="1753" spans="1:10" ht="19.5">
      <c r="A1753" s="84" t="s">
        <v>8760</v>
      </c>
      <c r="B1753" s="64" t="s">
        <v>718</v>
      </c>
      <c r="C1753" s="64" t="s">
        <v>2266</v>
      </c>
      <c r="D1753" s="66" t="s">
        <v>8229</v>
      </c>
      <c r="E1753" s="65"/>
      <c r="F1753" s="66"/>
      <c r="G1753" s="66"/>
      <c r="H1753" s="66"/>
      <c r="I1753" s="66" t="s">
        <v>8229</v>
      </c>
      <c r="J1753" s="64" t="s">
        <v>2266</v>
      </c>
    </row>
    <row r="1754" spans="1:10" ht="19.5">
      <c r="A1754" s="84" t="s">
        <v>10767</v>
      </c>
      <c r="B1754" s="64" t="s">
        <v>718</v>
      </c>
      <c r="C1754" s="64" t="s">
        <v>2270</v>
      </c>
      <c r="D1754" s="66" t="s">
        <v>8229</v>
      </c>
      <c r="E1754" s="65"/>
      <c r="F1754" s="66"/>
      <c r="G1754" s="66"/>
      <c r="H1754" s="66"/>
      <c r="I1754" s="66" t="s">
        <v>8229</v>
      </c>
      <c r="J1754" s="64" t="s">
        <v>2270</v>
      </c>
    </row>
    <row r="1755" spans="1:10" ht="19.5">
      <c r="A1755" s="84" t="s">
        <v>10128</v>
      </c>
      <c r="B1755" s="64" t="s">
        <v>718</v>
      </c>
      <c r="C1755" s="64" t="s">
        <v>2258</v>
      </c>
      <c r="D1755" s="66" t="s">
        <v>8229</v>
      </c>
      <c r="E1755" s="65"/>
      <c r="F1755" s="66"/>
      <c r="G1755" s="66"/>
      <c r="H1755" s="66"/>
      <c r="I1755" s="66" t="s">
        <v>8229</v>
      </c>
      <c r="J1755" s="64" t="s">
        <v>2258</v>
      </c>
    </row>
    <row r="1756" spans="1:10" ht="19.5">
      <c r="A1756" s="81" t="s">
        <v>8647</v>
      </c>
      <c r="B1756" s="64" t="s">
        <v>7</v>
      </c>
      <c r="C1756" s="64" t="s">
        <v>233</v>
      </c>
      <c r="D1756" s="66" t="s">
        <v>8229</v>
      </c>
      <c r="E1756" s="65"/>
      <c r="F1756" s="65"/>
      <c r="G1756" s="65"/>
      <c r="H1756" s="65"/>
      <c r="I1756" s="66" t="s">
        <v>8229</v>
      </c>
      <c r="J1756" s="65" t="s">
        <v>10615</v>
      </c>
    </row>
    <row r="1757" spans="1:10" ht="19.5">
      <c r="A1757" s="84" t="s">
        <v>8762</v>
      </c>
      <c r="B1757" s="64" t="s">
        <v>718</v>
      </c>
      <c r="C1757" s="64" t="s">
        <v>1902</v>
      </c>
      <c r="D1757" s="66" t="s">
        <v>8229</v>
      </c>
      <c r="E1757" s="65"/>
      <c r="F1757" s="66"/>
      <c r="G1757" s="66"/>
      <c r="H1757" s="66"/>
      <c r="I1757" s="66" t="s">
        <v>8229</v>
      </c>
      <c r="J1757" s="64" t="s">
        <v>1902</v>
      </c>
    </row>
    <row r="1758" spans="1:10" ht="19.5">
      <c r="A1758" s="84" t="s">
        <v>8763</v>
      </c>
      <c r="B1758" s="64" t="s">
        <v>718</v>
      </c>
      <c r="C1758" s="64" t="s">
        <v>2274</v>
      </c>
      <c r="D1758" s="66" t="s">
        <v>8229</v>
      </c>
      <c r="E1758" s="65"/>
      <c r="F1758" s="66"/>
      <c r="G1758" s="66"/>
      <c r="H1758" s="66"/>
      <c r="I1758" s="66" t="s">
        <v>8229</v>
      </c>
      <c r="J1758" s="64" t="s">
        <v>2274</v>
      </c>
    </row>
    <row r="1759" spans="1:10" ht="19.5">
      <c r="A1759" s="84" t="s">
        <v>9890</v>
      </c>
      <c r="B1759" s="64" t="s">
        <v>718</v>
      </c>
      <c r="C1759" s="64" t="s">
        <v>2278</v>
      </c>
      <c r="D1759" s="66" t="s">
        <v>8229</v>
      </c>
      <c r="E1759" s="65"/>
      <c r="F1759" s="66"/>
      <c r="G1759" s="66"/>
      <c r="H1759" s="66"/>
      <c r="I1759" s="66" t="s">
        <v>8229</v>
      </c>
      <c r="J1759" s="64" t="s">
        <v>2278</v>
      </c>
    </row>
    <row r="1760" spans="1:10" ht="19.5">
      <c r="A1760" s="84" t="s">
        <v>8761</v>
      </c>
      <c r="B1760" s="64" t="s">
        <v>718</v>
      </c>
      <c r="C1760" s="64" t="s">
        <v>1905</v>
      </c>
      <c r="D1760" s="66" t="s">
        <v>8229</v>
      </c>
      <c r="E1760" s="65"/>
      <c r="F1760" s="66"/>
      <c r="G1760" s="66"/>
      <c r="H1760" s="66"/>
      <c r="I1760" s="66" t="s">
        <v>8229</v>
      </c>
      <c r="J1760" s="64" t="s">
        <v>1905</v>
      </c>
    </row>
    <row r="1761" spans="1:10" ht="19.5">
      <c r="A1761" s="84" t="s">
        <v>9363</v>
      </c>
      <c r="B1761" s="64" t="s">
        <v>718</v>
      </c>
      <c r="C1761" s="64" t="s">
        <v>1909</v>
      </c>
      <c r="D1761" s="66" t="s">
        <v>8229</v>
      </c>
      <c r="E1761" s="65"/>
      <c r="F1761" s="66"/>
      <c r="G1761" s="66"/>
      <c r="H1761" s="66"/>
      <c r="I1761" s="66" t="s">
        <v>8229</v>
      </c>
      <c r="J1761" s="64" t="s">
        <v>1909</v>
      </c>
    </row>
    <row r="1762" spans="1:10" ht="19.5">
      <c r="A1762" s="84" t="s">
        <v>8932</v>
      </c>
      <c r="B1762" s="64" t="s">
        <v>7</v>
      </c>
      <c r="C1762" s="64" t="s">
        <v>4202</v>
      </c>
      <c r="D1762" s="66" t="s">
        <v>10615</v>
      </c>
      <c r="E1762" s="65"/>
      <c r="F1762" s="65"/>
      <c r="G1762" s="65"/>
      <c r="H1762" s="65"/>
      <c r="I1762" s="66" t="s">
        <v>10615</v>
      </c>
      <c r="J1762" s="65" t="s">
        <v>10620</v>
      </c>
    </row>
    <row r="1763" spans="1:10" ht="19.5">
      <c r="A1763" s="84" t="s">
        <v>8625</v>
      </c>
      <c r="B1763" s="64" t="s">
        <v>7</v>
      </c>
      <c r="C1763" s="64" t="s">
        <v>6576</v>
      </c>
      <c r="D1763" s="66" t="s">
        <v>8202</v>
      </c>
      <c r="E1763" s="65" t="s">
        <v>10381</v>
      </c>
      <c r="F1763" s="65"/>
      <c r="G1763" s="65"/>
      <c r="H1763" s="65"/>
      <c r="I1763" s="66" t="s">
        <v>8202</v>
      </c>
      <c r="J1763" s="65" t="s">
        <v>10615</v>
      </c>
    </row>
    <row r="1764" spans="1:10" ht="19.5">
      <c r="A1764" s="84" t="s">
        <v>8608</v>
      </c>
      <c r="B1764" s="64" t="s">
        <v>7</v>
      </c>
      <c r="C1764" s="64" t="s">
        <v>5292</v>
      </c>
      <c r="D1764" s="66" t="s">
        <v>8202</v>
      </c>
      <c r="E1764" s="65" t="s">
        <v>10381</v>
      </c>
      <c r="F1764" s="66"/>
      <c r="G1764" s="66"/>
      <c r="H1764" s="65"/>
      <c r="I1764" s="66" t="s">
        <v>8202</v>
      </c>
      <c r="J1764" s="65" t="s">
        <v>10615</v>
      </c>
    </row>
    <row r="1765" spans="1:10" ht="19.5">
      <c r="A1765" s="84" t="s">
        <v>10348</v>
      </c>
      <c r="B1765" s="64" t="s">
        <v>7</v>
      </c>
      <c r="C1765" s="64" t="s">
        <v>5292</v>
      </c>
      <c r="D1765" s="66" t="s">
        <v>8202</v>
      </c>
      <c r="E1765" s="65"/>
      <c r="F1765" s="65"/>
      <c r="G1765" s="65"/>
      <c r="H1765" s="65"/>
      <c r="I1765" s="66" t="s">
        <v>8202</v>
      </c>
      <c r="J1765" s="65" t="s">
        <v>10615</v>
      </c>
    </row>
    <row r="1766" spans="1:10" ht="19.5">
      <c r="A1766" s="81" t="s">
        <v>8668</v>
      </c>
      <c r="B1766" s="64" t="s">
        <v>7</v>
      </c>
      <c r="C1766" s="64" t="s">
        <v>1528</v>
      </c>
      <c r="D1766" s="66" t="s">
        <v>8202</v>
      </c>
      <c r="E1766" s="65"/>
      <c r="F1766" s="65"/>
      <c r="G1766" s="65"/>
      <c r="H1766" s="65"/>
      <c r="I1766" s="66" t="s">
        <v>8202</v>
      </c>
      <c r="J1766" s="65" t="s">
        <v>10615</v>
      </c>
    </row>
    <row r="1767" spans="1:10" ht="19.5">
      <c r="A1767" s="84" t="s">
        <v>8563</v>
      </c>
      <c r="B1767" s="64" t="s">
        <v>7</v>
      </c>
      <c r="C1767" s="64" t="s">
        <v>4947</v>
      </c>
      <c r="D1767" s="66" t="s">
        <v>8202</v>
      </c>
      <c r="E1767" s="65"/>
      <c r="F1767" s="66"/>
      <c r="G1767" s="66"/>
      <c r="H1767" s="66"/>
      <c r="I1767" s="66" t="s">
        <v>8202</v>
      </c>
      <c r="J1767" s="65" t="s">
        <v>10615</v>
      </c>
    </row>
    <row r="1768" spans="1:10" ht="19.5">
      <c r="A1768" s="84" t="s">
        <v>9670</v>
      </c>
      <c r="B1768" s="64" t="s">
        <v>7</v>
      </c>
      <c r="C1768" s="64" t="s">
        <v>5817</v>
      </c>
      <c r="D1768" s="66" t="s">
        <v>8202</v>
      </c>
      <c r="E1768" s="65"/>
      <c r="F1768" s="65"/>
      <c r="G1768" s="65"/>
      <c r="H1768" s="65"/>
      <c r="I1768" s="66" t="s">
        <v>8202</v>
      </c>
      <c r="J1768" s="65" t="s">
        <v>10615</v>
      </c>
    </row>
    <row r="1769" spans="1:10" ht="19.5">
      <c r="A1769" s="84" t="s">
        <v>8496</v>
      </c>
      <c r="B1769" s="64" t="s">
        <v>7</v>
      </c>
      <c r="C1769" s="64" t="s">
        <v>3275</v>
      </c>
      <c r="D1769" s="66" t="s">
        <v>8202</v>
      </c>
      <c r="E1769" s="65"/>
      <c r="F1769" s="66"/>
      <c r="G1769" s="66"/>
      <c r="H1769" s="66"/>
      <c r="I1769" s="66" t="s">
        <v>8202</v>
      </c>
      <c r="J1769" s="65" t="s">
        <v>10615</v>
      </c>
    </row>
    <row r="1770" spans="1:10" ht="19.5">
      <c r="A1770" s="84" t="s">
        <v>8617</v>
      </c>
      <c r="B1770" s="64" t="s">
        <v>7</v>
      </c>
      <c r="C1770" s="64" t="s">
        <v>10489</v>
      </c>
      <c r="D1770" s="66" t="s">
        <v>8202</v>
      </c>
      <c r="E1770" s="65"/>
      <c r="F1770" s="65"/>
      <c r="G1770" s="65"/>
      <c r="H1770" s="65"/>
      <c r="I1770" s="66" t="s">
        <v>8202</v>
      </c>
      <c r="J1770" s="65" t="s">
        <v>10615</v>
      </c>
    </row>
    <row r="1771" spans="1:10" ht="19.5">
      <c r="A1771" s="84" t="s">
        <v>9513</v>
      </c>
      <c r="B1771" s="64" t="s">
        <v>7</v>
      </c>
      <c r="C1771" s="64" t="s">
        <v>1165</v>
      </c>
      <c r="D1771" s="66" t="s">
        <v>8202</v>
      </c>
      <c r="E1771" s="65"/>
      <c r="F1771" s="65"/>
      <c r="G1771" s="65"/>
      <c r="H1771" s="65"/>
      <c r="I1771" s="66" t="s">
        <v>8202</v>
      </c>
      <c r="J1771" s="65" t="s">
        <v>10615</v>
      </c>
    </row>
    <row r="1772" spans="1:10" ht="19.5">
      <c r="A1772" s="84" t="s">
        <v>8610</v>
      </c>
      <c r="B1772" s="64" t="s">
        <v>7</v>
      </c>
      <c r="C1772" s="64" t="s">
        <v>1165</v>
      </c>
      <c r="D1772" s="66" t="s">
        <v>8202</v>
      </c>
      <c r="E1772" s="65"/>
      <c r="F1772" s="65"/>
      <c r="G1772" s="65"/>
      <c r="H1772" s="65"/>
      <c r="I1772" s="66" t="s">
        <v>8202</v>
      </c>
      <c r="J1772" s="65" t="s">
        <v>10615</v>
      </c>
    </row>
    <row r="1773" spans="1:10" ht="19.5">
      <c r="A1773" s="84" t="s">
        <v>8657</v>
      </c>
      <c r="B1773" s="64" t="s">
        <v>7</v>
      </c>
      <c r="C1773" s="64" t="s">
        <v>5815</v>
      </c>
      <c r="D1773" s="66" t="s">
        <v>8202</v>
      </c>
      <c r="E1773" s="65"/>
      <c r="F1773" s="65"/>
      <c r="G1773" s="65"/>
      <c r="H1773" s="65"/>
      <c r="I1773" s="66" t="s">
        <v>8202</v>
      </c>
      <c r="J1773" s="65" t="s">
        <v>10615</v>
      </c>
    </row>
    <row r="1774" spans="1:10" ht="19.5">
      <c r="A1774" s="84" t="s">
        <v>9658</v>
      </c>
      <c r="B1774" s="64" t="s">
        <v>7</v>
      </c>
      <c r="C1774" s="64" t="s">
        <v>5724</v>
      </c>
      <c r="D1774" s="66" t="s">
        <v>8202</v>
      </c>
      <c r="E1774" s="65"/>
      <c r="F1774" s="65">
        <v>1</v>
      </c>
      <c r="G1774" s="65"/>
      <c r="H1774" s="65"/>
      <c r="I1774" s="66" t="s">
        <v>8202</v>
      </c>
      <c r="J1774" s="65" t="s">
        <v>10615</v>
      </c>
    </row>
    <row r="1775" spans="1:10" ht="19.5">
      <c r="A1775" s="84" t="s">
        <v>9659</v>
      </c>
      <c r="B1775" s="64" t="s">
        <v>7</v>
      </c>
      <c r="C1775" s="64" t="s">
        <v>4807</v>
      </c>
      <c r="D1775" s="66" t="s">
        <v>8202</v>
      </c>
      <c r="E1775" s="64"/>
      <c r="F1775" s="65"/>
      <c r="G1775" s="65"/>
      <c r="H1775" s="65"/>
      <c r="I1775" s="66" t="s">
        <v>8202</v>
      </c>
      <c r="J1775" s="65" t="s">
        <v>10615</v>
      </c>
    </row>
    <row r="1776" spans="1:10" ht="19.5">
      <c r="A1776" s="84" t="s">
        <v>8629</v>
      </c>
      <c r="B1776" s="64" t="s">
        <v>7</v>
      </c>
      <c r="C1776" s="64" t="s">
        <v>3923</v>
      </c>
      <c r="D1776" s="66" t="s">
        <v>8202</v>
      </c>
      <c r="E1776" s="65"/>
      <c r="F1776" s="65"/>
      <c r="G1776" s="65"/>
      <c r="H1776" s="65"/>
      <c r="I1776" s="66" t="s">
        <v>8202</v>
      </c>
      <c r="J1776" s="65" t="s">
        <v>10615</v>
      </c>
    </row>
    <row r="1777" spans="1:10" ht="19.5">
      <c r="A1777" s="84" t="s">
        <v>8631</v>
      </c>
      <c r="B1777" s="64" t="s">
        <v>7</v>
      </c>
      <c r="C1777" s="64" t="s">
        <v>4016</v>
      </c>
      <c r="D1777" s="66" t="s">
        <v>8202</v>
      </c>
      <c r="E1777" s="64"/>
      <c r="F1777" s="65"/>
      <c r="G1777" s="65"/>
      <c r="H1777" s="65"/>
      <c r="I1777" s="66" t="s">
        <v>8202</v>
      </c>
      <c r="J1777" s="65" t="s">
        <v>10615</v>
      </c>
    </row>
    <row r="1778" spans="1:10" ht="19.5">
      <c r="A1778" s="84" t="s">
        <v>8612</v>
      </c>
      <c r="B1778" s="64" t="s">
        <v>7</v>
      </c>
      <c r="C1778" s="64" t="s">
        <v>10450</v>
      </c>
      <c r="D1778" s="66" t="s">
        <v>8202</v>
      </c>
      <c r="E1778" s="65"/>
      <c r="F1778" s="65"/>
      <c r="G1778" s="65"/>
      <c r="H1778" s="65"/>
      <c r="I1778" s="66" t="s">
        <v>8202</v>
      </c>
      <c r="J1778" s="65" t="s">
        <v>10615</v>
      </c>
    </row>
    <row r="1779" spans="1:10" ht="19.5">
      <c r="A1779" s="84" t="s">
        <v>8620</v>
      </c>
      <c r="B1779" s="64" t="s">
        <v>7</v>
      </c>
      <c r="C1779" s="64" t="s">
        <v>10451</v>
      </c>
      <c r="D1779" s="66" t="s">
        <v>8202</v>
      </c>
      <c r="E1779" s="65"/>
      <c r="F1779" s="65"/>
      <c r="G1779" s="65"/>
      <c r="H1779" s="65"/>
      <c r="I1779" s="66" t="s">
        <v>8202</v>
      </c>
      <c r="J1779" s="65" t="s">
        <v>10615</v>
      </c>
    </row>
    <row r="1780" spans="1:10" ht="19.5">
      <c r="A1780" s="84" t="s">
        <v>10985</v>
      </c>
      <c r="B1780" s="64" t="s">
        <v>7</v>
      </c>
      <c r="C1780" s="64" t="s">
        <v>10986</v>
      </c>
      <c r="D1780" s="66" t="s">
        <v>8202</v>
      </c>
      <c r="E1780" s="64"/>
      <c r="F1780" s="65"/>
      <c r="G1780" s="65"/>
      <c r="H1780" s="65"/>
      <c r="I1780" s="66" t="s">
        <v>8202</v>
      </c>
      <c r="J1780" s="65" t="s">
        <v>10615</v>
      </c>
    </row>
    <row r="1781" spans="1:10" ht="19.5">
      <c r="A1781" s="84" t="s">
        <v>8616</v>
      </c>
      <c r="B1781" s="64" t="s">
        <v>7</v>
      </c>
      <c r="C1781" s="64" t="s">
        <v>4839</v>
      </c>
      <c r="D1781" s="66" t="s">
        <v>8202</v>
      </c>
      <c r="E1781" s="65"/>
      <c r="F1781" s="65"/>
      <c r="G1781" s="65"/>
      <c r="H1781" s="65"/>
      <c r="I1781" s="66" t="s">
        <v>8202</v>
      </c>
      <c r="J1781" s="65" t="s">
        <v>10615</v>
      </c>
    </row>
    <row r="1782" spans="1:10" ht="19.5">
      <c r="A1782" s="84" t="s">
        <v>8300</v>
      </c>
      <c r="B1782" s="64" t="s">
        <v>7</v>
      </c>
      <c r="C1782" s="64" t="s">
        <v>1869</v>
      </c>
      <c r="D1782" s="66" t="s">
        <v>8202</v>
      </c>
      <c r="E1782" s="65"/>
      <c r="F1782" s="65"/>
      <c r="G1782" s="65"/>
      <c r="H1782" s="65"/>
      <c r="I1782" s="66" t="s">
        <v>8202</v>
      </c>
      <c r="J1782" s="65" t="s">
        <v>10615</v>
      </c>
    </row>
    <row r="1783" spans="1:10" ht="19.5">
      <c r="A1783" s="84" t="s">
        <v>9745</v>
      </c>
      <c r="B1783" s="64" t="s">
        <v>7</v>
      </c>
      <c r="C1783" s="64" t="s">
        <v>6744</v>
      </c>
      <c r="D1783" s="66" t="s">
        <v>8202</v>
      </c>
      <c r="E1783" s="65"/>
      <c r="F1783" s="66"/>
      <c r="G1783" s="66"/>
      <c r="H1783" s="66"/>
      <c r="I1783" s="66" t="s">
        <v>8202</v>
      </c>
      <c r="J1783" s="65" t="s">
        <v>10615</v>
      </c>
    </row>
    <row r="1784" spans="1:10" ht="19.5">
      <c r="A1784" s="84" t="s">
        <v>8618</v>
      </c>
      <c r="B1784" s="64" t="s">
        <v>7</v>
      </c>
      <c r="C1784" s="64" t="s">
        <v>10454</v>
      </c>
      <c r="D1784" s="66" t="s">
        <v>8202</v>
      </c>
      <c r="E1784" s="65"/>
      <c r="F1784" s="66"/>
      <c r="G1784" s="66"/>
      <c r="H1784" s="66"/>
      <c r="I1784" s="66" t="s">
        <v>8202</v>
      </c>
      <c r="J1784" s="65" t="s">
        <v>10615</v>
      </c>
    </row>
    <row r="1785" spans="1:10" ht="19.5">
      <c r="A1785" s="84" t="s">
        <v>9755</v>
      </c>
      <c r="B1785" s="64" t="s">
        <v>7</v>
      </c>
      <c r="C1785" s="64" t="s">
        <v>6835</v>
      </c>
      <c r="D1785" s="66" t="s">
        <v>8202</v>
      </c>
      <c r="E1785" s="65"/>
      <c r="F1785" s="65"/>
      <c r="G1785" s="65"/>
      <c r="H1785" s="65"/>
      <c r="I1785" s="66" t="s">
        <v>8202</v>
      </c>
      <c r="J1785" s="65" t="s">
        <v>10615</v>
      </c>
    </row>
    <row r="1786" spans="1:10" ht="19.5">
      <c r="A1786" s="84" t="s">
        <v>8619</v>
      </c>
      <c r="B1786" s="64" t="s">
        <v>7</v>
      </c>
      <c r="C1786" s="64" t="s">
        <v>11077</v>
      </c>
      <c r="D1786" s="66" t="s">
        <v>8202</v>
      </c>
      <c r="E1786" s="65"/>
      <c r="F1786" s="66"/>
      <c r="G1786" s="66"/>
      <c r="H1786" s="66"/>
      <c r="I1786" s="66" t="s">
        <v>8202</v>
      </c>
      <c r="J1786" s="65" t="s">
        <v>10615</v>
      </c>
    </row>
    <row r="1787" spans="1:10" ht="19.5">
      <c r="A1787" s="84" t="s">
        <v>8628</v>
      </c>
      <c r="B1787" s="64" t="s">
        <v>7</v>
      </c>
      <c r="C1787" s="64" t="s">
        <v>3733</v>
      </c>
      <c r="D1787" s="66" t="s">
        <v>8202</v>
      </c>
      <c r="E1787" s="65"/>
      <c r="F1787" s="65"/>
      <c r="G1787" s="65"/>
      <c r="H1787" s="65"/>
      <c r="I1787" s="66" t="s">
        <v>8202</v>
      </c>
      <c r="J1787" s="65" t="s">
        <v>10615</v>
      </c>
    </row>
    <row r="1788" spans="1:10" ht="19.5">
      <c r="A1788" s="84" t="s">
        <v>8618</v>
      </c>
      <c r="B1788" s="64" t="s">
        <v>7</v>
      </c>
      <c r="C1788" s="64" t="s">
        <v>435</v>
      </c>
      <c r="D1788" s="66" t="s">
        <v>8202</v>
      </c>
      <c r="E1788" s="65"/>
      <c r="F1788" s="66"/>
      <c r="G1788" s="66"/>
      <c r="H1788" s="66"/>
      <c r="I1788" s="66" t="s">
        <v>8202</v>
      </c>
      <c r="J1788" s="65" t="s">
        <v>10615</v>
      </c>
    </row>
    <row r="1789" spans="1:10" ht="19.5">
      <c r="A1789" s="84" t="s">
        <v>10802</v>
      </c>
      <c r="B1789" s="64" t="s">
        <v>7</v>
      </c>
      <c r="C1789" s="64" t="s">
        <v>2753</v>
      </c>
      <c r="D1789" s="66" t="s">
        <v>8202</v>
      </c>
      <c r="E1789" s="65"/>
      <c r="F1789" s="66"/>
      <c r="G1789" s="66"/>
      <c r="H1789" s="66"/>
      <c r="I1789" s="66" t="s">
        <v>8202</v>
      </c>
      <c r="J1789" s="65" t="s">
        <v>10615</v>
      </c>
    </row>
    <row r="1790" spans="1:10" ht="19.5">
      <c r="A1790" s="84" t="s">
        <v>11595</v>
      </c>
      <c r="B1790" s="64" t="s">
        <v>7</v>
      </c>
      <c r="C1790" s="64" t="s">
        <v>6173</v>
      </c>
      <c r="D1790" s="66" t="s">
        <v>8202</v>
      </c>
      <c r="E1790" s="65"/>
      <c r="F1790" s="65">
        <v>1</v>
      </c>
      <c r="G1790" s="65"/>
      <c r="H1790" s="65"/>
      <c r="I1790" s="66" t="s">
        <v>8202</v>
      </c>
      <c r="J1790" s="65" t="s">
        <v>10615</v>
      </c>
    </row>
    <row r="1791" spans="1:10" ht="19.5">
      <c r="A1791" s="84" t="s">
        <v>8888</v>
      </c>
      <c r="B1791" s="64" t="s">
        <v>7</v>
      </c>
      <c r="C1791" s="64" t="s">
        <v>10455</v>
      </c>
      <c r="D1791" s="66" t="s">
        <v>8202</v>
      </c>
      <c r="E1791" s="64"/>
      <c r="F1791" s="65"/>
      <c r="G1791" s="65"/>
      <c r="H1791" s="65"/>
      <c r="I1791" s="66" t="s">
        <v>8202</v>
      </c>
      <c r="J1791" s="65" t="s">
        <v>10615</v>
      </c>
    </row>
    <row r="1792" spans="1:10" ht="19.5">
      <c r="A1792" s="84" t="s">
        <v>8623</v>
      </c>
      <c r="B1792" s="64" t="s">
        <v>7</v>
      </c>
      <c r="C1792" s="64" t="s">
        <v>10415</v>
      </c>
      <c r="D1792" s="66" t="s">
        <v>8202</v>
      </c>
      <c r="E1792" s="65" t="s">
        <v>10381</v>
      </c>
      <c r="F1792" s="65"/>
      <c r="G1792" s="65"/>
      <c r="H1792" s="65"/>
      <c r="I1792" s="66" t="s">
        <v>8202</v>
      </c>
      <c r="J1792" s="65" t="s">
        <v>10615</v>
      </c>
    </row>
    <row r="1793" spans="1:10" ht="19.5">
      <c r="A1793" s="81" t="s">
        <v>8606</v>
      </c>
      <c r="B1793" s="64" t="s">
        <v>7</v>
      </c>
      <c r="C1793" s="64" t="s">
        <v>249</v>
      </c>
      <c r="D1793" s="66" t="s">
        <v>8202</v>
      </c>
      <c r="E1793" s="65" t="s">
        <v>10381</v>
      </c>
      <c r="F1793" s="65">
        <v>1</v>
      </c>
      <c r="G1793" s="65"/>
      <c r="H1793" s="65"/>
      <c r="I1793" s="66" t="s">
        <v>8202</v>
      </c>
      <c r="J1793" s="65" t="s">
        <v>10615</v>
      </c>
    </row>
    <row r="1794" spans="1:10" ht="19.5">
      <c r="A1794" s="84" t="s">
        <v>8626</v>
      </c>
      <c r="B1794" s="64" t="s">
        <v>7</v>
      </c>
      <c r="C1794" s="64" t="s">
        <v>6777</v>
      </c>
      <c r="D1794" s="66" t="s">
        <v>8202</v>
      </c>
      <c r="E1794" s="65"/>
      <c r="F1794" s="65"/>
      <c r="G1794" s="65"/>
      <c r="H1794" s="65"/>
      <c r="I1794" s="66" t="s">
        <v>8202</v>
      </c>
      <c r="J1794" s="65" t="s">
        <v>10615</v>
      </c>
    </row>
    <row r="1795" spans="1:10" ht="19.5">
      <c r="A1795" s="84" t="s">
        <v>8632</v>
      </c>
      <c r="B1795" s="64" t="s">
        <v>7</v>
      </c>
      <c r="C1795" s="64" t="s">
        <v>2374</v>
      </c>
      <c r="D1795" s="66" t="s">
        <v>8202</v>
      </c>
      <c r="E1795" s="64"/>
      <c r="F1795" s="66"/>
      <c r="G1795" s="66"/>
      <c r="H1795" s="66"/>
      <c r="I1795" s="66" t="s">
        <v>8202</v>
      </c>
      <c r="J1795" s="65" t="s">
        <v>10615</v>
      </c>
    </row>
    <row r="1796" spans="1:10" ht="19.5">
      <c r="A1796" s="84" t="s">
        <v>9401</v>
      </c>
      <c r="B1796" s="64" t="s">
        <v>7</v>
      </c>
      <c r="C1796" s="64" t="s">
        <v>2156</v>
      </c>
      <c r="D1796" s="66" t="s">
        <v>8202</v>
      </c>
      <c r="E1796" s="65"/>
      <c r="F1796" s="66">
        <v>1</v>
      </c>
      <c r="G1796" s="66"/>
      <c r="H1796" s="65"/>
      <c r="I1796" s="66" t="s">
        <v>8202</v>
      </c>
      <c r="J1796" s="65" t="s">
        <v>10615</v>
      </c>
    </row>
    <row r="1797" spans="1:10" ht="19.5">
      <c r="A1797" s="84" t="s">
        <v>9754</v>
      </c>
      <c r="B1797" s="64" t="s">
        <v>7</v>
      </c>
      <c r="C1797" s="64" t="s">
        <v>6828</v>
      </c>
      <c r="D1797" s="66" t="s">
        <v>8202</v>
      </c>
      <c r="E1797" s="65"/>
      <c r="F1797" s="65">
        <v>1</v>
      </c>
      <c r="G1797" s="65"/>
      <c r="H1797" s="65"/>
      <c r="I1797" s="66" t="s">
        <v>8202</v>
      </c>
      <c r="J1797" s="65" t="s">
        <v>10615</v>
      </c>
    </row>
    <row r="1798" spans="1:10" ht="19.5">
      <c r="A1798" s="84" t="s">
        <v>8615</v>
      </c>
      <c r="B1798" s="64" t="s">
        <v>7</v>
      </c>
      <c r="C1798" s="64" t="s">
        <v>5752</v>
      </c>
      <c r="D1798" s="66" t="s">
        <v>8202</v>
      </c>
      <c r="E1798" s="65"/>
      <c r="F1798" s="65"/>
      <c r="G1798" s="65"/>
      <c r="H1798" s="65"/>
      <c r="I1798" s="66" t="s">
        <v>8202</v>
      </c>
      <c r="J1798" s="65" t="s">
        <v>10615</v>
      </c>
    </row>
    <row r="1799" spans="1:10" ht="19.5">
      <c r="A1799" s="84" t="s">
        <v>9698</v>
      </c>
      <c r="B1799" s="64" t="s">
        <v>7</v>
      </c>
      <c r="C1799" s="64" t="s">
        <v>5904</v>
      </c>
      <c r="D1799" s="66" t="s">
        <v>8202</v>
      </c>
      <c r="E1799" s="65"/>
      <c r="F1799" s="65"/>
      <c r="G1799" s="65"/>
      <c r="H1799" s="65"/>
      <c r="I1799" s="66" t="s">
        <v>8202</v>
      </c>
      <c r="J1799" s="65" t="s">
        <v>10615</v>
      </c>
    </row>
    <row r="1800" spans="1:10" ht="19.5">
      <c r="A1800" s="84" t="s">
        <v>8613</v>
      </c>
      <c r="B1800" s="64" t="s">
        <v>7</v>
      </c>
      <c r="C1800" s="64" t="s">
        <v>950</v>
      </c>
      <c r="D1800" s="66" t="s">
        <v>8202</v>
      </c>
      <c r="E1800" s="65"/>
      <c r="F1800" s="65">
        <v>1</v>
      </c>
      <c r="G1800" s="65"/>
      <c r="H1800" s="65"/>
      <c r="I1800" s="66" t="s">
        <v>8202</v>
      </c>
      <c r="J1800" s="65" t="s">
        <v>10615</v>
      </c>
    </row>
    <row r="1801" spans="1:10" ht="19.5">
      <c r="A1801" s="84" t="s">
        <v>8627</v>
      </c>
      <c r="B1801" s="64" t="s">
        <v>7</v>
      </c>
      <c r="C1801" s="64" t="s">
        <v>6808</v>
      </c>
      <c r="D1801" s="66" t="s">
        <v>8202</v>
      </c>
      <c r="E1801" s="65"/>
      <c r="F1801" s="65"/>
      <c r="G1801" s="65"/>
      <c r="H1801" s="65"/>
      <c r="I1801" s="66" t="s">
        <v>8202</v>
      </c>
      <c r="J1801" s="65" t="s">
        <v>10615</v>
      </c>
    </row>
    <row r="1802" spans="1:10" ht="19.5">
      <c r="A1802" s="84" t="s">
        <v>9478</v>
      </c>
      <c r="B1802" s="64" t="s">
        <v>7</v>
      </c>
      <c r="C1802" s="64" t="s">
        <v>11283</v>
      </c>
      <c r="D1802" s="66" t="s">
        <v>8202</v>
      </c>
      <c r="E1802" s="64"/>
      <c r="F1802" s="65"/>
      <c r="G1802" s="65"/>
      <c r="H1802" s="65"/>
      <c r="I1802" s="66" t="s">
        <v>8202</v>
      </c>
      <c r="J1802" s="65" t="s">
        <v>10615</v>
      </c>
    </row>
    <row r="1803" spans="1:10" ht="19.5">
      <c r="A1803" s="84" t="s">
        <v>11199</v>
      </c>
      <c r="B1803" s="64" t="s">
        <v>7</v>
      </c>
      <c r="C1803" s="64" t="s">
        <v>9988</v>
      </c>
      <c r="D1803" s="66" t="s">
        <v>8202</v>
      </c>
      <c r="E1803" s="65"/>
      <c r="F1803" s="65"/>
      <c r="G1803" s="66"/>
      <c r="H1803" s="66"/>
      <c r="I1803" s="66" t="s">
        <v>8202</v>
      </c>
      <c r="J1803" s="65" t="s">
        <v>10615</v>
      </c>
    </row>
    <row r="1804" spans="1:10" ht="19.5">
      <c r="A1804" s="84" t="s">
        <v>9766</v>
      </c>
      <c r="B1804" s="64" t="s">
        <v>7</v>
      </c>
      <c r="C1804" s="64" t="s">
        <v>10490</v>
      </c>
      <c r="D1804" s="66" t="s">
        <v>8202</v>
      </c>
      <c r="E1804" s="65"/>
      <c r="F1804" s="65"/>
      <c r="G1804" s="65"/>
      <c r="H1804" s="65"/>
      <c r="I1804" s="66" t="s">
        <v>8202</v>
      </c>
      <c r="J1804" s="65" t="s">
        <v>10615</v>
      </c>
    </row>
    <row r="1805" spans="1:10" ht="19.5">
      <c r="A1805" s="84" t="s">
        <v>8661</v>
      </c>
      <c r="B1805" s="64" t="s">
        <v>7</v>
      </c>
      <c r="C1805" s="64" t="s">
        <v>375</v>
      </c>
      <c r="D1805" s="66" t="s">
        <v>8202</v>
      </c>
      <c r="E1805" s="65"/>
      <c r="F1805" s="65"/>
      <c r="G1805" s="65"/>
      <c r="H1805" s="65"/>
      <c r="I1805" s="66" t="s">
        <v>8202</v>
      </c>
      <c r="J1805" s="65" t="s">
        <v>10615</v>
      </c>
    </row>
    <row r="1806" spans="1:10" ht="19.5">
      <c r="A1806" s="84" t="s">
        <v>11250</v>
      </c>
      <c r="B1806" s="64" t="s">
        <v>7</v>
      </c>
      <c r="C1806" s="64" t="s">
        <v>6046</v>
      </c>
      <c r="D1806" s="66" t="s">
        <v>8202</v>
      </c>
      <c r="E1806" s="65"/>
      <c r="F1806" s="65">
        <v>1</v>
      </c>
      <c r="G1806" s="65"/>
      <c r="H1806" s="65"/>
      <c r="I1806" s="66" t="s">
        <v>8202</v>
      </c>
      <c r="J1806" s="65" t="s">
        <v>10615</v>
      </c>
    </row>
    <row r="1807" spans="1:10" ht="19.5">
      <c r="A1807" s="84" t="s">
        <v>8614</v>
      </c>
      <c r="B1807" s="64" t="s">
        <v>7</v>
      </c>
      <c r="C1807" s="64" t="s">
        <v>5714</v>
      </c>
      <c r="D1807" s="66" t="s">
        <v>8202</v>
      </c>
      <c r="E1807" s="65"/>
      <c r="F1807" s="65"/>
      <c r="G1807" s="65"/>
      <c r="H1807" s="65"/>
      <c r="I1807" s="66" t="s">
        <v>8202</v>
      </c>
      <c r="J1807" s="65" t="s">
        <v>10615</v>
      </c>
    </row>
    <row r="1808" spans="1:10" ht="19.5">
      <c r="A1808" s="84" t="s">
        <v>11258</v>
      </c>
      <c r="B1808" s="64" t="s">
        <v>7</v>
      </c>
      <c r="C1808" s="64" t="s">
        <v>6500</v>
      </c>
      <c r="D1808" s="66" t="s">
        <v>8202</v>
      </c>
      <c r="E1808" s="65"/>
      <c r="F1808" s="65"/>
      <c r="G1808" s="65"/>
      <c r="H1808" s="65"/>
      <c r="I1808" s="66" t="s">
        <v>8202</v>
      </c>
      <c r="J1808" s="65" t="s">
        <v>10615</v>
      </c>
    </row>
    <row r="1809" spans="1:10" ht="19.5">
      <c r="A1809" s="81" t="s">
        <v>8630</v>
      </c>
      <c r="B1809" s="64" t="s">
        <v>7</v>
      </c>
      <c r="C1809" s="64" t="s">
        <v>942</v>
      </c>
      <c r="D1809" s="66" t="s">
        <v>8202</v>
      </c>
      <c r="E1809" s="65"/>
      <c r="F1809" s="65"/>
      <c r="G1809" s="65"/>
      <c r="H1809" s="65"/>
      <c r="I1809" s="66" t="s">
        <v>8202</v>
      </c>
      <c r="J1809" s="65" t="s">
        <v>10615</v>
      </c>
    </row>
    <row r="1810" spans="1:10" ht="19.5">
      <c r="A1810" s="84" t="s">
        <v>9529</v>
      </c>
      <c r="B1810" s="64" t="s">
        <v>7</v>
      </c>
      <c r="C1810" s="64" t="s">
        <v>3757</v>
      </c>
      <c r="D1810" s="66" t="s">
        <v>8202</v>
      </c>
      <c r="E1810" s="65"/>
      <c r="F1810" s="65"/>
      <c r="G1810" s="65"/>
      <c r="H1810" s="65"/>
      <c r="I1810" s="66" t="s">
        <v>8202</v>
      </c>
      <c r="J1810" s="65" t="s">
        <v>10615</v>
      </c>
    </row>
    <row r="1811" spans="1:10" ht="19.5">
      <c r="A1811" s="84" t="s">
        <v>11140</v>
      </c>
      <c r="B1811" s="64" t="s">
        <v>7</v>
      </c>
      <c r="C1811" s="64" t="s">
        <v>3191</v>
      </c>
      <c r="D1811" s="66" t="s">
        <v>8202</v>
      </c>
      <c r="E1811" s="65"/>
      <c r="F1811" s="65">
        <v>1</v>
      </c>
      <c r="G1811" s="65"/>
      <c r="H1811" s="65"/>
      <c r="I1811" s="66" t="s">
        <v>8202</v>
      </c>
      <c r="J1811" s="65" t="s">
        <v>10615</v>
      </c>
    </row>
    <row r="1812" spans="1:10" ht="19.5">
      <c r="A1812" s="84" t="s">
        <v>8622</v>
      </c>
      <c r="B1812" s="64" t="s">
        <v>7</v>
      </c>
      <c r="C1812" s="64" t="s">
        <v>6569</v>
      </c>
      <c r="D1812" s="66" t="s">
        <v>8202</v>
      </c>
      <c r="E1812" s="65"/>
      <c r="F1812" s="65">
        <v>1</v>
      </c>
      <c r="G1812" s="65"/>
      <c r="H1812" s="65"/>
      <c r="I1812" s="66" t="s">
        <v>8202</v>
      </c>
      <c r="J1812" s="65" t="s">
        <v>10615</v>
      </c>
    </row>
    <row r="1813" spans="1:10" ht="19.5">
      <c r="A1813" s="84" t="s">
        <v>8621</v>
      </c>
      <c r="B1813" s="64" t="s">
        <v>7</v>
      </c>
      <c r="C1813" s="64" t="s">
        <v>6758</v>
      </c>
      <c r="D1813" s="66" t="s">
        <v>8202</v>
      </c>
      <c r="E1813" s="65"/>
      <c r="F1813" s="65">
        <v>1</v>
      </c>
      <c r="G1813" s="65"/>
      <c r="H1813" s="65"/>
      <c r="I1813" s="66" t="s">
        <v>8202</v>
      </c>
      <c r="J1813" s="65" t="s">
        <v>10615</v>
      </c>
    </row>
    <row r="1814" spans="1:10" ht="19.5">
      <c r="A1814" s="84" t="s">
        <v>9489</v>
      </c>
      <c r="B1814" s="64" t="s">
        <v>7</v>
      </c>
      <c r="C1814" s="64" t="s">
        <v>3160</v>
      </c>
      <c r="D1814" s="66" t="s">
        <v>8202</v>
      </c>
      <c r="E1814" s="65"/>
      <c r="F1814" s="65"/>
      <c r="G1814" s="65"/>
      <c r="H1814" s="65"/>
      <c r="I1814" s="66" t="s">
        <v>8202</v>
      </c>
      <c r="J1814" s="65" t="s">
        <v>10615</v>
      </c>
    </row>
    <row r="1815" spans="1:10" ht="19.5">
      <c r="A1815" s="84" t="s">
        <v>10364</v>
      </c>
      <c r="B1815" s="64" t="s">
        <v>7</v>
      </c>
      <c r="C1815" s="64" t="s">
        <v>4973</v>
      </c>
      <c r="D1815" s="66" t="s">
        <v>8202</v>
      </c>
      <c r="E1815" s="65"/>
      <c r="F1815" s="65"/>
      <c r="G1815" s="65"/>
      <c r="H1815" s="65"/>
      <c r="I1815" s="66" t="s">
        <v>8202</v>
      </c>
      <c r="J1815" s="65" t="s">
        <v>10615</v>
      </c>
    </row>
    <row r="1816" spans="1:10" ht="19.5">
      <c r="A1816" s="84" t="s">
        <v>9956</v>
      </c>
      <c r="B1816" s="64" t="s">
        <v>7</v>
      </c>
      <c r="C1816" s="64" t="s">
        <v>6769</v>
      </c>
      <c r="D1816" s="66" t="s">
        <v>8202</v>
      </c>
      <c r="E1816" s="64"/>
      <c r="F1816" s="65"/>
      <c r="G1816" s="65"/>
      <c r="H1816" s="65"/>
      <c r="I1816" s="66" t="s">
        <v>8202</v>
      </c>
      <c r="J1816" s="65" t="s">
        <v>10615</v>
      </c>
    </row>
    <row r="1817" spans="1:10" ht="19.5">
      <c r="A1817" s="84" t="s">
        <v>9439</v>
      </c>
      <c r="B1817" s="64" t="s">
        <v>7</v>
      </c>
      <c r="C1817" s="64" t="s">
        <v>2495</v>
      </c>
      <c r="D1817" s="66" t="s">
        <v>8202</v>
      </c>
      <c r="E1817" s="65"/>
      <c r="F1817" s="66">
        <v>1</v>
      </c>
      <c r="G1817" s="66"/>
      <c r="H1817" s="66"/>
      <c r="I1817" s="66" t="s">
        <v>8202</v>
      </c>
      <c r="J1817" s="65" t="s">
        <v>10615</v>
      </c>
    </row>
    <row r="1818" spans="1:10" ht="19.5">
      <c r="A1818" s="84" t="s">
        <v>10361</v>
      </c>
      <c r="B1818" s="64" t="s">
        <v>7</v>
      </c>
      <c r="C1818" s="64" t="s">
        <v>3955</v>
      </c>
      <c r="D1818" s="66" t="s">
        <v>8202</v>
      </c>
      <c r="E1818" s="65"/>
      <c r="F1818" s="65">
        <v>1</v>
      </c>
      <c r="G1818" s="65"/>
      <c r="H1818" s="65"/>
      <c r="I1818" s="66" t="s">
        <v>8202</v>
      </c>
      <c r="J1818" s="65" t="s">
        <v>10615</v>
      </c>
    </row>
    <row r="1819" spans="1:10" ht="19.5">
      <c r="A1819" s="84" t="s">
        <v>11168</v>
      </c>
      <c r="B1819" s="64" t="s">
        <v>7</v>
      </c>
      <c r="C1819" s="64" t="s">
        <v>10457</v>
      </c>
      <c r="D1819" s="66" t="s">
        <v>8202</v>
      </c>
      <c r="E1819" s="64"/>
      <c r="F1819" s="65"/>
      <c r="G1819" s="66"/>
      <c r="H1819" s="66"/>
      <c r="I1819" s="66" t="s">
        <v>8202</v>
      </c>
      <c r="J1819" s="65" t="s">
        <v>10615</v>
      </c>
    </row>
    <row r="1820" spans="1:10" ht="19.5">
      <c r="A1820" s="84" t="s">
        <v>8609</v>
      </c>
      <c r="B1820" s="64" t="s">
        <v>7</v>
      </c>
      <c r="C1820" s="64" t="s">
        <v>10457</v>
      </c>
      <c r="D1820" s="66" t="s">
        <v>8202</v>
      </c>
      <c r="E1820" s="64"/>
      <c r="F1820" s="65"/>
      <c r="G1820" s="65"/>
      <c r="H1820" s="65"/>
      <c r="I1820" s="66" t="s">
        <v>8202</v>
      </c>
      <c r="J1820" s="65" t="s">
        <v>10615</v>
      </c>
    </row>
    <row r="1821" spans="1:10" ht="19.5">
      <c r="A1821" s="84" t="s">
        <v>8607</v>
      </c>
      <c r="B1821" s="64" t="s">
        <v>7</v>
      </c>
      <c r="C1821" s="64" t="s">
        <v>10456</v>
      </c>
      <c r="D1821" s="66" t="s">
        <v>8202</v>
      </c>
      <c r="E1821" s="64"/>
      <c r="F1821" s="66"/>
      <c r="G1821" s="66"/>
      <c r="H1821" s="65"/>
      <c r="I1821" s="66" t="s">
        <v>8202</v>
      </c>
      <c r="J1821" s="65" t="s">
        <v>10615</v>
      </c>
    </row>
    <row r="1822" spans="1:10" ht="19.5">
      <c r="A1822" s="84" t="s">
        <v>9535</v>
      </c>
      <c r="B1822" s="64" t="s">
        <v>7</v>
      </c>
      <c r="C1822" s="64" t="s">
        <v>3799</v>
      </c>
      <c r="D1822" s="66" t="s">
        <v>8202</v>
      </c>
      <c r="E1822" s="65"/>
      <c r="F1822" s="65"/>
      <c r="G1822" s="65"/>
      <c r="H1822" s="65"/>
      <c r="I1822" s="66" t="s">
        <v>8202</v>
      </c>
      <c r="J1822" s="65" t="s">
        <v>10615</v>
      </c>
    </row>
    <row r="1823" spans="1:10" ht="19.5">
      <c r="A1823" s="81" t="s">
        <v>8605</v>
      </c>
      <c r="B1823" s="64" t="s">
        <v>7</v>
      </c>
      <c r="C1823" s="64" t="s">
        <v>8201</v>
      </c>
      <c r="D1823" s="66" t="s">
        <v>8202</v>
      </c>
      <c r="E1823" s="64"/>
      <c r="F1823" s="65"/>
      <c r="G1823" s="65"/>
      <c r="H1823" s="65"/>
      <c r="I1823" s="66" t="s">
        <v>8202</v>
      </c>
      <c r="J1823" s="65" t="s">
        <v>10615</v>
      </c>
    </row>
    <row r="1824" spans="1:10" ht="19.5">
      <c r="A1824" s="84" t="s">
        <v>10864</v>
      </c>
      <c r="B1824" s="64" t="s">
        <v>7</v>
      </c>
      <c r="C1824" s="64" t="s">
        <v>10064</v>
      </c>
      <c r="D1824" s="66" t="s">
        <v>8202</v>
      </c>
      <c r="E1824" s="65"/>
      <c r="F1824" s="65"/>
      <c r="G1824" s="66"/>
      <c r="H1824" s="66"/>
      <c r="I1824" s="66" t="s">
        <v>8202</v>
      </c>
      <c r="J1824" s="65" t="s">
        <v>10615</v>
      </c>
    </row>
    <row r="1825" spans="1:10" ht="19.5">
      <c r="A1825" s="84" t="s">
        <v>10977</v>
      </c>
      <c r="B1825" s="64" t="s">
        <v>7</v>
      </c>
      <c r="C1825" s="64" t="s">
        <v>10064</v>
      </c>
      <c r="D1825" s="66" t="s">
        <v>8202</v>
      </c>
      <c r="E1825" s="65"/>
      <c r="F1825" s="65"/>
      <c r="G1825" s="65"/>
      <c r="H1825" s="65"/>
      <c r="I1825" s="66" t="s">
        <v>8202</v>
      </c>
      <c r="J1825" s="65" t="s">
        <v>10615</v>
      </c>
    </row>
    <row r="1826" spans="1:10" ht="19.5">
      <c r="A1826" s="84" t="s">
        <v>9745</v>
      </c>
      <c r="B1826" s="64" t="s">
        <v>7</v>
      </c>
      <c r="C1826" s="64" t="s">
        <v>10488</v>
      </c>
      <c r="D1826" s="66" t="s">
        <v>8202</v>
      </c>
      <c r="E1826" s="65"/>
      <c r="F1826" s="65"/>
      <c r="G1826" s="66"/>
      <c r="H1826" s="66"/>
      <c r="I1826" s="66" t="s">
        <v>8202</v>
      </c>
      <c r="J1826" s="65" t="s">
        <v>10615</v>
      </c>
    </row>
    <row r="1827" spans="1:10" ht="19.5">
      <c r="A1827" s="84" t="s">
        <v>8563</v>
      </c>
      <c r="B1827" s="64" t="s">
        <v>7</v>
      </c>
      <c r="C1827" s="64" t="s">
        <v>4979</v>
      </c>
      <c r="D1827" s="66" t="s">
        <v>8202</v>
      </c>
      <c r="E1827" s="65"/>
      <c r="F1827" s="66"/>
      <c r="G1827" s="66"/>
      <c r="H1827" s="66"/>
      <c r="I1827" s="66" t="s">
        <v>8202</v>
      </c>
      <c r="J1827" s="65" t="s">
        <v>10615</v>
      </c>
    </row>
    <row r="1828" spans="1:10" ht="19.5">
      <c r="A1828" s="84" t="s">
        <v>9947</v>
      </c>
      <c r="B1828" s="64" t="s">
        <v>7</v>
      </c>
      <c r="C1828" s="64" t="s">
        <v>8222</v>
      </c>
      <c r="D1828" s="66" t="s">
        <v>8202</v>
      </c>
      <c r="E1828" s="65"/>
      <c r="F1828" s="65">
        <v>1</v>
      </c>
      <c r="G1828" s="65"/>
      <c r="H1828" s="65"/>
      <c r="I1828" s="66" t="s">
        <v>8202</v>
      </c>
      <c r="J1828" s="65" t="s">
        <v>10615</v>
      </c>
    </row>
    <row r="1829" spans="1:10" ht="19.5">
      <c r="A1829" s="84" t="s">
        <v>9763</v>
      </c>
      <c r="B1829" s="64" t="s">
        <v>7</v>
      </c>
      <c r="C1829" s="64" t="s">
        <v>6908</v>
      </c>
      <c r="D1829" s="66" t="s">
        <v>8202</v>
      </c>
      <c r="E1829" s="65"/>
      <c r="F1829" s="65"/>
      <c r="G1829" s="65"/>
      <c r="H1829" s="65"/>
      <c r="I1829" s="66" t="s">
        <v>8202</v>
      </c>
      <c r="J1829" s="65" t="s">
        <v>10615</v>
      </c>
    </row>
    <row r="1830" spans="1:10" ht="19.5">
      <c r="A1830" s="84" t="s">
        <v>8820</v>
      </c>
      <c r="B1830" s="64" t="s">
        <v>170</v>
      </c>
      <c r="C1830" s="64" t="s">
        <v>8202</v>
      </c>
      <c r="D1830" s="66" t="s">
        <v>8202</v>
      </c>
      <c r="E1830" s="65"/>
      <c r="F1830" s="65"/>
      <c r="G1830" s="65"/>
      <c r="H1830" s="65"/>
      <c r="I1830" s="66" t="s">
        <v>8202</v>
      </c>
      <c r="J1830" s="65" t="s">
        <v>10620</v>
      </c>
    </row>
    <row r="1831" spans="1:10" ht="19.5">
      <c r="A1831" s="81" t="s">
        <v>8924</v>
      </c>
      <c r="B1831" s="64" t="s">
        <v>170</v>
      </c>
      <c r="C1831" s="64" t="s">
        <v>8202</v>
      </c>
      <c r="D1831" s="66" t="s">
        <v>8202</v>
      </c>
      <c r="E1831" s="65"/>
      <c r="F1831" s="66"/>
      <c r="G1831" s="66"/>
      <c r="H1831" s="66"/>
      <c r="I1831" s="66" t="s">
        <v>8202</v>
      </c>
      <c r="J1831" s="65" t="s">
        <v>10620</v>
      </c>
    </row>
    <row r="1832" spans="1:10" ht="19.5">
      <c r="A1832" s="84" t="s">
        <v>10868</v>
      </c>
      <c r="B1832" s="64" t="s">
        <v>170</v>
      </c>
      <c r="C1832" s="64" t="s">
        <v>10066</v>
      </c>
      <c r="D1832" s="66" t="s">
        <v>8202</v>
      </c>
      <c r="E1832" s="65"/>
      <c r="F1832" s="66"/>
      <c r="G1832" s="66"/>
      <c r="H1832" s="66"/>
      <c r="I1832" s="66" t="s">
        <v>8202</v>
      </c>
      <c r="J1832" s="65" t="s">
        <v>10620</v>
      </c>
    </row>
    <row r="1833" spans="1:10" ht="19.5">
      <c r="A1833" s="81" t="s">
        <v>8997</v>
      </c>
      <c r="B1833" s="64" t="s">
        <v>245</v>
      </c>
      <c r="C1833" s="64" t="s">
        <v>535</v>
      </c>
      <c r="D1833" s="66" t="s">
        <v>10564</v>
      </c>
      <c r="E1833" s="65"/>
      <c r="F1833" s="65"/>
      <c r="G1833" s="65"/>
      <c r="H1833" s="65"/>
      <c r="I1833" s="66" t="s">
        <v>10564</v>
      </c>
      <c r="J1833" s="65" t="s">
        <v>10616</v>
      </c>
    </row>
    <row r="1834" spans="1:10" ht="19.5">
      <c r="A1834" s="84" t="s">
        <v>8375</v>
      </c>
      <c r="B1834" s="64" t="s">
        <v>245</v>
      </c>
      <c r="C1834" s="64" t="s">
        <v>630</v>
      </c>
      <c r="D1834" s="66" t="s">
        <v>10564</v>
      </c>
      <c r="E1834" s="65"/>
      <c r="F1834" s="65"/>
      <c r="G1834" s="65"/>
      <c r="H1834" s="65"/>
      <c r="I1834" s="66" t="s">
        <v>10564</v>
      </c>
      <c r="J1834" s="65" t="s">
        <v>10616</v>
      </c>
    </row>
    <row r="1835" spans="1:10" ht="19.5">
      <c r="A1835" s="84" t="s">
        <v>9003</v>
      </c>
      <c r="B1835" s="64" t="s">
        <v>245</v>
      </c>
      <c r="C1835" s="64" t="s">
        <v>611</v>
      </c>
      <c r="D1835" s="66" t="s">
        <v>10564</v>
      </c>
      <c r="E1835" s="65"/>
      <c r="F1835" s="65"/>
      <c r="G1835" s="65"/>
      <c r="H1835" s="65"/>
      <c r="I1835" s="66" t="s">
        <v>10564</v>
      </c>
      <c r="J1835" s="65" t="s">
        <v>10616</v>
      </c>
    </row>
    <row r="1836" spans="1:10" ht="19.5">
      <c r="A1836" s="84" t="s">
        <v>10340</v>
      </c>
      <c r="B1836" s="64" t="s">
        <v>245</v>
      </c>
      <c r="C1836" s="64" t="s">
        <v>10341</v>
      </c>
      <c r="D1836" s="66" t="s">
        <v>10564</v>
      </c>
      <c r="E1836" s="65"/>
      <c r="F1836" s="65"/>
      <c r="G1836" s="65"/>
      <c r="H1836" s="65"/>
      <c r="I1836" s="66" t="s">
        <v>10564</v>
      </c>
      <c r="J1836" s="65" t="s">
        <v>10616</v>
      </c>
    </row>
    <row r="1837" spans="1:10" ht="19.5">
      <c r="A1837" s="84" t="s">
        <v>8430</v>
      </c>
      <c r="B1837" s="64" t="s">
        <v>7</v>
      </c>
      <c r="C1837" s="64" t="s">
        <v>6573</v>
      </c>
      <c r="D1837" s="66" t="s">
        <v>10564</v>
      </c>
      <c r="E1837" s="65"/>
      <c r="F1837" s="65"/>
      <c r="G1837" s="65"/>
      <c r="H1837" s="65"/>
      <c r="I1837" s="66" t="s">
        <v>10564</v>
      </c>
      <c r="J1837" s="65" t="s">
        <v>10615</v>
      </c>
    </row>
    <row r="1838" spans="1:10" ht="19.5">
      <c r="A1838" s="84" t="s">
        <v>8461</v>
      </c>
      <c r="B1838" s="64" t="s">
        <v>7</v>
      </c>
      <c r="C1838" s="64" t="s">
        <v>2366</v>
      </c>
      <c r="D1838" s="66" t="s">
        <v>10564</v>
      </c>
      <c r="E1838" s="65"/>
      <c r="F1838" s="66"/>
      <c r="G1838" s="66"/>
      <c r="H1838" s="66"/>
      <c r="I1838" s="66" t="s">
        <v>10564</v>
      </c>
      <c r="J1838" s="65" t="s">
        <v>10615</v>
      </c>
    </row>
    <row r="1839" spans="1:10" ht="19.5">
      <c r="A1839" s="84" t="s">
        <v>8452</v>
      </c>
      <c r="B1839" s="64" t="s">
        <v>7</v>
      </c>
      <c r="C1839" s="64" t="s">
        <v>4169</v>
      </c>
      <c r="D1839" s="66" t="s">
        <v>10564</v>
      </c>
      <c r="E1839" s="64"/>
      <c r="F1839" s="65"/>
      <c r="G1839" s="65"/>
      <c r="H1839" s="65"/>
      <c r="I1839" s="66" t="s">
        <v>10564</v>
      </c>
      <c r="J1839" s="65" t="s">
        <v>10615</v>
      </c>
    </row>
    <row r="1840" spans="1:10" ht="19.5">
      <c r="A1840" s="84" t="s">
        <v>8465</v>
      </c>
      <c r="B1840" s="64" t="s">
        <v>7</v>
      </c>
      <c r="C1840" s="64" t="s">
        <v>2533</v>
      </c>
      <c r="D1840" s="66" t="s">
        <v>10564</v>
      </c>
      <c r="E1840" s="65"/>
      <c r="F1840" s="66"/>
      <c r="G1840" s="66"/>
      <c r="H1840" s="66"/>
      <c r="I1840" s="66" t="s">
        <v>10564</v>
      </c>
      <c r="J1840" s="65" t="s">
        <v>10615</v>
      </c>
    </row>
    <row r="1841" spans="1:10" ht="19.5">
      <c r="A1841" s="81" t="s">
        <v>8793</v>
      </c>
      <c r="B1841" s="67" t="s">
        <v>7</v>
      </c>
      <c r="C1841" s="67" t="s">
        <v>10188</v>
      </c>
      <c r="D1841" s="66" t="s">
        <v>10564</v>
      </c>
      <c r="E1841" s="66"/>
      <c r="F1841" s="66"/>
      <c r="G1841" s="66"/>
      <c r="H1841" s="66"/>
      <c r="I1841" s="66" t="s">
        <v>10564</v>
      </c>
      <c r="J1841" s="68" t="s">
        <v>10615</v>
      </c>
    </row>
    <row r="1842" spans="1:10" ht="19.5">
      <c r="A1842" s="81" t="s">
        <v>10190</v>
      </c>
      <c r="B1842" s="67" t="s">
        <v>7</v>
      </c>
      <c r="C1842" s="67" t="s">
        <v>10188</v>
      </c>
      <c r="D1842" s="66" t="s">
        <v>10564</v>
      </c>
      <c r="E1842" s="66"/>
      <c r="F1842" s="66"/>
      <c r="G1842" s="66"/>
      <c r="H1842" s="66"/>
      <c r="I1842" s="66" t="s">
        <v>10564</v>
      </c>
      <c r="J1842" s="68" t="s">
        <v>10615</v>
      </c>
    </row>
    <row r="1843" spans="1:10" ht="19.5">
      <c r="A1843" s="84" t="s">
        <v>8420</v>
      </c>
      <c r="B1843" s="64" t="s">
        <v>7</v>
      </c>
      <c r="C1843" s="64" t="s">
        <v>5189</v>
      </c>
      <c r="D1843" s="66" t="s">
        <v>10564</v>
      </c>
      <c r="E1843" s="65"/>
      <c r="F1843" s="66"/>
      <c r="G1843" s="66"/>
      <c r="H1843" s="66"/>
      <c r="I1843" s="66" t="s">
        <v>10564</v>
      </c>
      <c r="J1843" s="65" t="s">
        <v>10615</v>
      </c>
    </row>
    <row r="1844" spans="1:10" ht="19.5">
      <c r="A1844" s="84" t="s">
        <v>9873</v>
      </c>
      <c r="B1844" s="64" t="s">
        <v>7</v>
      </c>
      <c r="C1844" s="64" t="s">
        <v>3456</v>
      </c>
      <c r="D1844" s="66" t="s">
        <v>10564</v>
      </c>
      <c r="E1844" s="65"/>
      <c r="F1844" s="66"/>
      <c r="G1844" s="66"/>
      <c r="H1844" s="66"/>
      <c r="I1844" s="66" t="s">
        <v>10564</v>
      </c>
      <c r="J1844" s="65" t="s">
        <v>10615</v>
      </c>
    </row>
    <row r="1845" spans="1:10" ht="19.5">
      <c r="A1845" s="84" t="s">
        <v>8470</v>
      </c>
      <c r="B1845" s="64" t="s">
        <v>7</v>
      </c>
      <c r="C1845" s="64" t="s">
        <v>2539</v>
      </c>
      <c r="D1845" s="66" t="s">
        <v>10564</v>
      </c>
      <c r="E1845" s="65"/>
      <c r="F1845" s="66"/>
      <c r="G1845" s="66"/>
      <c r="H1845" s="66"/>
      <c r="I1845" s="66" t="s">
        <v>10564</v>
      </c>
      <c r="J1845" s="65" t="s">
        <v>10615</v>
      </c>
    </row>
    <row r="1846" spans="1:10" ht="19.5">
      <c r="A1846" s="84" t="s">
        <v>10652</v>
      </c>
      <c r="B1846" s="64" t="s">
        <v>7</v>
      </c>
      <c r="C1846" s="64" t="s">
        <v>5416</v>
      </c>
      <c r="D1846" s="66" t="s">
        <v>10564</v>
      </c>
      <c r="E1846" s="65"/>
      <c r="F1846" s="65"/>
      <c r="G1846" s="66"/>
      <c r="H1846" s="66"/>
      <c r="I1846" s="66" t="s">
        <v>10564</v>
      </c>
      <c r="J1846" s="65" t="s">
        <v>10615</v>
      </c>
    </row>
    <row r="1847" spans="1:10" ht="19.5">
      <c r="A1847" s="81" t="s">
        <v>8656</v>
      </c>
      <c r="B1847" s="64" t="s">
        <v>7</v>
      </c>
      <c r="C1847" s="64" t="s">
        <v>1373</v>
      </c>
      <c r="D1847" s="66" t="s">
        <v>10564</v>
      </c>
      <c r="E1847" s="65"/>
      <c r="F1847" s="65"/>
      <c r="G1847" s="65"/>
      <c r="H1847" s="65"/>
      <c r="I1847" s="66" t="s">
        <v>10564</v>
      </c>
      <c r="J1847" s="65" t="s">
        <v>10615</v>
      </c>
    </row>
    <row r="1848" spans="1:10" ht="19.5">
      <c r="A1848" s="84" t="s">
        <v>9896</v>
      </c>
      <c r="B1848" s="64" t="s">
        <v>7</v>
      </c>
      <c r="C1848" s="64" t="s">
        <v>3214</v>
      </c>
      <c r="D1848" s="66" t="s">
        <v>10564</v>
      </c>
      <c r="E1848" s="65"/>
      <c r="F1848" s="65"/>
      <c r="G1848" s="65"/>
      <c r="H1848" s="65"/>
      <c r="I1848" s="66" t="s">
        <v>10564</v>
      </c>
      <c r="J1848" s="65" t="s">
        <v>10615</v>
      </c>
    </row>
    <row r="1849" spans="1:10" ht="19.5">
      <c r="A1849" s="84" t="s">
        <v>8325</v>
      </c>
      <c r="B1849" s="64" t="s">
        <v>7</v>
      </c>
      <c r="C1849" s="64" t="s">
        <v>1204</v>
      </c>
      <c r="D1849" s="66" t="s">
        <v>10564</v>
      </c>
      <c r="E1849" s="65"/>
      <c r="F1849" s="65"/>
      <c r="G1849" s="65"/>
      <c r="H1849" s="65"/>
      <c r="I1849" s="66" t="s">
        <v>10564</v>
      </c>
      <c r="J1849" s="65" t="s">
        <v>10615</v>
      </c>
    </row>
    <row r="1850" spans="1:10" ht="19.5">
      <c r="A1850" s="84" t="s">
        <v>8358</v>
      </c>
      <c r="B1850" s="64" t="s">
        <v>7</v>
      </c>
      <c r="C1850" s="64" t="s">
        <v>1052</v>
      </c>
      <c r="D1850" s="66" t="s">
        <v>10564</v>
      </c>
      <c r="E1850" s="65"/>
      <c r="F1850" s="65"/>
      <c r="G1850" s="65"/>
      <c r="H1850" s="65"/>
      <c r="I1850" s="66" t="s">
        <v>10564</v>
      </c>
      <c r="J1850" s="65" t="s">
        <v>10615</v>
      </c>
    </row>
    <row r="1851" spans="1:10" ht="19.5">
      <c r="A1851" s="84" t="s">
        <v>9613</v>
      </c>
      <c r="B1851" s="64" t="s">
        <v>7</v>
      </c>
      <c r="C1851" s="64" t="s">
        <v>5124</v>
      </c>
      <c r="D1851" s="66" t="s">
        <v>10564</v>
      </c>
      <c r="E1851" s="64"/>
      <c r="F1851" s="65"/>
      <c r="G1851" s="65"/>
      <c r="H1851" s="65"/>
      <c r="I1851" s="66" t="s">
        <v>10564</v>
      </c>
      <c r="J1851" s="65" t="s">
        <v>10615</v>
      </c>
    </row>
    <row r="1852" spans="1:10" ht="19.5">
      <c r="A1852" s="81" t="s">
        <v>10299</v>
      </c>
      <c r="B1852" s="64" t="s">
        <v>7</v>
      </c>
      <c r="C1852" s="64" t="s">
        <v>270</v>
      </c>
      <c r="D1852" s="66" t="s">
        <v>10564</v>
      </c>
      <c r="E1852" s="65"/>
      <c r="F1852" s="65"/>
      <c r="G1852" s="65"/>
      <c r="H1852" s="65"/>
      <c r="I1852" s="66" t="s">
        <v>10564</v>
      </c>
      <c r="J1852" s="65" t="s">
        <v>10615</v>
      </c>
    </row>
    <row r="1853" spans="1:10" ht="19.5">
      <c r="A1853" s="84" t="s">
        <v>8574</v>
      </c>
      <c r="B1853" s="64" t="s">
        <v>7</v>
      </c>
      <c r="C1853" s="64" t="s">
        <v>10236</v>
      </c>
      <c r="D1853" s="66" t="s">
        <v>10564</v>
      </c>
      <c r="E1853" s="65"/>
      <c r="F1853" s="65"/>
      <c r="G1853" s="65"/>
      <c r="H1853" s="65"/>
      <c r="I1853" s="66" t="s">
        <v>10564</v>
      </c>
      <c r="J1853" s="65" t="s">
        <v>10615</v>
      </c>
    </row>
    <row r="1854" spans="1:10" ht="19.5">
      <c r="A1854" s="84" t="s">
        <v>8337</v>
      </c>
      <c r="B1854" s="64" t="s">
        <v>7</v>
      </c>
      <c r="C1854" s="64" t="s">
        <v>522</v>
      </c>
      <c r="D1854" s="66" t="s">
        <v>10564</v>
      </c>
      <c r="E1854" s="65"/>
      <c r="F1854" s="65"/>
      <c r="G1854" s="65"/>
      <c r="H1854" s="65"/>
      <c r="I1854" s="66" t="s">
        <v>10564</v>
      </c>
      <c r="J1854" s="65" t="s">
        <v>10615</v>
      </c>
    </row>
    <row r="1855" spans="1:10" ht="19.5">
      <c r="A1855" s="84" t="s">
        <v>11068</v>
      </c>
      <c r="B1855" s="64" t="s">
        <v>7</v>
      </c>
      <c r="C1855" s="64" t="s">
        <v>2530</v>
      </c>
      <c r="D1855" s="66" t="s">
        <v>10564</v>
      </c>
      <c r="E1855" s="65"/>
      <c r="F1855" s="66"/>
      <c r="G1855" s="66"/>
      <c r="H1855" s="66"/>
      <c r="I1855" s="66" t="s">
        <v>10564</v>
      </c>
      <c r="J1855" s="65" t="s">
        <v>10615</v>
      </c>
    </row>
    <row r="1856" spans="1:10" ht="19.5">
      <c r="A1856" s="81" t="s">
        <v>8327</v>
      </c>
      <c r="B1856" s="64" t="s">
        <v>7</v>
      </c>
      <c r="C1856" s="64" t="s">
        <v>1537</v>
      </c>
      <c r="D1856" s="66" t="s">
        <v>10564</v>
      </c>
      <c r="E1856" s="65"/>
      <c r="F1856" s="65"/>
      <c r="G1856" s="65"/>
      <c r="H1856" s="65"/>
      <c r="I1856" s="66" t="s">
        <v>10564</v>
      </c>
      <c r="J1856" s="65" t="s">
        <v>10615</v>
      </c>
    </row>
    <row r="1857" spans="1:10" ht="19.5">
      <c r="A1857" s="81" t="s">
        <v>10233</v>
      </c>
      <c r="B1857" s="64" t="s">
        <v>7</v>
      </c>
      <c r="C1857" s="64" t="s">
        <v>10235</v>
      </c>
      <c r="D1857" s="66" t="s">
        <v>10564</v>
      </c>
      <c r="E1857" s="65"/>
      <c r="F1857" s="65"/>
      <c r="G1857" s="65"/>
      <c r="H1857" s="65"/>
      <c r="I1857" s="66" t="s">
        <v>10564</v>
      </c>
      <c r="J1857" s="65" t="s">
        <v>10615</v>
      </c>
    </row>
    <row r="1858" spans="1:10" ht="19.5">
      <c r="A1858" s="81" t="s">
        <v>10442</v>
      </c>
      <c r="B1858" s="64" t="s">
        <v>7</v>
      </c>
      <c r="C1858" s="64" t="s">
        <v>840</v>
      </c>
      <c r="D1858" s="66" t="s">
        <v>10564</v>
      </c>
      <c r="E1858" s="65"/>
      <c r="F1858" s="65"/>
      <c r="G1858" s="65"/>
      <c r="H1858" s="65"/>
      <c r="I1858" s="66" t="s">
        <v>10564</v>
      </c>
      <c r="J1858" s="65" t="s">
        <v>10615</v>
      </c>
    </row>
    <row r="1859" spans="1:10" ht="19.5">
      <c r="A1859" s="84" t="s">
        <v>8928</v>
      </c>
      <c r="B1859" s="64" t="s">
        <v>170</v>
      </c>
      <c r="C1859" s="64" t="s">
        <v>9123</v>
      </c>
      <c r="D1859" s="66" t="s">
        <v>10564</v>
      </c>
      <c r="E1859" s="65"/>
      <c r="F1859" s="65"/>
      <c r="G1859" s="65"/>
      <c r="H1859" s="65"/>
      <c r="I1859" s="66" t="s">
        <v>10564</v>
      </c>
      <c r="J1859" s="65" t="s">
        <v>10620</v>
      </c>
    </row>
    <row r="1860" spans="1:10" ht="19.5">
      <c r="A1860" s="84" t="s">
        <v>8838</v>
      </c>
      <c r="B1860" s="64" t="s">
        <v>170</v>
      </c>
      <c r="C1860" s="64" t="s">
        <v>6030</v>
      </c>
      <c r="D1860" s="66" t="s">
        <v>10564</v>
      </c>
      <c r="E1860" s="65"/>
      <c r="F1860" s="66"/>
      <c r="G1860" s="66"/>
      <c r="H1860" s="66"/>
      <c r="I1860" s="66" t="s">
        <v>10564</v>
      </c>
      <c r="J1860" s="65" t="s">
        <v>10620</v>
      </c>
    </row>
    <row r="1861" spans="1:10" ht="19.5">
      <c r="A1861" s="84" t="s">
        <v>11249</v>
      </c>
      <c r="B1861" s="64" t="s">
        <v>170</v>
      </c>
      <c r="C1861" s="64" t="s">
        <v>6030</v>
      </c>
      <c r="D1861" s="66" t="s">
        <v>10564</v>
      </c>
      <c r="E1861" s="65"/>
      <c r="F1861" s="66"/>
      <c r="G1861" s="66"/>
      <c r="H1861" s="66"/>
      <c r="I1861" s="66" t="s">
        <v>10564</v>
      </c>
      <c r="J1861" s="65" t="s">
        <v>10620</v>
      </c>
    </row>
    <row r="1862" spans="1:10" ht="19.5">
      <c r="A1862" s="81" t="s">
        <v>10727</v>
      </c>
      <c r="B1862" s="67" t="s">
        <v>170</v>
      </c>
      <c r="C1862" s="67" t="s">
        <v>11460</v>
      </c>
      <c r="D1862" s="66" t="s">
        <v>10564</v>
      </c>
      <c r="E1862" s="66"/>
      <c r="F1862" s="66"/>
      <c r="G1862" s="66"/>
      <c r="H1862" s="66"/>
      <c r="I1862" s="66" t="s">
        <v>10564</v>
      </c>
      <c r="J1862" s="66" t="s">
        <v>10620</v>
      </c>
    </row>
    <row r="1863" spans="1:10" ht="19.5">
      <c r="A1863" s="84" t="s">
        <v>11139</v>
      </c>
      <c r="B1863" s="64" t="s">
        <v>170</v>
      </c>
      <c r="C1863" s="64" t="s">
        <v>9137</v>
      </c>
      <c r="D1863" s="66" t="s">
        <v>10564</v>
      </c>
      <c r="E1863" s="65"/>
      <c r="F1863" s="65"/>
      <c r="G1863" s="65"/>
      <c r="H1863" s="65"/>
      <c r="I1863" s="66" t="s">
        <v>10564</v>
      </c>
      <c r="J1863" s="65" t="s">
        <v>10620</v>
      </c>
    </row>
    <row r="1864" spans="1:10" ht="19.5">
      <c r="A1864" s="81" t="s">
        <v>8364</v>
      </c>
      <c r="B1864" s="64" t="s">
        <v>170</v>
      </c>
      <c r="C1864" s="64" t="s">
        <v>9157</v>
      </c>
      <c r="D1864" s="66" t="s">
        <v>10564</v>
      </c>
      <c r="E1864" s="65"/>
      <c r="F1864" s="65"/>
      <c r="G1864" s="65"/>
      <c r="H1864" s="65"/>
      <c r="I1864" s="66" t="s">
        <v>10564</v>
      </c>
      <c r="J1864" s="65" t="s">
        <v>10620</v>
      </c>
    </row>
    <row r="1865" spans="1:10" ht="19.5">
      <c r="A1865" s="84" t="s">
        <v>9481</v>
      </c>
      <c r="B1865" s="64" t="s">
        <v>170</v>
      </c>
      <c r="C1865" s="64" t="s">
        <v>9160</v>
      </c>
      <c r="D1865" s="66" t="s">
        <v>10564</v>
      </c>
      <c r="E1865" s="65"/>
      <c r="F1865" s="66"/>
      <c r="G1865" s="66"/>
      <c r="H1865" s="66"/>
      <c r="I1865" s="66" t="s">
        <v>10564</v>
      </c>
      <c r="J1865" s="65" t="s">
        <v>10620</v>
      </c>
    </row>
    <row r="1866" spans="1:10" ht="19.5">
      <c r="A1866" s="84" t="s">
        <v>9727</v>
      </c>
      <c r="B1866" s="64" t="s">
        <v>170</v>
      </c>
      <c r="C1866" s="64" t="s">
        <v>9163</v>
      </c>
      <c r="D1866" s="66" t="s">
        <v>10564</v>
      </c>
      <c r="E1866" s="65"/>
      <c r="F1866" s="65"/>
      <c r="G1866" s="65"/>
      <c r="H1866" s="65"/>
      <c r="I1866" s="66" t="s">
        <v>10564</v>
      </c>
      <c r="J1866" s="65" t="s">
        <v>10620</v>
      </c>
    </row>
    <row r="1867" spans="1:10" ht="19.5">
      <c r="A1867" s="84" t="s">
        <v>9400</v>
      </c>
      <c r="B1867" s="64" t="s">
        <v>170</v>
      </c>
      <c r="C1867" s="64" t="s">
        <v>9168</v>
      </c>
      <c r="D1867" s="66" t="s">
        <v>10564</v>
      </c>
      <c r="E1867" s="65"/>
      <c r="F1867" s="66"/>
      <c r="G1867" s="66"/>
      <c r="H1867" s="66"/>
      <c r="I1867" s="66" t="s">
        <v>10564</v>
      </c>
      <c r="J1867" s="65" t="s">
        <v>10620</v>
      </c>
    </row>
    <row r="1868" spans="1:10" ht="19.5">
      <c r="A1868" s="84" t="s">
        <v>11305</v>
      </c>
      <c r="B1868" s="64" t="s">
        <v>170</v>
      </c>
      <c r="C1868" s="64" t="s">
        <v>9168</v>
      </c>
      <c r="D1868" s="66" t="s">
        <v>10564</v>
      </c>
      <c r="E1868" s="65"/>
      <c r="F1868" s="66"/>
      <c r="G1868" s="66"/>
      <c r="H1868" s="66"/>
      <c r="I1868" s="66" t="s">
        <v>10564</v>
      </c>
      <c r="J1868" s="65" t="s">
        <v>10620</v>
      </c>
    </row>
    <row r="1869" spans="1:10" ht="19.5">
      <c r="A1869" s="84" t="s">
        <v>11281</v>
      </c>
      <c r="B1869" s="64" t="s">
        <v>170</v>
      </c>
      <c r="C1869" s="64" t="s">
        <v>2044</v>
      </c>
      <c r="D1869" s="66" t="s">
        <v>10564</v>
      </c>
      <c r="E1869" s="65"/>
      <c r="F1869" s="66"/>
      <c r="G1869" s="66"/>
      <c r="H1869" s="65"/>
      <c r="I1869" s="66" t="s">
        <v>10564</v>
      </c>
      <c r="J1869" s="65" t="s">
        <v>10620</v>
      </c>
    </row>
    <row r="1870" spans="1:10" ht="19.5">
      <c r="A1870" s="84" t="s">
        <v>11874</v>
      </c>
      <c r="B1870" s="64" t="s">
        <v>170</v>
      </c>
      <c r="C1870" s="64" t="s">
        <v>9191</v>
      </c>
      <c r="D1870" s="66" t="s">
        <v>10564</v>
      </c>
      <c r="E1870" s="65"/>
      <c r="F1870" s="65">
        <v>1</v>
      </c>
      <c r="G1870" s="65"/>
      <c r="H1870" s="65"/>
      <c r="I1870" s="66" t="s">
        <v>10564</v>
      </c>
      <c r="J1870" s="65" t="s">
        <v>10620</v>
      </c>
    </row>
    <row r="1871" spans="1:10" ht="19.5">
      <c r="A1871" s="84" t="s">
        <v>8814</v>
      </c>
      <c r="B1871" s="64" t="s">
        <v>170</v>
      </c>
      <c r="C1871" s="64" t="s">
        <v>9200</v>
      </c>
      <c r="D1871" s="66" t="s">
        <v>10564</v>
      </c>
      <c r="E1871" s="65"/>
      <c r="F1871" s="65"/>
      <c r="G1871" s="65"/>
      <c r="H1871" s="65"/>
      <c r="I1871" s="66" t="s">
        <v>10564</v>
      </c>
      <c r="J1871" s="65" t="s">
        <v>10620</v>
      </c>
    </row>
    <row r="1872" spans="1:10" ht="19.5">
      <c r="A1872" s="84" t="s">
        <v>9403</v>
      </c>
      <c r="B1872" s="64" t="s">
        <v>170</v>
      </c>
      <c r="C1872" s="64" t="s">
        <v>9207</v>
      </c>
      <c r="D1872" s="66" t="s">
        <v>10564</v>
      </c>
      <c r="E1872" s="65"/>
      <c r="F1872" s="66"/>
      <c r="G1872" s="66"/>
      <c r="H1872" s="66"/>
      <c r="I1872" s="66" t="s">
        <v>10564</v>
      </c>
      <c r="J1872" s="65" t="s">
        <v>10620</v>
      </c>
    </row>
    <row r="1873" spans="1:10" ht="19.5">
      <c r="A1873" s="84" t="s">
        <v>10813</v>
      </c>
      <c r="B1873" s="64" t="s">
        <v>170</v>
      </c>
      <c r="C1873" s="64" t="s">
        <v>9211</v>
      </c>
      <c r="D1873" s="66" t="s">
        <v>10564</v>
      </c>
      <c r="E1873" s="65"/>
      <c r="F1873" s="66"/>
      <c r="G1873" s="66"/>
      <c r="H1873" s="66"/>
      <c r="I1873" s="66" t="s">
        <v>10564</v>
      </c>
      <c r="J1873" s="65" t="s">
        <v>10620</v>
      </c>
    </row>
    <row r="1874" spans="1:10" ht="19.5">
      <c r="A1874" s="84" t="s">
        <v>11192</v>
      </c>
      <c r="B1874" s="64" t="s">
        <v>170</v>
      </c>
      <c r="C1874" s="64" t="s">
        <v>10539</v>
      </c>
      <c r="D1874" s="66" t="s">
        <v>10564</v>
      </c>
      <c r="E1874" s="65"/>
      <c r="F1874" s="65"/>
      <c r="G1874" s="66"/>
      <c r="H1874" s="66"/>
      <c r="I1874" s="66" t="s">
        <v>10564</v>
      </c>
      <c r="J1874" s="65" t="s">
        <v>10620</v>
      </c>
    </row>
    <row r="1875" spans="1:10" ht="19.5">
      <c r="A1875" s="84" t="s">
        <v>9385</v>
      </c>
      <c r="B1875" s="64" t="s">
        <v>170</v>
      </c>
      <c r="C1875" s="64" t="s">
        <v>2055</v>
      </c>
      <c r="D1875" s="66" t="s">
        <v>10564</v>
      </c>
      <c r="E1875" s="65"/>
      <c r="F1875" s="65"/>
      <c r="G1875" s="65"/>
      <c r="H1875" s="65"/>
      <c r="I1875" s="66" t="s">
        <v>10564</v>
      </c>
      <c r="J1875" s="65" t="s">
        <v>10620</v>
      </c>
    </row>
    <row r="1876" spans="1:10" ht="19.5">
      <c r="A1876" s="84" t="s">
        <v>8786</v>
      </c>
      <c r="B1876" s="64" t="s">
        <v>170</v>
      </c>
      <c r="C1876" s="64" t="s">
        <v>11458</v>
      </c>
      <c r="D1876" s="66" t="s">
        <v>10564</v>
      </c>
      <c r="E1876" s="65"/>
      <c r="F1876" s="65"/>
      <c r="G1876" s="65"/>
      <c r="H1876" s="65"/>
      <c r="I1876" s="66" t="s">
        <v>10564</v>
      </c>
      <c r="J1876" s="65" t="s">
        <v>10620</v>
      </c>
    </row>
    <row r="1877" spans="1:10" ht="19.5">
      <c r="A1877" s="84" t="s">
        <v>8793</v>
      </c>
      <c r="B1877" s="64" t="s">
        <v>170</v>
      </c>
      <c r="C1877" s="64" t="s">
        <v>9245</v>
      </c>
      <c r="D1877" s="66" t="s">
        <v>10564</v>
      </c>
      <c r="E1877" s="65"/>
      <c r="F1877" s="65"/>
      <c r="G1877" s="65"/>
      <c r="H1877" s="65"/>
      <c r="I1877" s="66" t="s">
        <v>10564</v>
      </c>
      <c r="J1877" s="65" t="s">
        <v>10620</v>
      </c>
    </row>
    <row r="1878" spans="1:10" ht="19.5">
      <c r="A1878" s="84" t="s">
        <v>8920</v>
      </c>
      <c r="B1878" s="64" t="s">
        <v>170</v>
      </c>
      <c r="C1878" s="64" t="s">
        <v>9246</v>
      </c>
      <c r="D1878" s="66" t="s">
        <v>10564</v>
      </c>
      <c r="E1878" s="65"/>
      <c r="F1878" s="65"/>
      <c r="G1878" s="65"/>
      <c r="H1878" s="65"/>
      <c r="I1878" s="66" t="s">
        <v>10564</v>
      </c>
      <c r="J1878" s="65" t="s">
        <v>10620</v>
      </c>
    </row>
    <row r="1879" spans="1:10" ht="19.5">
      <c r="A1879" s="84" t="s">
        <v>11295</v>
      </c>
      <c r="B1879" s="64" t="s">
        <v>170</v>
      </c>
      <c r="C1879" s="64" t="s">
        <v>9262</v>
      </c>
      <c r="D1879" s="66" t="s">
        <v>10564</v>
      </c>
      <c r="E1879" s="65"/>
      <c r="F1879" s="66"/>
      <c r="G1879" s="66"/>
      <c r="H1879" s="66"/>
      <c r="I1879" s="66" t="s">
        <v>10564</v>
      </c>
      <c r="J1879" s="65" t="s">
        <v>10620</v>
      </c>
    </row>
    <row r="1880" spans="1:10" ht="19.5">
      <c r="A1880" s="84" t="s">
        <v>10799</v>
      </c>
      <c r="B1880" s="64" t="s">
        <v>170</v>
      </c>
      <c r="C1880" s="64" t="s">
        <v>9267</v>
      </c>
      <c r="D1880" s="66" t="s">
        <v>10564</v>
      </c>
      <c r="E1880" s="65"/>
      <c r="F1880" s="66"/>
      <c r="G1880" s="66"/>
      <c r="H1880" s="65"/>
      <c r="I1880" s="66" t="s">
        <v>10564</v>
      </c>
      <c r="J1880" s="65" t="s">
        <v>10620</v>
      </c>
    </row>
    <row r="1881" spans="1:10" ht="19.5">
      <c r="A1881" s="84" t="s">
        <v>8948</v>
      </c>
      <c r="B1881" s="64" t="s">
        <v>170</v>
      </c>
      <c r="C1881" s="64" t="s">
        <v>9268</v>
      </c>
      <c r="D1881" s="66" t="s">
        <v>10564</v>
      </c>
      <c r="E1881" s="65"/>
      <c r="F1881" s="66"/>
      <c r="G1881" s="66"/>
      <c r="H1881" s="66"/>
      <c r="I1881" s="66" t="s">
        <v>10564</v>
      </c>
      <c r="J1881" s="65" t="s">
        <v>10620</v>
      </c>
    </row>
    <row r="1882" spans="1:10" ht="19.5">
      <c r="A1882" s="84" t="s">
        <v>11344</v>
      </c>
      <c r="B1882" s="64" t="s">
        <v>170</v>
      </c>
      <c r="C1882" s="64" t="s">
        <v>9272</v>
      </c>
      <c r="D1882" s="66" t="s">
        <v>10564</v>
      </c>
      <c r="E1882" s="65"/>
      <c r="F1882" s="65"/>
      <c r="G1882" s="66"/>
      <c r="H1882" s="66"/>
      <c r="I1882" s="66" t="s">
        <v>10564</v>
      </c>
      <c r="J1882" s="65" t="s">
        <v>10620</v>
      </c>
    </row>
    <row r="1883" spans="1:10" ht="19.5">
      <c r="A1883" s="84" t="s">
        <v>8854</v>
      </c>
      <c r="B1883" s="64" t="s">
        <v>170</v>
      </c>
      <c r="C1883" s="64" t="s">
        <v>9294</v>
      </c>
      <c r="D1883" s="66" t="s">
        <v>10564</v>
      </c>
      <c r="E1883" s="65"/>
      <c r="F1883" s="65"/>
      <c r="G1883" s="65"/>
      <c r="H1883" s="65"/>
      <c r="I1883" s="66" t="s">
        <v>10564</v>
      </c>
      <c r="J1883" s="65" t="s">
        <v>10620</v>
      </c>
    </row>
    <row r="1884" spans="1:10" ht="19.5">
      <c r="A1884" s="84" t="s">
        <v>8777</v>
      </c>
      <c r="B1884" s="64" t="s">
        <v>341</v>
      </c>
      <c r="C1884" s="64" t="s">
        <v>10105</v>
      </c>
      <c r="D1884" s="66" t="s">
        <v>10104</v>
      </c>
      <c r="E1884" s="65"/>
      <c r="F1884" s="65">
        <v>1</v>
      </c>
      <c r="G1884" s="65"/>
      <c r="H1884" s="65"/>
      <c r="I1884" s="66" t="s">
        <v>10104</v>
      </c>
      <c r="J1884" s="65" t="s">
        <v>10731</v>
      </c>
    </row>
    <row r="1885" spans="1:10" ht="19.5">
      <c r="A1885" s="84" t="s">
        <v>8233</v>
      </c>
      <c r="B1885" s="64" t="s">
        <v>341</v>
      </c>
      <c r="C1885" s="64" t="s">
        <v>1628</v>
      </c>
      <c r="D1885" s="66" t="s">
        <v>10104</v>
      </c>
      <c r="E1885" s="65"/>
      <c r="F1885" s="65">
        <v>1</v>
      </c>
      <c r="G1885" s="65"/>
      <c r="H1885" s="65"/>
      <c r="I1885" s="66" t="s">
        <v>10104</v>
      </c>
      <c r="J1885" s="65" t="s">
        <v>10731</v>
      </c>
    </row>
    <row r="1886" spans="1:10" ht="19.5">
      <c r="A1886" s="84" t="s">
        <v>8778</v>
      </c>
      <c r="B1886" s="64" t="s">
        <v>341</v>
      </c>
      <c r="C1886" s="64" t="s">
        <v>9664</v>
      </c>
      <c r="D1886" s="66" t="s">
        <v>10104</v>
      </c>
      <c r="E1886" s="65"/>
      <c r="F1886" s="65">
        <v>1</v>
      </c>
      <c r="G1886" s="65"/>
      <c r="H1886" s="65"/>
      <c r="I1886" s="66" t="s">
        <v>10104</v>
      </c>
      <c r="J1886" s="65" t="s">
        <v>10731</v>
      </c>
    </row>
    <row r="1887" spans="1:10" ht="19.5">
      <c r="A1887" s="84" t="s">
        <v>10106</v>
      </c>
      <c r="B1887" s="64" t="s">
        <v>341</v>
      </c>
      <c r="C1887" s="64" t="s">
        <v>342</v>
      </c>
      <c r="D1887" s="66" t="s">
        <v>10104</v>
      </c>
      <c r="E1887" s="65"/>
      <c r="F1887" s="65">
        <v>1</v>
      </c>
      <c r="G1887" s="65"/>
      <c r="H1887" s="65"/>
      <c r="I1887" s="66" t="s">
        <v>10104</v>
      </c>
      <c r="J1887" s="65" t="s">
        <v>10731</v>
      </c>
    </row>
    <row r="1888" spans="1:10" ht="19.5">
      <c r="A1888" s="84" t="s">
        <v>9561</v>
      </c>
      <c r="B1888" s="64" t="s">
        <v>341</v>
      </c>
      <c r="C1888" s="64" t="s">
        <v>349</v>
      </c>
      <c r="D1888" s="66" t="s">
        <v>10104</v>
      </c>
      <c r="E1888" s="65"/>
      <c r="F1888" s="66"/>
      <c r="G1888" s="66"/>
      <c r="H1888" s="66"/>
      <c r="I1888" s="66" t="s">
        <v>10104</v>
      </c>
      <c r="J1888" s="65" t="s">
        <v>10731</v>
      </c>
    </row>
    <row r="1889" spans="1:10" ht="19.5">
      <c r="A1889" s="84" t="s">
        <v>8783</v>
      </c>
      <c r="B1889" s="64" t="s">
        <v>341</v>
      </c>
      <c r="C1889" s="64" t="s">
        <v>349</v>
      </c>
      <c r="D1889" s="66" t="s">
        <v>10104</v>
      </c>
      <c r="E1889" s="65"/>
      <c r="F1889" s="65"/>
      <c r="G1889" s="65"/>
      <c r="H1889" s="65"/>
      <c r="I1889" s="66" t="s">
        <v>10104</v>
      </c>
      <c r="J1889" s="65" t="s">
        <v>10731</v>
      </c>
    </row>
    <row r="1890" spans="1:10" ht="19.5">
      <c r="A1890" s="84" t="s">
        <v>8782</v>
      </c>
      <c r="B1890" s="64" t="s">
        <v>341</v>
      </c>
      <c r="C1890" s="64" t="s">
        <v>10107</v>
      </c>
      <c r="D1890" s="66" t="s">
        <v>10104</v>
      </c>
      <c r="E1890" s="65"/>
      <c r="F1890" s="65">
        <v>1</v>
      </c>
      <c r="G1890" s="65"/>
      <c r="H1890" s="65"/>
      <c r="I1890" s="66" t="s">
        <v>10104</v>
      </c>
      <c r="J1890" s="65" t="s">
        <v>10731</v>
      </c>
    </row>
    <row r="1891" spans="1:10" ht="19.5">
      <c r="A1891" s="84" t="s">
        <v>10971</v>
      </c>
      <c r="B1891" s="64" t="s">
        <v>341</v>
      </c>
      <c r="C1891" s="64" t="s">
        <v>7081</v>
      </c>
      <c r="D1891" s="66" t="s">
        <v>10104</v>
      </c>
      <c r="E1891" s="65"/>
      <c r="F1891" s="65"/>
      <c r="G1891" s="65"/>
      <c r="H1891" s="65"/>
      <c r="I1891" s="66" t="s">
        <v>10104</v>
      </c>
      <c r="J1891" s="65" t="s">
        <v>10731</v>
      </c>
    </row>
    <row r="1892" spans="1:10" ht="19.5">
      <c r="A1892" s="84" t="s">
        <v>9350</v>
      </c>
      <c r="B1892" s="64" t="s">
        <v>341</v>
      </c>
      <c r="C1892" s="64" t="s">
        <v>1800</v>
      </c>
      <c r="D1892" s="66" t="s">
        <v>10104</v>
      </c>
      <c r="E1892" s="65"/>
      <c r="F1892" s="65">
        <v>1</v>
      </c>
      <c r="G1892" s="65"/>
      <c r="H1892" s="65"/>
      <c r="I1892" s="66" t="s">
        <v>10104</v>
      </c>
      <c r="J1892" s="65" t="s">
        <v>10731</v>
      </c>
    </row>
    <row r="1893" spans="1:10" ht="19.5">
      <c r="A1893" s="84" t="s">
        <v>8779</v>
      </c>
      <c r="B1893" s="64" t="s">
        <v>341</v>
      </c>
      <c r="C1893" s="64" t="s">
        <v>11072</v>
      </c>
      <c r="D1893" s="66" t="s">
        <v>10104</v>
      </c>
      <c r="E1893" s="65"/>
      <c r="F1893" s="65">
        <v>1</v>
      </c>
      <c r="G1893" s="65"/>
      <c r="H1893" s="65"/>
      <c r="I1893" s="66" t="s">
        <v>10104</v>
      </c>
      <c r="J1893" s="65" t="s">
        <v>10731</v>
      </c>
    </row>
    <row r="1894" spans="1:10" ht="19.5">
      <c r="A1894" s="84" t="s">
        <v>9365</v>
      </c>
      <c r="B1894" s="64" t="s">
        <v>341</v>
      </c>
      <c r="C1894" s="64" t="s">
        <v>8186</v>
      </c>
      <c r="D1894" s="66" t="s">
        <v>10104</v>
      </c>
      <c r="E1894" s="65"/>
      <c r="F1894" s="65">
        <v>1</v>
      </c>
      <c r="G1894" s="65"/>
      <c r="H1894" s="65"/>
      <c r="I1894" s="66" t="s">
        <v>10104</v>
      </c>
      <c r="J1894" s="65" t="s">
        <v>10731</v>
      </c>
    </row>
    <row r="1895" spans="1:10" ht="19.5">
      <c r="A1895" s="81" t="s">
        <v>8776</v>
      </c>
      <c r="B1895" s="64" t="s">
        <v>341</v>
      </c>
      <c r="C1895" s="64" t="s">
        <v>1246</v>
      </c>
      <c r="D1895" s="66" t="s">
        <v>10104</v>
      </c>
      <c r="E1895" s="65"/>
      <c r="F1895" s="65">
        <v>1</v>
      </c>
      <c r="G1895" s="65"/>
      <c r="H1895" s="65"/>
      <c r="I1895" s="66" t="s">
        <v>10104</v>
      </c>
      <c r="J1895" s="65" t="s">
        <v>10731</v>
      </c>
    </row>
    <row r="1896" spans="1:10" ht="19.5">
      <c r="A1896" s="84" t="s">
        <v>8780</v>
      </c>
      <c r="B1896" s="64" t="s">
        <v>341</v>
      </c>
      <c r="C1896" s="64" t="s">
        <v>6561</v>
      </c>
      <c r="D1896" s="66" t="s">
        <v>10104</v>
      </c>
      <c r="E1896" s="65"/>
      <c r="F1896" s="65">
        <v>1</v>
      </c>
      <c r="G1896" s="65"/>
      <c r="H1896" s="65"/>
      <c r="I1896" s="66" t="s">
        <v>10104</v>
      </c>
      <c r="J1896" s="65" t="s">
        <v>10731</v>
      </c>
    </row>
    <row r="1897" spans="1:10" ht="19.5">
      <c r="A1897" s="81" t="s">
        <v>11091</v>
      </c>
      <c r="B1897" s="64" t="s">
        <v>341</v>
      </c>
      <c r="C1897" s="64" t="s">
        <v>1041</v>
      </c>
      <c r="D1897" s="66" t="s">
        <v>10104</v>
      </c>
      <c r="E1897" s="65"/>
      <c r="F1897" s="65">
        <v>1</v>
      </c>
      <c r="G1897" s="65"/>
      <c r="H1897" s="65"/>
      <c r="I1897" s="66" t="s">
        <v>10104</v>
      </c>
      <c r="J1897" s="65" t="s">
        <v>10731</v>
      </c>
    </row>
    <row r="1898" spans="1:10" ht="19.5">
      <c r="A1898" s="81" t="s">
        <v>11094</v>
      </c>
      <c r="B1898" s="64" t="s">
        <v>341</v>
      </c>
      <c r="C1898" s="64" t="s">
        <v>11654</v>
      </c>
      <c r="D1898" s="66" t="s">
        <v>10104</v>
      </c>
      <c r="E1898" s="65"/>
      <c r="F1898" s="65">
        <v>1</v>
      </c>
      <c r="G1898" s="65"/>
      <c r="H1898" s="65"/>
      <c r="I1898" s="66" t="s">
        <v>10104</v>
      </c>
      <c r="J1898" s="65" t="s">
        <v>10731</v>
      </c>
    </row>
    <row r="1899" spans="1:10" ht="19.5">
      <c r="A1899" s="84" t="s">
        <v>8679</v>
      </c>
      <c r="B1899" s="64" t="s">
        <v>7</v>
      </c>
      <c r="C1899" s="64" t="s">
        <v>10443</v>
      </c>
      <c r="D1899" s="66" t="s">
        <v>10104</v>
      </c>
      <c r="E1899" s="65"/>
      <c r="F1899" s="65">
        <v>1</v>
      </c>
      <c r="G1899" s="65"/>
      <c r="H1899" s="65"/>
      <c r="I1899" s="66" t="s">
        <v>10104</v>
      </c>
      <c r="J1899" s="65" t="s">
        <v>10615</v>
      </c>
    </row>
    <row r="1900" spans="1:10" ht="19.5">
      <c r="A1900" s="84" t="s">
        <v>8649</v>
      </c>
      <c r="B1900" s="64" t="s">
        <v>7</v>
      </c>
      <c r="C1900" s="64" t="s">
        <v>4252</v>
      </c>
      <c r="D1900" s="66" t="s">
        <v>10104</v>
      </c>
      <c r="E1900" s="65"/>
      <c r="F1900" s="65">
        <v>1</v>
      </c>
      <c r="G1900" s="65"/>
      <c r="H1900" s="65"/>
      <c r="I1900" s="66" t="s">
        <v>10104</v>
      </c>
      <c r="J1900" s="65" t="s">
        <v>10615</v>
      </c>
    </row>
    <row r="1901" spans="1:10" ht="19.5">
      <c r="A1901" s="84" t="s">
        <v>10343</v>
      </c>
      <c r="B1901" s="64" t="s">
        <v>245</v>
      </c>
      <c r="C1901" s="64" t="s">
        <v>2245</v>
      </c>
      <c r="D1901" s="66" t="s">
        <v>10502</v>
      </c>
      <c r="E1901" s="65"/>
      <c r="F1901" s="65">
        <v>1</v>
      </c>
      <c r="G1901" s="65"/>
      <c r="H1901" s="65"/>
      <c r="I1901" s="66" t="s">
        <v>10502</v>
      </c>
      <c r="J1901" s="65" t="s">
        <v>10616</v>
      </c>
    </row>
    <row r="1902" spans="1:10" ht="19.5">
      <c r="A1902" s="84" t="s">
        <v>10342</v>
      </c>
      <c r="B1902" s="64" t="s">
        <v>245</v>
      </c>
      <c r="C1902" s="64" t="s">
        <v>2245</v>
      </c>
      <c r="D1902" s="66" t="s">
        <v>10502</v>
      </c>
      <c r="E1902" s="65"/>
      <c r="F1902" s="65">
        <v>1</v>
      </c>
      <c r="G1902" s="65"/>
      <c r="H1902" s="65"/>
      <c r="I1902" s="66" t="s">
        <v>10502</v>
      </c>
      <c r="J1902" s="65" t="s">
        <v>10616</v>
      </c>
    </row>
    <row r="1903" spans="1:10" ht="19.5">
      <c r="A1903" s="84" t="s">
        <v>9518</v>
      </c>
      <c r="B1903" s="64" t="s">
        <v>245</v>
      </c>
      <c r="C1903" s="64" t="s">
        <v>2245</v>
      </c>
      <c r="D1903" s="66" t="s">
        <v>10502</v>
      </c>
      <c r="E1903" s="66"/>
      <c r="F1903" s="66">
        <v>1</v>
      </c>
      <c r="G1903" s="66"/>
      <c r="H1903" s="66"/>
      <c r="I1903" s="66" t="s">
        <v>10502</v>
      </c>
      <c r="J1903" s="65" t="s">
        <v>10616</v>
      </c>
    </row>
    <row r="1904" spans="1:10" ht="19.5">
      <c r="A1904" s="84" t="s">
        <v>9466</v>
      </c>
      <c r="B1904" s="64" t="s">
        <v>245</v>
      </c>
      <c r="C1904" s="64" t="s">
        <v>2717</v>
      </c>
      <c r="D1904" s="66" t="s">
        <v>10502</v>
      </c>
      <c r="E1904" s="65"/>
      <c r="F1904" s="66"/>
      <c r="G1904" s="66"/>
      <c r="H1904" s="66"/>
      <c r="I1904" s="66" t="s">
        <v>10502</v>
      </c>
      <c r="J1904" s="65" t="s">
        <v>10616</v>
      </c>
    </row>
    <row r="1905" spans="1:10" ht="19.5">
      <c r="A1905" s="84" t="s">
        <v>8482</v>
      </c>
      <c r="B1905" s="64" t="s">
        <v>245</v>
      </c>
      <c r="C1905" s="64" t="s">
        <v>438</v>
      </c>
      <c r="D1905" s="66" t="s">
        <v>10502</v>
      </c>
      <c r="E1905" s="65"/>
      <c r="F1905" s="66">
        <v>1</v>
      </c>
      <c r="G1905" s="66"/>
      <c r="H1905" s="66"/>
      <c r="I1905" s="66" t="s">
        <v>10502</v>
      </c>
      <c r="J1905" s="65" t="s">
        <v>10616</v>
      </c>
    </row>
    <row r="1906" spans="1:10" ht="19.5">
      <c r="A1906" s="84" t="s">
        <v>8988</v>
      </c>
      <c r="B1906" s="64" t="s">
        <v>245</v>
      </c>
      <c r="C1906" s="64" t="s">
        <v>438</v>
      </c>
      <c r="D1906" s="66" t="s">
        <v>10502</v>
      </c>
      <c r="E1906" s="65"/>
      <c r="F1906" s="66">
        <v>1</v>
      </c>
      <c r="G1906" s="66"/>
      <c r="H1906" s="66"/>
      <c r="I1906" s="66" t="s">
        <v>10502</v>
      </c>
      <c r="J1906" s="65" t="s">
        <v>10616</v>
      </c>
    </row>
    <row r="1907" spans="1:10" ht="19.5">
      <c r="A1907" s="84" t="s">
        <v>9398</v>
      </c>
      <c r="B1907" s="64" t="s">
        <v>245</v>
      </c>
      <c r="C1907" s="64" t="s">
        <v>438</v>
      </c>
      <c r="D1907" s="66" t="s">
        <v>10502</v>
      </c>
      <c r="E1907" s="65"/>
      <c r="F1907" s="66">
        <v>1</v>
      </c>
      <c r="G1907" s="66"/>
      <c r="H1907" s="66"/>
      <c r="I1907" s="66" t="s">
        <v>10502</v>
      </c>
      <c r="J1907" s="65" t="s">
        <v>10616</v>
      </c>
    </row>
    <row r="1908" spans="1:10" ht="19.5">
      <c r="A1908" s="84" t="s">
        <v>9400</v>
      </c>
      <c r="B1908" s="64" t="s">
        <v>245</v>
      </c>
      <c r="C1908" s="64" t="s">
        <v>2144</v>
      </c>
      <c r="D1908" s="66" t="s">
        <v>10502</v>
      </c>
      <c r="E1908" s="65"/>
      <c r="F1908" s="66"/>
      <c r="G1908" s="66"/>
      <c r="H1908" s="66"/>
      <c r="I1908" s="66" t="s">
        <v>10502</v>
      </c>
      <c r="J1908" s="65" t="s">
        <v>10616</v>
      </c>
    </row>
    <row r="1909" spans="1:10" ht="19.5">
      <c r="A1909" s="84" t="s">
        <v>9393</v>
      </c>
      <c r="B1909" s="64" t="s">
        <v>245</v>
      </c>
      <c r="C1909" s="64" t="s">
        <v>2103</v>
      </c>
      <c r="D1909" s="66" t="s">
        <v>10502</v>
      </c>
      <c r="E1909" s="65"/>
      <c r="F1909" s="66">
        <v>1</v>
      </c>
      <c r="G1909" s="66"/>
      <c r="H1909" s="66"/>
      <c r="I1909" s="66" t="s">
        <v>10502</v>
      </c>
      <c r="J1909" s="65" t="s">
        <v>10616</v>
      </c>
    </row>
    <row r="1910" spans="1:10" ht="19.5">
      <c r="A1910" s="84" t="s">
        <v>11301</v>
      </c>
      <c r="B1910" s="64" t="s">
        <v>245</v>
      </c>
      <c r="C1910" s="64" t="s">
        <v>3015</v>
      </c>
      <c r="D1910" s="66" t="s">
        <v>10502</v>
      </c>
      <c r="E1910" s="65"/>
      <c r="F1910" s="66"/>
      <c r="G1910" s="66"/>
      <c r="H1910" s="66"/>
      <c r="I1910" s="66" t="s">
        <v>10502</v>
      </c>
      <c r="J1910" s="65" t="s">
        <v>10616</v>
      </c>
    </row>
    <row r="1911" spans="1:10" ht="19.5">
      <c r="A1911" s="81" t="s">
        <v>10404</v>
      </c>
      <c r="B1911" s="64" t="s">
        <v>245</v>
      </c>
      <c r="C1911" s="64" t="s">
        <v>1737</v>
      </c>
      <c r="D1911" s="66" t="s">
        <v>10502</v>
      </c>
      <c r="E1911" s="65"/>
      <c r="F1911" s="65"/>
      <c r="G1911" s="65"/>
      <c r="H1911" s="65"/>
      <c r="I1911" s="66" t="s">
        <v>10502</v>
      </c>
      <c r="J1911" s="65" t="s">
        <v>10616</v>
      </c>
    </row>
    <row r="1912" spans="1:10" ht="19.5">
      <c r="A1912" s="81" t="s">
        <v>8969</v>
      </c>
      <c r="B1912" s="64" t="s">
        <v>245</v>
      </c>
      <c r="C1912" s="64" t="s">
        <v>246</v>
      </c>
      <c r="D1912" s="66" t="s">
        <v>10502</v>
      </c>
      <c r="E1912" s="65"/>
      <c r="F1912" s="65"/>
      <c r="G1912" s="65"/>
      <c r="H1912" s="65"/>
      <c r="I1912" s="66" t="s">
        <v>10502</v>
      </c>
      <c r="J1912" s="65" t="s">
        <v>10616</v>
      </c>
    </row>
    <row r="1913" spans="1:10" ht="19.5">
      <c r="A1913" s="84" t="s">
        <v>8448</v>
      </c>
      <c r="B1913" s="64" t="s">
        <v>245</v>
      </c>
      <c r="C1913" s="64" t="s">
        <v>246</v>
      </c>
      <c r="D1913" s="66" t="s">
        <v>10502</v>
      </c>
      <c r="E1913" s="65"/>
      <c r="F1913" s="65">
        <v>1</v>
      </c>
      <c r="G1913" s="65"/>
      <c r="H1913" s="65"/>
      <c r="I1913" s="66" t="s">
        <v>10502</v>
      </c>
      <c r="J1913" s="65" t="s">
        <v>10616</v>
      </c>
    </row>
    <row r="1914" spans="1:10" ht="19.5">
      <c r="A1914" s="81" t="s">
        <v>10565</v>
      </c>
      <c r="B1914" s="64" t="s">
        <v>245</v>
      </c>
      <c r="C1914" s="67" t="s">
        <v>11554</v>
      </c>
      <c r="D1914" s="66" t="s">
        <v>10502</v>
      </c>
      <c r="E1914" s="66"/>
      <c r="F1914" s="66">
        <v>1</v>
      </c>
      <c r="G1914" s="66"/>
      <c r="H1914" s="66"/>
      <c r="I1914" s="66" t="s">
        <v>10502</v>
      </c>
      <c r="J1914" s="65" t="s">
        <v>10616</v>
      </c>
    </row>
    <row r="1915" spans="1:10" ht="19.5">
      <c r="A1915" s="84" t="s">
        <v>9092</v>
      </c>
      <c r="B1915" s="64" t="s">
        <v>245</v>
      </c>
      <c r="C1915" s="64" t="s">
        <v>5929</v>
      </c>
      <c r="D1915" s="66" t="s">
        <v>10502</v>
      </c>
      <c r="E1915" s="65"/>
      <c r="F1915" s="65">
        <v>1</v>
      </c>
      <c r="G1915" s="65"/>
      <c r="H1915" s="65"/>
      <c r="I1915" s="66" t="s">
        <v>10502</v>
      </c>
      <c r="J1915" s="65" t="s">
        <v>10616</v>
      </c>
    </row>
    <row r="1916" spans="1:10" ht="19.5">
      <c r="A1916" s="84" t="s">
        <v>9025</v>
      </c>
      <c r="B1916" s="64" t="s">
        <v>245</v>
      </c>
      <c r="C1916" s="64" t="s">
        <v>5925</v>
      </c>
      <c r="D1916" s="66" t="s">
        <v>10502</v>
      </c>
      <c r="E1916" s="65"/>
      <c r="F1916" s="65"/>
      <c r="G1916" s="65"/>
      <c r="H1916" s="65"/>
      <c r="I1916" s="66" t="s">
        <v>10502</v>
      </c>
      <c r="J1916" s="65" t="s">
        <v>10616</v>
      </c>
    </row>
    <row r="1917" spans="1:10" ht="19.5">
      <c r="A1917" s="84" t="s">
        <v>9048</v>
      </c>
      <c r="B1917" s="64" t="s">
        <v>245</v>
      </c>
      <c r="C1917" s="64" t="s">
        <v>1252</v>
      </c>
      <c r="D1917" s="66" t="s">
        <v>10502</v>
      </c>
      <c r="E1917" s="65"/>
      <c r="F1917" s="66"/>
      <c r="G1917" s="66"/>
      <c r="H1917" s="66"/>
      <c r="I1917" s="66" t="s">
        <v>10502</v>
      </c>
      <c r="J1917" s="65" t="s">
        <v>10616</v>
      </c>
    </row>
    <row r="1918" spans="1:10" ht="19.5">
      <c r="A1918" s="84" t="s">
        <v>9006</v>
      </c>
      <c r="B1918" s="64" t="s">
        <v>245</v>
      </c>
      <c r="C1918" s="64" t="s">
        <v>5473</v>
      </c>
      <c r="D1918" s="66" t="s">
        <v>10502</v>
      </c>
      <c r="E1918" s="65"/>
      <c r="F1918" s="65">
        <v>1</v>
      </c>
      <c r="G1918" s="65"/>
      <c r="H1918" s="65"/>
      <c r="I1918" s="66" t="s">
        <v>10502</v>
      </c>
      <c r="J1918" s="65" t="s">
        <v>10616</v>
      </c>
    </row>
    <row r="1919" spans="1:10" ht="19.5">
      <c r="A1919" s="84" t="s">
        <v>9661</v>
      </c>
      <c r="B1919" s="64" t="s">
        <v>245</v>
      </c>
      <c r="C1919" s="64" t="s">
        <v>2659</v>
      </c>
      <c r="D1919" s="66" t="s">
        <v>10502</v>
      </c>
      <c r="E1919" s="65"/>
      <c r="F1919" s="66">
        <v>1</v>
      </c>
      <c r="G1919" s="66"/>
      <c r="H1919" s="66"/>
      <c r="I1919" s="66" t="s">
        <v>10502</v>
      </c>
      <c r="J1919" s="65" t="s">
        <v>10616</v>
      </c>
    </row>
    <row r="1920" spans="1:10" ht="19.5">
      <c r="A1920" s="84" t="s">
        <v>9553</v>
      </c>
      <c r="B1920" s="64" t="s">
        <v>245</v>
      </c>
      <c r="C1920" s="64" t="s">
        <v>4121</v>
      </c>
      <c r="D1920" s="66" t="s">
        <v>10502</v>
      </c>
      <c r="E1920" s="65"/>
      <c r="F1920" s="66"/>
      <c r="G1920" s="66"/>
      <c r="H1920" s="66"/>
      <c r="I1920" s="66" t="s">
        <v>10502</v>
      </c>
      <c r="J1920" s="65" t="s">
        <v>10616</v>
      </c>
    </row>
    <row r="1921" spans="1:10" ht="19.5">
      <c r="A1921" s="84" t="s">
        <v>9459</v>
      </c>
      <c r="B1921" s="64" t="s">
        <v>245</v>
      </c>
      <c r="C1921" s="64" t="s">
        <v>2637</v>
      </c>
      <c r="D1921" s="66" t="s">
        <v>10502</v>
      </c>
      <c r="E1921" s="65"/>
      <c r="F1921" s="65">
        <v>1</v>
      </c>
      <c r="G1921" s="65"/>
      <c r="H1921" s="65"/>
      <c r="I1921" s="66" t="s">
        <v>10502</v>
      </c>
      <c r="J1921" s="65" t="s">
        <v>10616</v>
      </c>
    </row>
    <row r="1922" spans="1:10" ht="19.5">
      <c r="A1922" s="84" t="s">
        <v>9023</v>
      </c>
      <c r="B1922" s="64" t="s">
        <v>245</v>
      </c>
      <c r="C1922" s="64" t="s">
        <v>5259</v>
      </c>
      <c r="D1922" s="66" t="s">
        <v>10502</v>
      </c>
      <c r="E1922" s="65"/>
      <c r="F1922" s="65"/>
      <c r="G1922" s="65"/>
      <c r="H1922" s="65"/>
      <c r="I1922" s="66" t="s">
        <v>10502</v>
      </c>
      <c r="J1922" s="65" t="s">
        <v>10616</v>
      </c>
    </row>
    <row r="1923" spans="1:10" ht="19.5">
      <c r="A1923" s="84" t="s">
        <v>9375</v>
      </c>
      <c r="B1923" s="64" t="s">
        <v>245</v>
      </c>
      <c r="C1923" s="64" t="s">
        <v>1991</v>
      </c>
      <c r="D1923" s="66" t="s">
        <v>10502</v>
      </c>
      <c r="E1923" s="65"/>
      <c r="F1923" s="65">
        <v>1</v>
      </c>
      <c r="G1923" s="65"/>
      <c r="H1923" s="65"/>
      <c r="I1923" s="66" t="s">
        <v>10502</v>
      </c>
      <c r="J1923" s="65" t="s">
        <v>10616</v>
      </c>
    </row>
    <row r="1924" spans="1:10" ht="19.5">
      <c r="A1924" s="84" t="s">
        <v>8766</v>
      </c>
      <c r="B1924" s="64" t="s">
        <v>245</v>
      </c>
      <c r="C1924" s="64" t="s">
        <v>2037</v>
      </c>
      <c r="D1924" s="66" t="s">
        <v>10502</v>
      </c>
      <c r="E1924" s="65"/>
      <c r="F1924" s="65"/>
      <c r="G1924" s="65"/>
      <c r="H1924" s="65"/>
      <c r="I1924" s="66" t="s">
        <v>10502</v>
      </c>
      <c r="J1924" s="65" t="s">
        <v>10616</v>
      </c>
    </row>
    <row r="1925" spans="1:10" ht="19.5">
      <c r="A1925" s="84" t="s">
        <v>9049</v>
      </c>
      <c r="B1925" s="64" t="s">
        <v>245</v>
      </c>
      <c r="C1925" s="64" t="s">
        <v>2201</v>
      </c>
      <c r="D1925" s="66" t="s">
        <v>10502</v>
      </c>
      <c r="E1925" s="65"/>
      <c r="F1925" s="66">
        <v>1</v>
      </c>
      <c r="G1925" s="66"/>
      <c r="H1925" s="66"/>
      <c r="I1925" s="66" t="s">
        <v>10502</v>
      </c>
      <c r="J1925" s="65" t="s">
        <v>10616</v>
      </c>
    </row>
    <row r="1926" spans="1:10" ht="19.5">
      <c r="A1926" s="81" t="s">
        <v>8968</v>
      </c>
      <c r="B1926" s="64" t="s">
        <v>245</v>
      </c>
      <c r="C1926" s="64" t="s">
        <v>1387</v>
      </c>
      <c r="D1926" s="66" t="s">
        <v>10502</v>
      </c>
      <c r="E1926" s="65"/>
      <c r="F1926" s="65"/>
      <c r="G1926" s="65"/>
      <c r="H1926" s="65"/>
      <c r="I1926" s="66" t="s">
        <v>10502</v>
      </c>
      <c r="J1926" s="65" t="s">
        <v>10616</v>
      </c>
    </row>
    <row r="1927" spans="1:10" ht="19.5">
      <c r="A1927" s="84" t="s">
        <v>11340</v>
      </c>
      <c r="B1927" s="64" t="s">
        <v>245</v>
      </c>
      <c r="C1927" s="64" t="s">
        <v>4125</v>
      </c>
      <c r="D1927" s="66" t="s">
        <v>10502</v>
      </c>
      <c r="E1927" s="65"/>
      <c r="F1927" s="65">
        <v>1</v>
      </c>
      <c r="G1927" s="65"/>
      <c r="H1927" s="65"/>
      <c r="I1927" s="66" t="s">
        <v>10502</v>
      </c>
      <c r="J1927" s="65" t="s">
        <v>10616</v>
      </c>
    </row>
    <row r="1928" spans="1:10" ht="19.5">
      <c r="A1928" s="84" t="s">
        <v>11162</v>
      </c>
      <c r="B1928" s="64" t="s">
        <v>245</v>
      </c>
      <c r="C1928" s="64" t="s">
        <v>4125</v>
      </c>
      <c r="D1928" s="66" t="s">
        <v>10502</v>
      </c>
      <c r="E1928" s="65"/>
      <c r="F1928" s="65">
        <v>1</v>
      </c>
      <c r="G1928" s="65"/>
      <c r="H1928" s="65"/>
      <c r="I1928" s="66" t="s">
        <v>10502</v>
      </c>
      <c r="J1928" s="65" t="s">
        <v>10616</v>
      </c>
    </row>
    <row r="1929" spans="1:10" ht="19.5">
      <c r="A1929" s="84" t="s">
        <v>9650</v>
      </c>
      <c r="B1929" s="64" t="s">
        <v>245</v>
      </c>
      <c r="C1929" s="64" t="s">
        <v>5654</v>
      </c>
      <c r="D1929" s="66" t="s">
        <v>10502</v>
      </c>
      <c r="E1929" s="65"/>
      <c r="F1929" s="65"/>
      <c r="G1929" s="65"/>
      <c r="H1929" s="65"/>
      <c r="I1929" s="66" t="s">
        <v>10502</v>
      </c>
      <c r="J1929" s="65" t="s">
        <v>10616</v>
      </c>
    </row>
    <row r="1930" spans="1:10" ht="19.5">
      <c r="A1930" s="84" t="s">
        <v>10969</v>
      </c>
      <c r="B1930" s="64" t="s">
        <v>245</v>
      </c>
      <c r="C1930" s="64" t="s">
        <v>5654</v>
      </c>
      <c r="D1930" s="66" t="s">
        <v>10502</v>
      </c>
      <c r="E1930" s="65"/>
      <c r="F1930" s="65"/>
      <c r="G1930" s="65"/>
      <c r="H1930" s="65"/>
      <c r="I1930" s="66" t="s">
        <v>10502</v>
      </c>
      <c r="J1930" s="65" t="s">
        <v>10616</v>
      </c>
    </row>
    <row r="1931" spans="1:10" ht="19.5">
      <c r="A1931" s="84" t="s">
        <v>11243</v>
      </c>
      <c r="B1931" s="64" t="s">
        <v>245</v>
      </c>
      <c r="C1931" s="64" t="s">
        <v>11241</v>
      </c>
      <c r="D1931" s="66" t="s">
        <v>10502</v>
      </c>
      <c r="E1931" s="65"/>
      <c r="F1931" s="65"/>
      <c r="G1931" s="65"/>
      <c r="H1931" s="65"/>
      <c r="I1931" s="66" t="s">
        <v>10502</v>
      </c>
      <c r="J1931" s="65" t="s">
        <v>10616</v>
      </c>
    </row>
    <row r="1932" spans="1:10" ht="19.5">
      <c r="A1932" s="84" t="s">
        <v>9033</v>
      </c>
      <c r="B1932" s="64" t="s">
        <v>245</v>
      </c>
      <c r="C1932" s="64" t="s">
        <v>6974</v>
      </c>
      <c r="D1932" s="66" t="s">
        <v>10502</v>
      </c>
      <c r="E1932" s="65"/>
      <c r="F1932" s="65"/>
      <c r="G1932" s="65"/>
      <c r="H1932" s="65"/>
      <c r="I1932" s="66" t="s">
        <v>10502</v>
      </c>
      <c r="J1932" s="65" t="s">
        <v>10616</v>
      </c>
    </row>
    <row r="1933" spans="1:10" ht="19.5">
      <c r="A1933" s="84" t="s">
        <v>11197</v>
      </c>
      <c r="B1933" s="64" t="s">
        <v>227</v>
      </c>
      <c r="C1933" s="64" t="s">
        <v>4531</v>
      </c>
      <c r="D1933" s="66" t="s">
        <v>10502</v>
      </c>
      <c r="E1933" s="65"/>
      <c r="F1933" s="65"/>
      <c r="G1933" s="66"/>
      <c r="H1933" s="66"/>
      <c r="I1933" s="66" t="s">
        <v>10502</v>
      </c>
      <c r="J1933" s="65" t="s">
        <v>10619</v>
      </c>
    </row>
    <row r="1934" spans="1:10" ht="19.5">
      <c r="A1934" s="84" t="s">
        <v>9072</v>
      </c>
      <c r="B1934" s="64" t="s">
        <v>227</v>
      </c>
      <c r="C1934" s="64" t="s">
        <v>1252</v>
      </c>
      <c r="D1934" s="66" t="s">
        <v>10502</v>
      </c>
      <c r="E1934" s="65"/>
      <c r="F1934" s="65"/>
      <c r="G1934" s="65"/>
      <c r="H1934" s="65"/>
      <c r="I1934" s="66" t="s">
        <v>10502</v>
      </c>
      <c r="J1934" s="65" t="s">
        <v>10619</v>
      </c>
    </row>
    <row r="1935" spans="1:10" ht="19.5">
      <c r="A1935" s="81" t="s">
        <v>9053</v>
      </c>
      <c r="B1935" s="64" t="s">
        <v>227</v>
      </c>
      <c r="C1935" s="64" t="s">
        <v>267</v>
      </c>
      <c r="D1935" s="66" t="s">
        <v>10502</v>
      </c>
      <c r="E1935" s="65"/>
      <c r="F1935" s="65"/>
      <c r="G1935" s="65"/>
      <c r="H1935" s="65"/>
      <c r="I1935" s="66" t="s">
        <v>10502</v>
      </c>
      <c r="J1935" s="65" t="s">
        <v>10619</v>
      </c>
    </row>
    <row r="1936" spans="1:10" ht="19.5">
      <c r="A1936" s="84" t="s">
        <v>8411</v>
      </c>
      <c r="B1936" s="64" t="s">
        <v>227</v>
      </c>
      <c r="C1936" s="64" t="s">
        <v>267</v>
      </c>
      <c r="D1936" s="66" t="s">
        <v>10502</v>
      </c>
      <c r="E1936" s="65"/>
      <c r="F1936" s="65"/>
      <c r="G1936" s="65"/>
      <c r="H1936" s="65"/>
      <c r="I1936" s="66" t="s">
        <v>10502</v>
      </c>
      <c r="J1936" s="65" t="s">
        <v>10619</v>
      </c>
    </row>
    <row r="1937" spans="1:10" ht="19.5">
      <c r="A1937" s="84" t="s">
        <v>9376</v>
      </c>
      <c r="B1937" s="64" t="s">
        <v>227</v>
      </c>
      <c r="C1937" s="64" t="s">
        <v>267</v>
      </c>
      <c r="D1937" s="66" t="s">
        <v>10502</v>
      </c>
      <c r="E1937" s="65"/>
      <c r="F1937" s="66"/>
      <c r="G1937" s="66"/>
      <c r="H1937" s="66"/>
      <c r="I1937" s="66" t="s">
        <v>10502</v>
      </c>
      <c r="J1937" s="65" t="s">
        <v>10619</v>
      </c>
    </row>
    <row r="1938" spans="1:10" ht="19.5">
      <c r="A1938" s="81" t="s">
        <v>10627</v>
      </c>
      <c r="B1938" s="67"/>
      <c r="C1938" s="67" t="s">
        <v>10555</v>
      </c>
      <c r="D1938" s="66" t="s">
        <v>10502</v>
      </c>
      <c r="E1938" s="66"/>
      <c r="F1938" s="66"/>
      <c r="G1938" s="66"/>
      <c r="H1938" s="66"/>
      <c r="I1938" s="66" t="s">
        <v>10502</v>
      </c>
      <c r="J1938" s="66"/>
    </row>
    <row r="1939" spans="1:10" ht="19.5">
      <c r="A1939" s="81" t="s">
        <v>10195</v>
      </c>
      <c r="B1939" s="67"/>
      <c r="C1939" s="67" t="s">
        <v>10193</v>
      </c>
      <c r="D1939" s="66" t="s">
        <v>10502</v>
      </c>
      <c r="E1939" s="66"/>
      <c r="F1939" s="66"/>
      <c r="G1939" s="66"/>
      <c r="H1939" s="66"/>
      <c r="I1939" s="66" t="s">
        <v>10502</v>
      </c>
      <c r="J1939" s="66"/>
    </row>
    <row r="1940" spans="1:10" ht="19.5">
      <c r="A1940" s="84" t="s">
        <v>8964</v>
      </c>
      <c r="B1940" s="64" t="s">
        <v>245</v>
      </c>
      <c r="C1940" s="64" t="s">
        <v>8188</v>
      </c>
      <c r="D1940" s="66" t="s">
        <v>1461</v>
      </c>
      <c r="E1940" s="65"/>
      <c r="F1940" s="65"/>
      <c r="G1940" s="65"/>
      <c r="H1940" s="65"/>
      <c r="I1940" s="66" t="s">
        <v>1461</v>
      </c>
      <c r="J1940" s="65" t="s">
        <v>10616</v>
      </c>
    </row>
    <row r="1941" spans="1:10" ht="19.5">
      <c r="A1941" s="84" t="s">
        <v>9753</v>
      </c>
      <c r="B1941" s="64" t="s">
        <v>7</v>
      </c>
      <c r="C1941" s="64" t="s">
        <v>6824</v>
      </c>
      <c r="D1941" s="66" t="s">
        <v>1461</v>
      </c>
      <c r="E1941" s="65"/>
      <c r="F1941" s="66"/>
      <c r="G1941" s="66"/>
      <c r="H1941" s="66"/>
      <c r="I1941" s="66" t="s">
        <v>1461</v>
      </c>
      <c r="J1941" s="65" t="s">
        <v>10615</v>
      </c>
    </row>
    <row r="1942" spans="1:10" ht="19.5">
      <c r="A1942" s="84" t="s">
        <v>11591</v>
      </c>
      <c r="B1942" s="64" t="s">
        <v>7</v>
      </c>
      <c r="C1942" s="64" t="s">
        <v>6346</v>
      </c>
      <c r="D1942" s="66" t="s">
        <v>1461</v>
      </c>
      <c r="E1942" s="65"/>
      <c r="F1942" s="66"/>
      <c r="G1942" s="66"/>
      <c r="H1942" s="65"/>
      <c r="I1942" s="66" t="s">
        <v>1461</v>
      </c>
      <c r="J1942" s="65" t="s">
        <v>10615</v>
      </c>
    </row>
    <row r="1943" spans="1:10" ht="19.5">
      <c r="A1943" s="84" t="s">
        <v>11353</v>
      </c>
      <c r="B1943" s="64" t="s">
        <v>7</v>
      </c>
      <c r="C1943" s="64" t="s">
        <v>3933</v>
      </c>
      <c r="D1943" s="66" t="s">
        <v>1461</v>
      </c>
      <c r="E1943" s="64"/>
      <c r="F1943" s="65"/>
      <c r="G1943" s="65"/>
      <c r="H1943" s="65"/>
      <c r="I1943" s="66" t="s">
        <v>1461</v>
      </c>
      <c r="J1943" s="65" t="s">
        <v>10615</v>
      </c>
    </row>
    <row r="1944" spans="1:10" ht="19.5">
      <c r="A1944" s="84" t="s">
        <v>8255</v>
      </c>
      <c r="B1944" s="64" t="s">
        <v>7</v>
      </c>
      <c r="C1944" s="64" t="s">
        <v>1928</v>
      </c>
      <c r="D1944" s="66" t="s">
        <v>1461</v>
      </c>
      <c r="E1944" s="65"/>
      <c r="F1944" s="65"/>
      <c r="G1944" s="65"/>
      <c r="H1944" s="65"/>
      <c r="I1944" s="66" t="s">
        <v>1461</v>
      </c>
      <c r="J1944" s="65" t="s">
        <v>10615</v>
      </c>
    </row>
    <row r="1945" spans="1:10" ht="19.5">
      <c r="A1945" s="84" t="s">
        <v>8466</v>
      </c>
      <c r="B1945" s="64" t="s">
        <v>7</v>
      </c>
      <c r="C1945" s="64" t="s">
        <v>1925</v>
      </c>
      <c r="D1945" s="66" t="s">
        <v>1461</v>
      </c>
      <c r="E1945" s="65"/>
      <c r="F1945" s="65"/>
      <c r="G1945" s="65"/>
      <c r="H1945" s="65"/>
      <c r="I1945" s="66" t="s">
        <v>1461</v>
      </c>
      <c r="J1945" s="65" t="s">
        <v>10615</v>
      </c>
    </row>
    <row r="1946" spans="1:10" ht="19.5">
      <c r="A1946" s="84" t="s">
        <v>10827</v>
      </c>
      <c r="B1946" s="64" t="s">
        <v>7</v>
      </c>
      <c r="C1946" s="64" t="s">
        <v>10828</v>
      </c>
      <c r="D1946" s="66" t="s">
        <v>1461</v>
      </c>
      <c r="E1946" s="64"/>
      <c r="F1946" s="66"/>
      <c r="G1946" s="66"/>
      <c r="H1946" s="66"/>
      <c r="I1946" s="66" t="s">
        <v>1461</v>
      </c>
      <c r="J1946" s="65" t="s">
        <v>10615</v>
      </c>
    </row>
    <row r="1947" spans="1:10" ht="19.5">
      <c r="A1947" s="81" t="s">
        <v>10141</v>
      </c>
      <c r="B1947" s="64" t="s">
        <v>7</v>
      </c>
      <c r="C1947" s="64" t="s">
        <v>10119</v>
      </c>
      <c r="D1947" s="66" t="s">
        <v>1461</v>
      </c>
      <c r="E1947" s="64"/>
      <c r="F1947" s="65"/>
      <c r="G1947" s="65"/>
      <c r="H1947" s="65"/>
      <c r="I1947" s="66" t="s">
        <v>1461</v>
      </c>
      <c r="J1947" s="65" t="s">
        <v>10615</v>
      </c>
    </row>
    <row r="1948" spans="1:10" ht="19.5">
      <c r="A1948" s="84" t="s">
        <v>11393</v>
      </c>
      <c r="B1948" s="64" t="s">
        <v>7</v>
      </c>
      <c r="C1948" s="64" t="s">
        <v>6399</v>
      </c>
      <c r="D1948" s="66" t="s">
        <v>1461</v>
      </c>
      <c r="E1948" s="65"/>
      <c r="F1948" s="65"/>
      <c r="G1948" s="65"/>
      <c r="H1948" s="65"/>
      <c r="I1948" s="66" t="s">
        <v>1461</v>
      </c>
      <c r="J1948" s="65" t="s">
        <v>10615</v>
      </c>
    </row>
    <row r="1949" spans="1:10" ht="19.5">
      <c r="A1949" s="81" t="s">
        <v>10287</v>
      </c>
      <c r="B1949" s="67" t="s">
        <v>7</v>
      </c>
      <c r="C1949" s="67" t="s">
        <v>10285</v>
      </c>
      <c r="D1949" s="66" t="s">
        <v>1461</v>
      </c>
      <c r="E1949" s="67"/>
      <c r="F1949" s="66"/>
      <c r="G1949" s="66"/>
      <c r="H1949" s="66"/>
      <c r="I1949" s="66" t="s">
        <v>1461</v>
      </c>
      <c r="J1949" s="66" t="s">
        <v>10615</v>
      </c>
    </row>
    <row r="1950" spans="1:10" ht="19.5">
      <c r="A1950" s="84" t="s">
        <v>8431</v>
      </c>
      <c r="B1950" s="64" t="s">
        <v>7</v>
      </c>
      <c r="C1950" s="64" t="s">
        <v>6627</v>
      </c>
      <c r="D1950" s="66" t="s">
        <v>1461</v>
      </c>
      <c r="E1950" s="64"/>
      <c r="F1950" s="65"/>
      <c r="G1950" s="65"/>
      <c r="H1950" s="65"/>
      <c r="I1950" s="66" t="s">
        <v>1461</v>
      </c>
      <c r="J1950" s="65" t="s">
        <v>10615</v>
      </c>
    </row>
    <row r="1951" spans="1:10" ht="19.5">
      <c r="A1951" s="84" t="s">
        <v>9448</v>
      </c>
      <c r="B1951" s="64" t="s">
        <v>7</v>
      </c>
      <c r="C1951" s="64" t="s">
        <v>8226</v>
      </c>
      <c r="D1951" s="66" t="s">
        <v>1461</v>
      </c>
      <c r="E1951" s="65"/>
      <c r="F1951" s="66"/>
      <c r="G1951" s="66"/>
      <c r="H1951" s="66"/>
      <c r="I1951" s="66" t="s">
        <v>1461</v>
      </c>
      <c r="J1951" s="65" t="s">
        <v>10615</v>
      </c>
    </row>
    <row r="1952" spans="1:10" ht="19.5">
      <c r="A1952" s="84" t="s">
        <v>8715</v>
      </c>
      <c r="B1952" s="64" t="s">
        <v>7</v>
      </c>
      <c r="C1952" s="64" t="s">
        <v>7592</v>
      </c>
      <c r="D1952" s="66" t="s">
        <v>1461</v>
      </c>
      <c r="E1952" s="64"/>
      <c r="F1952" s="65"/>
      <c r="G1952" s="69"/>
      <c r="H1952" s="65"/>
      <c r="I1952" s="66" t="s">
        <v>1461</v>
      </c>
      <c r="J1952" s="65" t="s">
        <v>10615</v>
      </c>
    </row>
    <row r="1953" spans="1:10" ht="19.5">
      <c r="A1953" s="84" t="s">
        <v>11867</v>
      </c>
      <c r="B1953" s="64" t="s">
        <v>7</v>
      </c>
      <c r="C1953" s="64" t="s">
        <v>11478</v>
      </c>
      <c r="D1953" s="66" t="s">
        <v>1461</v>
      </c>
      <c r="E1953" s="65"/>
      <c r="F1953" s="65"/>
      <c r="G1953" s="65"/>
      <c r="H1953" s="65"/>
      <c r="I1953" s="66" t="s">
        <v>1461</v>
      </c>
      <c r="J1953" s="65" t="s">
        <v>10615</v>
      </c>
    </row>
    <row r="1954" spans="1:10" ht="19.5">
      <c r="A1954" s="84" t="s">
        <v>9665</v>
      </c>
      <c r="B1954" s="64" t="s">
        <v>7</v>
      </c>
      <c r="C1954" s="64" t="s">
        <v>5766</v>
      </c>
      <c r="D1954" s="66" t="s">
        <v>1461</v>
      </c>
      <c r="E1954" s="65"/>
      <c r="F1954" s="65"/>
      <c r="G1954" s="65"/>
      <c r="H1954" s="65"/>
      <c r="I1954" s="66" t="s">
        <v>1461</v>
      </c>
      <c r="J1954" s="65" t="s">
        <v>10615</v>
      </c>
    </row>
    <row r="1955" spans="1:10" ht="19.5">
      <c r="A1955" s="81" t="s">
        <v>8638</v>
      </c>
      <c r="B1955" s="64" t="s">
        <v>7</v>
      </c>
      <c r="C1955" s="64" t="s">
        <v>1457</v>
      </c>
      <c r="D1955" s="66" t="s">
        <v>1461</v>
      </c>
      <c r="E1955" s="65"/>
      <c r="F1955" s="65"/>
      <c r="G1955" s="65"/>
      <c r="H1955" s="65"/>
      <c r="I1955" s="66" t="s">
        <v>1461</v>
      </c>
      <c r="J1955" s="65" t="s">
        <v>10615</v>
      </c>
    </row>
    <row r="1956" spans="1:10" ht="19.5">
      <c r="A1956" s="84" t="s">
        <v>11600</v>
      </c>
      <c r="B1956" s="64" t="s">
        <v>7</v>
      </c>
      <c r="C1956" s="64" t="s">
        <v>11392</v>
      </c>
      <c r="D1956" s="66" t="s">
        <v>1461</v>
      </c>
      <c r="E1956" s="65"/>
      <c r="F1956" s="65"/>
      <c r="G1956" s="65"/>
      <c r="H1956" s="65"/>
      <c r="I1956" s="66" t="s">
        <v>1461</v>
      </c>
      <c r="J1956" s="65" t="s">
        <v>10615</v>
      </c>
    </row>
    <row r="1957" spans="1:10" ht="19.5">
      <c r="A1957" s="84" t="s">
        <v>11861</v>
      </c>
      <c r="B1957" s="64" t="s">
        <v>7</v>
      </c>
      <c r="C1957" s="64" t="s">
        <v>11433</v>
      </c>
      <c r="D1957" s="66" t="s">
        <v>1461</v>
      </c>
      <c r="E1957" s="64"/>
      <c r="F1957" s="65"/>
      <c r="G1957" s="65"/>
      <c r="H1957" s="65"/>
      <c r="I1957" s="66" t="s">
        <v>1461</v>
      </c>
      <c r="J1957" s="65" t="s">
        <v>10615</v>
      </c>
    </row>
    <row r="1958" spans="1:10" ht="19.5">
      <c r="A1958" s="81" t="s">
        <v>11388</v>
      </c>
      <c r="B1958" s="64" t="s">
        <v>7</v>
      </c>
      <c r="C1958" s="64" t="s">
        <v>11426</v>
      </c>
      <c r="D1958" s="66" t="s">
        <v>1461</v>
      </c>
      <c r="E1958" s="64"/>
      <c r="F1958" s="65"/>
      <c r="G1958" s="65"/>
      <c r="H1958" s="65"/>
      <c r="I1958" s="66" t="s">
        <v>1461</v>
      </c>
      <c r="J1958" s="65" t="s">
        <v>10615</v>
      </c>
    </row>
    <row r="1959" spans="1:10" ht="19.5">
      <c r="A1959" s="84" t="s">
        <v>11070</v>
      </c>
      <c r="B1959" s="64" t="s">
        <v>7</v>
      </c>
      <c r="C1959" s="64" t="s">
        <v>11424</v>
      </c>
      <c r="D1959" s="66" t="s">
        <v>1461</v>
      </c>
      <c r="E1959" s="65"/>
      <c r="F1959" s="66"/>
      <c r="G1959" s="66"/>
      <c r="H1959" s="65"/>
      <c r="I1959" s="66" t="s">
        <v>1461</v>
      </c>
      <c r="J1959" s="65" t="s">
        <v>10615</v>
      </c>
    </row>
    <row r="1960" spans="1:10" ht="19.5">
      <c r="A1960" s="81" t="s">
        <v>11355</v>
      </c>
      <c r="B1960" s="67" t="s">
        <v>7</v>
      </c>
      <c r="C1960" s="67" t="s">
        <v>11425</v>
      </c>
      <c r="D1960" s="66" t="s">
        <v>1461</v>
      </c>
      <c r="E1960" s="66"/>
      <c r="F1960" s="66"/>
      <c r="G1960" s="66"/>
      <c r="H1960" s="66"/>
      <c r="I1960" s="66" t="s">
        <v>1461</v>
      </c>
      <c r="J1960" s="66" t="s">
        <v>10615</v>
      </c>
    </row>
    <row r="1961" spans="1:10" ht="19.5">
      <c r="A1961" s="81" t="s">
        <v>11356</v>
      </c>
      <c r="B1961" s="67" t="s">
        <v>7</v>
      </c>
      <c r="C1961" s="67" t="s">
        <v>11428</v>
      </c>
      <c r="D1961" s="66" t="s">
        <v>1461</v>
      </c>
      <c r="E1961" s="67"/>
      <c r="F1961" s="66"/>
      <c r="G1961" s="66"/>
      <c r="H1961" s="66"/>
      <c r="I1961" s="66" t="s">
        <v>1461</v>
      </c>
      <c r="J1961" s="66" t="s">
        <v>10615</v>
      </c>
    </row>
    <row r="1962" spans="1:10" ht="19.5">
      <c r="A1962" s="84" t="s">
        <v>10948</v>
      </c>
      <c r="B1962" s="64" t="s">
        <v>7</v>
      </c>
      <c r="C1962" s="64" t="s">
        <v>11371</v>
      </c>
      <c r="D1962" s="66" t="s">
        <v>1461</v>
      </c>
      <c r="E1962" s="64"/>
      <c r="F1962" s="65"/>
      <c r="G1962" s="65"/>
      <c r="H1962" s="65"/>
      <c r="I1962" s="66" t="s">
        <v>1461</v>
      </c>
      <c r="J1962" s="65" t="s">
        <v>10615</v>
      </c>
    </row>
    <row r="1963" spans="1:10" ht="19.5">
      <c r="A1963" s="84" t="s">
        <v>11069</v>
      </c>
      <c r="B1963" s="64" t="s">
        <v>7</v>
      </c>
      <c r="C1963" s="64" t="s">
        <v>11429</v>
      </c>
      <c r="D1963" s="66" t="s">
        <v>1461</v>
      </c>
      <c r="E1963" s="64"/>
      <c r="F1963" s="66"/>
      <c r="G1963" s="66"/>
      <c r="H1963" s="65"/>
      <c r="I1963" s="66" t="s">
        <v>1461</v>
      </c>
      <c r="J1963" s="65" t="s">
        <v>10615</v>
      </c>
    </row>
    <row r="1964" spans="1:10" ht="19.5">
      <c r="A1964" s="84" t="s">
        <v>11477</v>
      </c>
      <c r="B1964" s="64" t="s">
        <v>7</v>
      </c>
      <c r="C1964" s="64" t="s">
        <v>11432</v>
      </c>
      <c r="D1964" s="66" t="s">
        <v>1461</v>
      </c>
      <c r="E1964" s="64"/>
      <c r="F1964" s="65"/>
      <c r="G1964" s="65"/>
      <c r="H1964" s="65"/>
      <c r="I1964" s="66" t="s">
        <v>1461</v>
      </c>
      <c r="J1964" s="65" t="s">
        <v>10615</v>
      </c>
    </row>
    <row r="1965" spans="1:10" ht="19.5">
      <c r="A1965" s="84" t="s">
        <v>11357</v>
      </c>
      <c r="B1965" s="64" t="s">
        <v>7</v>
      </c>
      <c r="C1965" s="64" t="s">
        <v>11437</v>
      </c>
      <c r="D1965" s="66" t="s">
        <v>1461</v>
      </c>
      <c r="E1965" s="64"/>
      <c r="F1965" s="66"/>
      <c r="G1965" s="66"/>
      <c r="H1965" s="65"/>
      <c r="I1965" s="66" t="s">
        <v>1461</v>
      </c>
      <c r="J1965" s="65" t="s">
        <v>10615</v>
      </c>
    </row>
    <row r="1966" spans="1:10" ht="19.5">
      <c r="A1966" s="84" t="s">
        <v>11481</v>
      </c>
      <c r="B1966" s="64" t="s">
        <v>7</v>
      </c>
      <c r="C1966" s="64" t="s">
        <v>11434</v>
      </c>
      <c r="D1966" s="66" t="s">
        <v>1461</v>
      </c>
      <c r="E1966" s="64"/>
      <c r="F1966" s="65"/>
      <c r="G1966" s="65"/>
      <c r="H1966" s="65"/>
      <c r="I1966" s="66" t="s">
        <v>1461</v>
      </c>
      <c r="J1966" s="65" t="s">
        <v>10615</v>
      </c>
    </row>
    <row r="1967" spans="1:10" ht="19.5">
      <c r="A1967" s="84" t="s">
        <v>11410</v>
      </c>
      <c r="B1967" s="64" t="s">
        <v>7</v>
      </c>
      <c r="C1967" s="64" t="s">
        <v>11438</v>
      </c>
      <c r="D1967" s="66" t="s">
        <v>1461</v>
      </c>
      <c r="E1967" s="64"/>
      <c r="F1967" s="65"/>
      <c r="G1967" s="65"/>
      <c r="H1967" s="65"/>
      <c r="I1967" s="66" t="s">
        <v>1461</v>
      </c>
      <c r="J1967" s="65" t="s">
        <v>10615</v>
      </c>
    </row>
    <row r="1968" spans="1:10" ht="19.5">
      <c r="A1968" s="84" t="s">
        <v>11370</v>
      </c>
      <c r="B1968" s="64" t="s">
        <v>7</v>
      </c>
      <c r="C1968" s="64" t="s">
        <v>11427</v>
      </c>
      <c r="D1968" s="66" t="s">
        <v>1461</v>
      </c>
      <c r="E1968" s="64"/>
      <c r="F1968" s="65"/>
      <c r="G1968" s="65"/>
      <c r="H1968" s="65"/>
      <c r="I1968" s="66" t="s">
        <v>1461</v>
      </c>
      <c r="J1968" s="65" t="s">
        <v>10615</v>
      </c>
    </row>
    <row r="1969" spans="1:10" ht="19.5">
      <c r="A1969" s="84" t="s">
        <v>11369</v>
      </c>
      <c r="B1969" s="64" t="s">
        <v>7</v>
      </c>
      <c r="C1969" s="64" t="s">
        <v>11431</v>
      </c>
      <c r="D1969" s="66" t="s">
        <v>1461</v>
      </c>
      <c r="E1969" s="64"/>
      <c r="F1969" s="65"/>
      <c r="G1969" s="65"/>
      <c r="H1969" s="65"/>
      <c r="I1969" s="66" t="s">
        <v>1461</v>
      </c>
      <c r="J1969" s="65" t="s">
        <v>10615</v>
      </c>
    </row>
    <row r="1970" spans="1:10" ht="19.5">
      <c r="A1970" s="81" t="s">
        <v>11368</v>
      </c>
      <c r="B1970" s="64" t="s">
        <v>7</v>
      </c>
      <c r="C1970" s="64" t="s">
        <v>11389</v>
      </c>
      <c r="D1970" s="66" t="s">
        <v>1461</v>
      </c>
      <c r="E1970" s="64"/>
      <c r="F1970" s="65"/>
      <c r="G1970" s="65"/>
      <c r="H1970" s="65"/>
      <c r="I1970" s="66" t="s">
        <v>1461</v>
      </c>
      <c r="J1970" s="65" t="s">
        <v>10615</v>
      </c>
    </row>
    <row r="1971" spans="1:10" ht="19.5">
      <c r="A1971" s="84" t="s">
        <v>11372</v>
      </c>
      <c r="B1971" s="64" t="s">
        <v>7</v>
      </c>
      <c r="C1971" s="64" t="s">
        <v>11374</v>
      </c>
      <c r="D1971" s="66" t="s">
        <v>1461</v>
      </c>
      <c r="E1971" s="65"/>
      <c r="F1971" s="65"/>
      <c r="G1971" s="65"/>
      <c r="H1971" s="65"/>
      <c r="I1971" s="66" t="s">
        <v>1461</v>
      </c>
      <c r="J1971" s="65" t="s">
        <v>10615</v>
      </c>
    </row>
    <row r="1972" spans="1:10" ht="19.5">
      <c r="A1972" s="84" t="s">
        <v>11373</v>
      </c>
      <c r="B1972" s="64" t="s">
        <v>7</v>
      </c>
      <c r="C1972" s="64" t="s">
        <v>11375</v>
      </c>
      <c r="D1972" s="66" t="s">
        <v>1461</v>
      </c>
      <c r="E1972" s="65"/>
      <c r="F1972" s="65"/>
      <c r="G1972" s="65"/>
      <c r="H1972" s="65"/>
      <c r="I1972" s="66" t="s">
        <v>1461</v>
      </c>
      <c r="J1972" s="65" t="s">
        <v>10615</v>
      </c>
    </row>
    <row r="1973" spans="1:10" ht="19.5">
      <c r="A1973" s="81" t="s">
        <v>11407</v>
      </c>
      <c r="B1973" s="67" t="s">
        <v>7</v>
      </c>
      <c r="C1973" s="67" t="s">
        <v>11409</v>
      </c>
      <c r="D1973" s="66" t="s">
        <v>1461</v>
      </c>
      <c r="E1973" s="67"/>
      <c r="F1973" s="66"/>
      <c r="G1973" s="66"/>
      <c r="H1973" s="66"/>
      <c r="I1973" s="66" t="s">
        <v>1461</v>
      </c>
      <c r="J1973" s="65" t="s">
        <v>10615</v>
      </c>
    </row>
    <row r="1974" spans="1:10" ht="19.5">
      <c r="A1974" s="84" t="s">
        <v>11479</v>
      </c>
      <c r="B1974" s="64" t="s">
        <v>7</v>
      </c>
      <c r="C1974" s="64" t="s">
        <v>11480</v>
      </c>
      <c r="D1974" s="66" t="s">
        <v>1461</v>
      </c>
      <c r="E1974" s="64"/>
      <c r="F1974" s="65"/>
      <c r="G1974" s="65"/>
      <c r="H1974" s="65"/>
      <c r="I1974" s="66" t="s">
        <v>1461</v>
      </c>
      <c r="J1974" s="65" t="s">
        <v>10615</v>
      </c>
    </row>
    <row r="1975" spans="1:10" ht="19.5">
      <c r="A1975" s="81" t="s">
        <v>10213</v>
      </c>
      <c r="B1975" s="67" t="s">
        <v>7</v>
      </c>
      <c r="C1975" s="67" t="s">
        <v>10461</v>
      </c>
      <c r="D1975" s="66" t="s">
        <v>1461</v>
      </c>
      <c r="E1975" s="66"/>
      <c r="F1975" s="66"/>
      <c r="G1975" s="66"/>
      <c r="H1975" s="66"/>
      <c r="I1975" s="66" t="s">
        <v>1461</v>
      </c>
      <c r="J1975" s="68" t="s">
        <v>10615</v>
      </c>
    </row>
    <row r="1976" spans="1:10" ht="19.5">
      <c r="A1976" s="84" t="s">
        <v>8345</v>
      </c>
      <c r="B1976" s="64" t="s">
        <v>7</v>
      </c>
      <c r="C1976" s="64" t="s">
        <v>11387</v>
      </c>
      <c r="D1976" s="66" t="s">
        <v>1461</v>
      </c>
      <c r="E1976" s="64"/>
      <c r="F1976" s="65"/>
      <c r="G1976" s="65"/>
      <c r="H1976" s="65"/>
      <c r="I1976" s="66" t="s">
        <v>1461</v>
      </c>
      <c r="J1976" s="65" t="s">
        <v>10615</v>
      </c>
    </row>
    <row r="1977" spans="1:10" ht="19.5">
      <c r="A1977" s="84" t="s">
        <v>10391</v>
      </c>
      <c r="B1977" s="64" t="s">
        <v>7</v>
      </c>
      <c r="C1977" s="64" t="s">
        <v>2170</v>
      </c>
      <c r="D1977" s="66" t="s">
        <v>1461</v>
      </c>
      <c r="E1977" s="65"/>
      <c r="F1977" s="65"/>
      <c r="G1977" s="65"/>
      <c r="H1977" s="65"/>
      <c r="I1977" s="66" t="s">
        <v>1461</v>
      </c>
      <c r="J1977" s="65" t="s">
        <v>10615</v>
      </c>
    </row>
    <row r="1978" spans="1:10" ht="19.5">
      <c r="A1978" s="81" t="s">
        <v>10425</v>
      </c>
      <c r="B1978" s="64" t="s">
        <v>7</v>
      </c>
      <c r="C1978" s="64" t="s">
        <v>2170</v>
      </c>
      <c r="D1978" s="66" t="s">
        <v>1461</v>
      </c>
      <c r="E1978" s="66"/>
      <c r="F1978" s="66"/>
      <c r="G1978" s="66"/>
      <c r="H1978" s="66"/>
      <c r="I1978" s="66" t="s">
        <v>1461</v>
      </c>
      <c r="J1978" s="65" t="s">
        <v>10615</v>
      </c>
    </row>
    <row r="1979" spans="1:10" ht="19.5">
      <c r="A1979" s="84" t="s">
        <v>11359</v>
      </c>
      <c r="B1979" s="64" t="s">
        <v>7</v>
      </c>
      <c r="C1979" s="64" t="s">
        <v>11602</v>
      </c>
      <c r="D1979" s="66" t="s">
        <v>1461</v>
      </c>
      <c r="E1979" s="64"/>
      <c r="F1979" s="65"/>
      <c r="G1979" s="65"/>
      <c r="H1979" s="65"/>
      <c r="I1979" s="66" t="s">
        <v>1461</v>
      </c>
      <c r="J1979" s="65" t="s">
        <v>10615</v>
      </c>
    </row>
    <row r="1980" spans="1:10" ht="19.5">
      <c r="A1980" s="81" t="s">
        <v>10626</v>
      </c>
      <c r="B1980" s="64" t="s">
        <v>7</v>
      </c>
      <c r="C1980" s="67" t="s">
        <v>10560</v>
      </c>
      <c r="D1980" s="66" t="s">
        <v>1461</v>
      </c>
      <c r="E1980" s="65"/>
      <c r="F1980" s="65"/>
      <c r="G1980" s="65"/>
      <c r="H1980" s="65"/>
      <c r="I1980" s="66" t="s">
        <v>1461</v>
      </c>
      <c r="J1980" s="65" t="s">
        <v>10615</v>
      </c>
    </row>
    <row r="1981" spans="1:10" ht="19.5">
      <c r="A1981" s="84" t="s">
        <v>11596</v>
      </c>
      <c r="B1981" s="64" t="s">
        <v>7</v>
      </c>
      <c r="C1981" s="64" t="s">
        <v>3947</v>
      </c>
      <c r="D1981" s="66" t="s">
        <v>1461</v>
      </c>
      <c r="E1981" s="65"/>
      <c r="F1981" s="65"/>
      <c r="G1981" s="65"/>
      <c r="H1981" s="65"/>
      <c r="I1981" s="66" t="s">
        <v>1461</v>
      </c>
      <c r="J1981" s="65" t="s">
        <v>10615</v>
      </c>
    </row>
    <row r="1982" spans="1:10" ht="19.5">
      <c r="A1982" s="84" t="s">
        <v>8640</v>
      </c>
      <c r="B1982" s="64" t="s">
        <v>7</v>
      </c>
      <c r="C1982" s="64" t="s">
        <v>3041</v>
      </c>
      <c r="D1982" s="66" t="s">
        <v>1461</v>
      </c>
      <c r="E1982" s="65"/>
      <c r="F1982" s="65"/>
      <c r="G1982" s="65"/>
      <c r="H1982" s="65"/>
      <c r="I1982" s="66" t="s">
        <v>1461</v>
      </c>
      <c r="J1982" s="65" t="s">
        <v>10615</v>
      </c>
    </row>
    <row r="1983" spans="1:10" ht="19.5">
      <c r="A1983" s="84" t="s">
        <v>9593</v>
      </c>
      <c r="B1983" s="64" t="s">
        <v>7</v>
      </c>
      <c r="C1983" s="64" t="s">
        <v>9594</v>
      </c>
      <c r="D1983" s="66" t="s">
        <v>1461</v>
      </c>
      <c r="E1983" s="64"/>
      <c r="F1983" s="65"/>
      <c r="G1983" s="65"/>
      <c r="H1983" s="65"/>
      <c r="I1983" s="66" t="s">
        <v>1461</v>
      </c>
      <c r="J1983" s="65" t="s">
        <v>10615</v>
      </c>
    </row>
    <row r="1984" spans="1:10" ht="19.5">
      <c r="A1984" s="84" t="s">
        <v>11482</v>
      </c>
      <c r="B1984" s="64" t="s">
        <v>7</v>
      </c>
      <c r="C1984" s="64" t="s">
        <v>11436</v>
      </c>
      <c r="D1984" s="66" t="s">
        <v>1461</v>
      </c>
      <c r="E1984" s="64"/>
      <c r="F1984" s="65"/>
      <c r="G1984" s="65"/>
      <c r="H1984" s="65"/>
      <c r="I1984" s="66" t="s">
        <v>1461</v>
      </c>
      <c r="J1984" s="65" t="s">
        <v>10615</v>
      </c>
    </row>
    <row r="1985" spans="1:10" ht="19.5">
      <c r="A1985" s="84" t="s">
        <v>11268</v>
      </c>
      <c r="B1985" s="64" t="s">
        <v>7</v>
      </c>
      <c r="C1985" s="64" t="s">
        <v>11542</v>
      </c>
      <c r="D1985" s="66" t="s">
        <v>1461</v>
      </c>
      <c r="E1985" s="64"/>
      <c r="F1985" s="65"/>
      <c r="G1985" s="65"/>
      <c r="H1985" s="65"/>
      <c r="I1985" s="66" t="s">
        <v>1461</v>
      </c>
      <c r="J1985" s="65" t="s">
        <v>10615</v>
      </c>
    </row>
    <row r="1986" spans="1:10" ht="19.5">
      <c r="A1986" s="81" t="s">
        <v>8233</v>
      </c>
      <c r="B1986" s="64" t="s">
        <v>7</v>
      </c>
      <c r="C1986" s="64" t="s">
        <v>1652</v>
      </c>
      <c r="D1986" s="66" t="s">
        <v>1461</v>
      </c>
      <c r="E1986" s="65"/>
      <c r="F1986" s="65"/>
      <c r="G1986" s="65"/>
      <c r="H1986" s="65"/>
      <c r="I1986" s="66" t="s">
        <v>1461</v>
      </c>
      <c r="J1986" s="65" t="s">
        <v>10615</v>
      </c>
    </row>
    <row r="1987" spans="1:10" ht="19.5">
      <c r="A1987" s="84" t="s">
        <v>8634</v>
      </c>
      <c r="B1987" s="64" t="s">
        <v>7</v>
      </c>
      <c r="C1987" s="64" t="s">
        <v>584</v>
      </c>
      <c r="D1987" s="66" t="s">
        <v>1461</v>
      </c>
      <c r="E1987" s="65"/>
      <c r="F1987" s="65"/>
      <c r="G1987" s="65"/>
      <c r="H1987" s="65"/>
      <c r="I1987" s="66" t="s">
        <v>1461</v>
      </c>
      <c r="J1987" s="65" t="s">
        <v>10615</v>
      </c>
    </row>
    <row r="1988" spans="1:10" ht="19.5">
      <c r="A1988" s="84" t="s">
        <v>10950</v>
      </c>
      <c r="B1988" s="64" t="s">
        <v>7</v>
      </c>
      <c r="C1988" s="64" t="s">
        <v>6403</v>
      </c>
      <c r="D1988" s="66" t="s">
        <v>1461</v>
      </c>
      <c r="E1988" s="64"/>
      <c r="F1988" s="65"/>
      <c r="G1988" s="65"/>
      <c r="H1988" s="65"/>
      <c r="I1988" s="66" t="s">
        <v>1461</v>
      </c>
      <c r="J1988" s="65" t="s">
        <v>10615</v>
      </c>
    </row>
    <row r="1989" spans="1:10" ht="19.5">
      <c r="A1989" s="84" t="s">
        <v>8425</v>
      </c>
      <c r="B1989" s="64" t="s">
        <v>7</v>
      </c>
      <c r="C1989" s="64" t="s">
        <v>6389</v>
      </c>
      <c r="D1989" s="66" t="s">
        <v>1461</v>
      </c>
      <c r="E1989" s="65"/>
      <c r="F1989" s="65"/>
      <c r="G1989" s="65"/>
      <c r="H1989" s="65"/>
      <c r="I1989" s="66" t="s">
        <v>1461</v>
      </c>
      <c r="J1989" s="65" t="s">
        <v>10615</v>
      </c>
    </row>
    <row r="1990" spans="1:10" ht="19.5">
      <c r="A1990" s="81" t="s">
        <v>11105</v>
      </c>
      <c r="B1990" s="67" t="s">
        <v>7</v>
      </c>
      <c r="C1990" s="67" t="s">
        <v>11086</v>
      </c>
      <c r="D1990" s="66" t="s">
        <v>1461</v>
      </c>
      <c r="E1990" s="67"/>
      <c r="F1990" s="66"/>
      <c r="G1990" s="66"/>
      <c r="H1990" s="66"/>
      <c r="I1990" s="66" t="s">
        <v>1461</v>
      </c>
      <c r="J1990" s="66" t="s">
        <v>10615</v>
      </c>
    </row>
    <row r="1991" spans="1:10" ht="19.5">
      <c r="A1991" s="81" t="s">
        <v>8635</v>
      </c>
      <c r="B1991" s="64" t="s">
        <v>7</v>
      </c>
      <c r="C1991" s="64" t="s">
        <v>11065</v>
      </c>
      <c r="D1991" s="66" t="s">
        <v>1461</v>
      </c>
      <c r="E1991" s="65"/>
      <c r="F1991" s="65"/>
      <c r="G1991" s="65"/>
      <c r="H1991" s="65"/>
      <c r="I1991" s="66" t="s">
        <v>1461</v>
      </c>
      <c r="J1991" s="65" t="s">
        <v>10615</v>
      </c>
    </row>
    <row r="1992" spans="1:10" ht="19.5">
      <c r="A1992" s="84" t="s">
        <v>8643</v>
      </c>
      <c r="B1992" s="64" t="s">
        <v>7</v>
      </c>
      <c r="C1992" s="64" t="s">
        <v>6379</v>
      </c>
      <c r="D1992" s="66" t="s">
        <v>1461</v>
      </c>
      <c r="E1992" s="64"/>
      <c r="F1992" s="65"/>
      <c r="G1992" s="65"/>
      <c r="H1992" s="65"/>
      <c r="I1992" s="66" t="s">
        <v>1461</v>
      </c>
      <c r="J1992" s="65" t="s">
        <v>10615</v>
      </c>
    </row>
    <row r="1993" spans="1:10" ht="19.5">
      <c r="A1993" s="84" t="s">
        <v>11385</v>
      </c>
      <c r="B1993" s="64" t="s">
        <v>7</v>
      </c>
      <c r="C1993" s="64" t="s">
        <v>11386</v>
      </c>
      <c r="D1993" s="66" t="s">
        <v>1461</v>
      </c>
      <c r="E1993" s="64"/>
      <c r="F1993" s="65"/>
      <c r="G1993" s="65"/>
      <c r="H1993" s="65"/>
      <c r="I1993" s="66" t="s">
        <v>1461</v>
      </c>
      <c r="J1993" s="65" t="s">
        <v>10615</v>
      </c>
    </row>
    <row r="1994" spans="1:10" ht="19.5">
      <c r="A1994" s="84" t="s">
        <v>8641</v>
      </c>
      <c r="B1994" s="64" t="s">
        <v>7</v>
      </c>
      <c r="C1994" s="64" t="s">
        <v>10949</v>
      </c>
      <c r="D1994" s="66" t="s">
        <v>1461</v>
      </c>
      <c r="E1994" s="64"/>
      <c r="F1994" s="65"/>
      <c r="G1994" s="65"/>
      <c r="H1994" s="65"/>
      <c r="I1994" s="66" t="s">
        <v>1461</v>
      </c>
      <c r="J1994" s="65" t="s">
        <v>10615</v>
      </c>
    </row>
    <row r="1995" spans="1:10" ht="19.5">
      <c r="A1995" s="84" t="s">
        <v>8639</v>
      </c>
      <c r="B1995" s="64" t="s">
        <v>7</v>
      </c>
      <c r="C1995" s="64" t="s">
        <v>11378</v>
      </c>
      <c r="D1995" s="66" t="s">
        <v>1461</v>
      </c>
      <c r="E1995" s="64"/>
      <c r="F1995" s="66"/>
      <c r="G1995" s="66"/>
      <c r="H1995" s="66"/>
      <c r="I1995" s="66" t="s">
        <v>1461</v>
      </c>
      <c r="J1995" s="65" t="s">
        <v>10615</v>
      </c>
    </row>
    <row r="1996" spans="1:10" ht="19.5">
      <c r="A1996" s="84" t="s">
        <v>11379</v>
      </c>
      <c r="B1996" s="64" t="s">
        <v>7</v>
      </c>
      <c r="C1996" s="64" t="s">
        <v>11380</v>
      </c>
      <c r="D1996" s="66" t="s">
        <v>1461</v>
      </c>
      <c r="E1996" s="64"/>
      <c r="F1996" s="66"/>
      <c r="G1996" s="66"/>
      <c r="H1996" s="66"/>
      <c r="I1996" s="66" t="s">
        <v>1461</v>
      </c>
      <c r="J1996" s="65" t="s">
        <v>10615</v>
      </c>
    </row>
    <row r="1997" spans="1:10" ht="19.5">
      <c r="A1997" s="84" t="s">
        <v>8639</v>
      </c>
      <c r="B1997" s="64" t="s">
        <v>7</v>
      </c>
      <c r="C1997" s="64" t="s">
        <v>11377</v>
      </c>
      <c r="D1997" s="66" t="s">
        <v>1461</v>
      </c>
      <c r="E1997" s="64"/>
      <c r="F1997" s="66"/>
      <c r="G1997" s="66"/>
      <c r="H1997" s="66"/>
      <c r="I1997" s="66" t="s">
        <v>1461</v>
      </c>
      <c r="J1997" s="65" t="s">
        <v>10615</v>
      </c>
    </row>
    <row r="1998" spans="1:10" ht="19.5">
      <c r="A1998" s="84" t="s">
        <v>8314</v>
      </c>
      <c r="B1998" s="64" t="s">
        <v>7</v>
      </c>
      <c r="C1998" s="64" t="s">
        <v>5267</v>
      </c>
      <c r="D1998" s="66" t="s">
        <v>1461</v>
      </c>
      <c r="E1998" s="65"/>
      <c r="F1998" s="65"/>
      <c r="G1998" s="65"/>
      <c r="H1998" s="65"/>
      <c r="I1998" s="66" t="s">
        <v>1461</v>
      </c>
      <c r="J1998" s="65" t="s">
        <v>10615</v>
      </c>
    </row>
    <row r="1999" spans="1:10" ht="19.5">
      <c r="A1999" s="84" t="s">
        <v>8633</v>
      </c>
      <c r="B1999" s="64" t="s">
        <v>7</v>
      </c>
      <c r="C1999" s="64" t="s">
        <v>1214</v>
      </c>
      <c r="D1999" s="66" t="s">
        <v>1461</v>
      </c>
      <c r="E1999" s="65"/>
      <c r="F1999" s="65"/>
      <c r="G1999" s="65"/>
      <c r="H1999" s="65"/>
      <c r="I1999" s="66" t="s">
        <v>1461</v>
      </c>
      <c r="J1999" s="65" t="s">
        <v>10615</v>
      </c>
    </row>
    <row r="2000" spans="1:10" ht="19.5">
      <c r="A2000" s="84" t="s">
        <v>11862</v>
      </c>
      <c r="B2000" s="64" t="s">
        <v>7</v>
      </c>
      <c r="C2000" s="64" t="s">
        <v>11502</v>
      </c>
      <c r="D2000" s="66" t="s">
        <v>1461</v>
      </c>
      <c r="E2000" s="64"/>
      <c r="F2000" s="65"/>
      <c r="G2000" s="65"/>
      <c r="H2000" s="65"/>
      <c r="I2000" s="66" t="s">
        <v>1461</v>
      </c>
      <c r="J2000" s="65" t="s">
        <v>10615</v>
      </c>
    </row>
    <row r="2001" spans="1:10" ht="19.5">
      <c r="A2001" s="84" t="s">
        <v>11863</v>
      </c>
      <c r="B2001" s="64" t="s">
        <v>7</v>
      </c>
      <c r="C2001" s="64" t="s">
        <v>11502</v>
      </c>
      <c r="D2001" s="66" t="s">
        <v>1461</v>
      </c>
      <c r="E2001" s="64"/>
      <c r="F2001" s="65"/>
      <c r="G2001" s="65"/>
      <c r="H2001" s="65"/>
      <c r="I2001" s="66" t="s">
        <v>1461</v>
      </c>
      <c r="J2001" s="65" t="s">
        <v>10615</v>
      </c>
    </row>
    <row r="2002" spans="1:10" ht="19.5">
      <c r="A2002" s="84" t="s">
        <v>11605</v>
      </c>
      <c r="B2002" s="64" t="s">
        <v>7</v>
      </c>
      <c r="C2002" s="64" t="s">
        <v>11493</v>
      </c>
      <c r="D2002" s="66" t="s">
        <v>1461</v>
      </c>
      <c r="E2002" s="64"/>
      <c r="F2002" s="65"/>
      <c r="G2002" s="65"/>
      <c r="H2002" s="65"/>
      <c r="I2002" s="66" t="s">
        <v>1461</v>
      </c>
      <c r="J2002" s="65" t="s">
        <v>10615</v>
      </c>
    </row>
    <row r="2003" spans="1:10" ht="19.5">
      <c r="A2003" s="84" t="s">
        <v>11492</v>
      </c>
      <c r="B2003" s="64" t="s">
        <v>7</v>
      </c>
      <c r="C2003" s="64" t="s">
        <v>11508</v>
      </c>
      <c r="D2003" s="66" t="s">
        <v>1461</v>
      </c>
      <c r="E2003" s="64"/>
      <c r="F2003" s="65"/>
      <c r="G2003" s="65"/>
      <c r="H2003" s="65"/>
      <c r="I2003" s="66" t="s">
        <v>1461</v>
      </c>
      <c r="J2003" s="65" t="s">
        <v>10615</v>
      </c>
    </row>
    <row r="2004" spans="1:10" ht="19.5">
      <c r="A2004" s="84" t="s">
        <v>11031</v>
      </c>
      <c r="B2004" s="64" t="s">
        <v>7</v>
      </c>
      <c r="C2004" s="64" t="s">
        <v>11503</v>
      </c>
      <c r="D2004" s="66" t="s">
        <v>1461</v>
      </c>
      <c r="E2004" s="64"/>
      <c r="F2004" s="65"/>
      <c r="G2004" s="65"/>
      <c r="H2004" s="65"/>
      <c r="I2004" s="66" t="s">
        <v>1461</v>
      </c>
      <c r="J2004" s="65" t="s">
        <v>10615</v>
      </c>
    </row>
    <row r="2005" spans="1:10" ht="19.5">
      <c r="A2005" s="84" t="s">
        <v>11604</v>
      </c>
      <c r="B2005" s="64" t="s">
        <v>7</v>
      </c>
      <c r="C2005" s="64" t="s">
        <v>11504</v>
      </c>
      <c r="D2005" s="66" t="s">
        <v>1461</v>
      </c>
      <c r="E2005" s="64"/>
      <c r="F2005" s="65"/>
      <c r="G2005" s="65"/>
      <c r="H2005" s="65"/>
      <c r="I2005" s="66" t="s">
        <v>1461</v>
      </c>
      <c r="J2005" s="65" t="s">
        <v>10615</v>
      </c>
    </row>
    <row r="2006" spans="1:10" ht="19.5">
      <c r="A2006" s="84" t="s">
        <v>11518</v>
      </c>
      <c r="B2006" s="64" t="s">
        <v>7</v>
      </c>
      <c r="C2006" s="64" t="s">
        <v>11507</v>
      </c>
      <c r="D2006" s="66" t="s">
        <v>1461</v>
      </c>
      <c r="E2006" s="64"/>
      <c r="F2006" s="65"/>
      <c r="G2006" s="65"/>
      <c r="H2006" s="65"/>
      <c r="I2006" s="66" t="s">
        <v>1461</v>
      </c>
      <c r="J2006" s="65" t="s">
        <v>10615</v>
      </c>
    </row>
    <row r="2007" spans="1:10" ht="19.5">
      <c r="A2007" s="84" t="s">
        <v>11506</v>
      </c>
      <c r="B2007" s="64" t="s">
        <v>7</v>
      </c>
      <c r="C2007" s="64" t="s">
        <v>11509</v>
      </c>
      <c r="D2007" s="66" t="s">
        <v>1461</v>
      </c>
      <c r="E2007" s="64"/>
      <c r="F2007" s="65"/>
      <c r="G2007" s="65"/>
      <c r="H2007" s="65"/>
      <c r="I2007" s="66" t="s">
        <v>1461</v>
      </c>
      <c r="J2007" s="65" t="s">
        <v>10615</v>
      </c>
    </row>
    <row r="2008" spans="1:10" ht="19.5">
      <c r="A2008" s="84" t="s">
        <v>11489</v>
      </c>
      <c r="B2008" s="64" t="s">
        <v>7</v>
      </c>
      <c r="C2008" s="64" t="s">
        <v>11490</v>
      </c>
      <c r="D2008" s="66" t="s">
        <v>1461</v>
      </c>
      <c r="E2008" s="64"/>
      <c r="F2008" s="65"/>
      <c r="G2008" s="65"/>
      <c r="H2008" s="65"/>
      <c r="I2008" s="66" t="s">
        <v>1461</v>
      </c>
      <c r="J2008" s="65" t="s">
        <v>10615</v>
      </c>
    </row>
    <row r="2009" spans="1:10" ht="19.5">
      <c r="A2009" s="84" t="s">
        <v>7178</v>
      </c>
      <c r="B2009" s="64" t="s">
        <v>7</v>
      </c>
      <c r="C2009" s="64" t="s">
        <v>3247</v>
      </c>
      <c r="D2009" s="66" t="s">
        <v>1461</v>
      </c>
      <c r="E2009" s="65"/>
      <c r="F2009" s="65"/>
      <c r="G2009" s="65"/>
      <c r="H2009" s="65"/>
      <c r="I2009" s="66" t="s">
        <v>1461</v>
      </c>
      <c r="J2009" s="65" t="s">
        <v>10615</v>
      </c>
    </row>
    <row r="2010" spans="1:10" ht="19.5">
      <c r="A2010" s="84" t="s">
        <v>10739</v>
      </c>
      <c r="B2010" s="64" t="s">
        <v>7</v>
      </c>
      <c r="C2010" s="64" t="s">
        <v>3247</v>
      </c>
      <c r="D2010" s="66" t="s">
        <v>1461</v>
      </c>
      <c r="E2010" s="65"/>
      <c r="F2010" s="65"/>
      <c r="G2010" s="65"/>
      <c r="H2010" s="65"/>
      <c r="I2010" s="66" t="s">
        <v>1461</v>
      </c>
      <c r="J2010" s="65" t="s">
        <v>10615</v>
      </c>
    </row>
    <row r="2011" spans="1:10" ht="19.5">
      <c r="A2011" s="81" t="s">
        <v>8523</v>
      </c>
      <c r="B2011" s="67" t="s">
        <v>7</v>
      </c>
      <c r="C2011" s="67" t="s">
        <v>10459</v>
      </c>
      <c r="D2011" s="66" t="s">
        <v>1461</v>
      </c>
      <c r="E2011" s="67"/>
      <c r="F2011" s="66"/>
      <c r="G2011" s="66"/>
      <c r="H2011" s="66"/>
      <c r="I2011" s="66" t="s">
        <v>1461</v>
      </c>
      <c r="J2011" s="68" t="s">
        <v>10615</v>
      </c>
    </row>
    <row r="2012" spans="1:10" ht="19.5">
      <c r="A2012" s="81" t="s">
        <v>10630</v>
      </c>
      <c r="B2012" s="67" t="s">
        <v>7</v>
      </c>
      <c r="C2012" s="67" t="s">
        <v>11087</v>
      </c>
      <c r="D2012" s="66" t="s">
        <v>1461</v>
      </c>
      <c r="E2012" s="67"/>
      <c r="F2012" s="66"/>
      <c r="G2012" s="66"/>
      <c r="H2012" s="66"/>
      <c r="I2012" s="66" t="s">
        <v>1461</v>
      </c>
      <c r="J2012" s="66" t="s">
        <v>10615</v>
      </c>
    </row>
    <row r="2013" spans="1:10" ht="19.5">
      <c r="A2013" s="84" t="s">
        <v>10744</v>
      </c>
      <c r="B2013" s="64" t="s">
        <v>7</v>
      </c>
      <c r="C2013" s="64" t="s">
        <v>3534</v>
      </c>
      <c r="D2013" s="66" t="s">
        <v>1461</v>
      </c>
      <c r="E2013" s="65"/>
      <c r="F2013" s="65"/>
      <c r="G2013" s="66"/>
      <c r="H2013" s="66"/>
      <c r="I2013" s="66" t="s">
        <v>1461</v>
      </c>
      <c r="J2013" s="65" t="s">
        <v>10615</v>
      </c>
    </row>
    <row r="2014" spans="1:10" ht="19.5">
      <c r="A2014" s="84" t="s">
        <v>11300</v>
      </c>
      <c r="B2014" s="64" t="s">
        <v>7</v>
      </c>
      <c r="C2014" s="64" t="s">
        <v>11391</v>
      </c>
      <c r="D2014" s="66" t="s">
        <v>1461</v>
      </c>
      <c r="E2014" s="65"/>
      <c r="F2014" s="66"/>
      <c r="G2014" s="66"/>
      <c r="H2014" s="66"/>
      <c r="I2014" s="66" t="s">
        <v>1461</v>
      </c>
      <c r="J2014" s="65" t="s">
        <v>10615</v>
      </c>
    </row>
    <row r="2015" spans="1:10" ht="19.5">
      <c r="A2015" s="81" t="s">
        <v>10395</v>
      </c>
      <c r="B2015" s="64" t="s">
        <v>7</v>
      </c>
      <c r="C2015" s="64" t="s">
        <v>11358</v>
      </c>
      <c r="D2015" s="66" t="s">
        <v>1461</v>
      </c>
      <c r="E2015" s="65"/>
      <c r="F2015" s="65"/>
      <c r="G2015" s="65"/>
      <c r="H2015" s="65"/>
      <c r="I2015" s="66" t="s">
        <v>1461</v>
      </c>
      <c r="J2015" s="65" t="s">
        <v>10615</v>
      </c>
    </row>
    <row r="2016" spans="1:10" ht="19.5">
      <c r="A2016" s="84" t="s">
        <v>10639</v>
      </c>
      <c r="B2016" s="64" t="s">
        <v>7</v>
      </c>
      <c r="C2016" s="64" t="s">
        <v>1505</v>
      </c>
      <c r="D2016" s="66" t="s">
        <v>1461</v>
      </c>
      <c r="E2016" s="65"/>
      <c r="F2016" s="65"/>
      <c r="G2016" s="65"/>
      <c r="H2016" s="65"/>
      <c r="I2016" s="66" t="s">
        <v>1461</v>
      </c>
      <c r="J2016" s="65" t="s">
        <v>10615</v>
      </c>
    </row>
    <row r="2017" spans="1:10" ht="19.5">
      <c r="A2017" s="81" t="s">
        <v>11408</v>
      </c>
      <c r="B2017" s="67" t="s">
        <v>7</v>
      </c>
      <c r="C2017" s="67" t="s">
        <v>11439</v>
      </c>
      <c r="D2017" s="69" t="s">
        <v>1461</v>
      </c>
      <c r="E2017" s="67"/>
      <c r="F2017" s="66"/>
      <c r="G2017" s="66"/>
      <c r="H2017" s="66"/>
      <c r="I2017" s="69" t="s">
        <v>1461</v>
      </c>
      <c r="J2017" s="65" t="s">
        <v>10615</v>
      </c>
    </row>
    <row r="2018" spans="1:10" ht="19.5">
      <c r="A2018" s="81" t="s">
        <v>10932</v>
      </c>
      <c r="B2018" s="67" t="s">
        <v>7</v>
      </c>
      <c r="C2018" s="67" t="s">
        <v>11088</v>
      </c>
      <c r="D2018" s="66" t="s">
        <v>1461</v>
      </c>
      <c r="E2018" s="66"/>
      <c r="F2018" s="66"/>
      <c r="G2018" s="66"/>
      <c r="H2018" s="66"/>
      <c r="I2018" s="66" t="s">
        <v>1461</v>
      </c>
      <c r="J2018" s="65" t="s">
        <v>10615</v>
      </c>
    </row>
    <row r="2019" spans="1:10" ht="19.5">
      <c r="A2019" s="84" t="s">
        <v>9875</v>
      </c>
      <c r="B2019" s="64" t="s">
        <v>7</v>
      </c>
      <c r="C2019" s="64" t="s">
        <v>5720</v>
      </c>
      <c r="D2019" s="66" t="s">
        <v>1461</v>
      </c>
      <c r="E2019" s="64"/>
      <c r="F2019" s="65"/>
      <c r="G2019" s="65"/>
      <c r="H2019" s="65"/>
      <c r="I2019" s="66" t="s">
        <v>1461</v>
      </c>
      <c r="J2019" s="65" t="s">
        <v>10615</v>
      </c>
    </row>
    <row r="2020" spans="1:10" ht="19.5">
      <c r="A2020" s="81" t="s">
        <v>11066</v>
      </c>
      <c r="B2020" s="67" t="s">
        <v>7</v>
      </c>
      <c r="C2020" s="67" t="s">
        <v>10229</v>
      </c>
      <c r="D2020" s="66" t="s">
        <v>1461</v>
      </c>
      <c r="E2020" s="67"/>
      <c r="F2020" s="66"/>
      <c r="G2020" s="66"/>
      <c r="H2020" s="66"/>
      <c r="I2020" s="66" t="s">
        <v>1461</v>
      </c>
      <c r="J2020" s="68" t="s">
        <v>10615</v>
      </c>
    </row>
    <row r="2021" spans="1:10" ht="19.5">
      <c r="A2021" s="84" t="s">
        <v>9412</v>
      </c>
      <c r="B2021" s="64" t="s">
        <v>7</v>
      </c>
      <c r="C2021" s="64" t="s">
        <v>10279</v>
      </c>
      <c r="D2021" s="66" t="s">
        <v>1461</v>
      </c>
      <c r="E2021" s="64"/>
      <c r="F2021" s="66"/>
      <c r="G2021" s="66"/>
      <c r="H2021" s="66"/>
      <c r="I2021" s="66" t="s">
        <v>1461</v>
      </c>
      <c r="J2021" s="65" t="s">
        <v>10615</v>
      </c>
    </row>
    <row r="2022" spans="1:10" ht="19.5">
      <c r="A2022" s="84" t="s">
        <v>11225</v>
      </c>
      <c r="B2022" s="64" t="s">
        <v>7</v>
      </c>
      <c r="C2022" s="64" t="s">
        <v>4397</v>
      </c>
      <c r="D2022" s="66" t="s">
        <v>1461</v>
      </c>
      <c r="E2022" s="64"/>
      <c r="F2022" s="65"/>
      <c r="G2022" s="66"/>
      <c r="H2022" s="66"/>
      <c r="I2022" s="66" t="s">
        <v>1461</v>
      </c>
      <c r="J2022" s="65" t="s">
        <v>10615</v>
      </c>
    </row>
    <row r="2023" spans="1:10" ht="19.5">
      <c r="A2023" s="84" t="s">
        <v>10421</v>
      </c>
      <c r="B2023" s="64" t="s">
        <v>7</v>
      </c>
      <c r="C2023" s="64" t="s">
        <v>5696</v>
      </c>
      <c r="D2023" s="66" t="s">
        <v>1461</v>
      </c>
      <c r="E2023" s="65"/>
      <c r="F2023" s="65"/>
      <c r="G2023" s="65"/>
      <c r="H2023" s="65"/>
      <c r="I2023" s="66" t="s">
        <v>1461</v>
      </c>
      <c r="J2023" s="65" t="s">
        <v>10615</v>
      </c>
    </row>
    <row r="2024" spans="1:10" ht="19.5">
      <c r="A2024" s="84" t="s">
        <v>10312</v>
      </c>
      <c r="B2024" s="64" t="s">
        <v>7</v>
      </c>
      <c r="C2024" s="64" t="s">
        <v>5696</v>
      </c>
      <c r="D2024" s="66" t="s">
        <v>1461</v>
      </c>
      <c r="E2024" s="65"/>
      <c r="F2024" s="65"/>
      <c r="G2024" s="65"/>
      <c r="H2024" s="65"/>
      <c r="I2024" s="66" t="s">
        <v>1461</v>
      </c>
      <c r="J2024" s="65" t="s">
        <v>10615</v>
      </c>
    </row>
    <row r="2025" spans="1:10" ht="19.5">
      <c r="A2025" s="84" t="s">
        <v>11381</v>
      </c>
      <c r="B2025" s="64" t="s">
        <v>7</v>
      </c>
      <c r="C2025" s="64" t="s">
        <v>11382</v>
      </c>
      <c r="D2025" s="66" t="s">
        <v>1461</v>
      </c>
      <c r="E2025" s="64"/>
      <c r="F2025" s="65"/>
      <c r="G2025" s="65"/>
      <c r="H2025" s="65"/>
      <c r="I2025" s="66" t="s">
        <v>1461</v>
      </c>
      <c r="J2025" s="65" t="s">
        <v>10615</v>
      </c>
    </row>
    <row r="2026" spans="1:10" ht="19.5">
      <c r="A2026" s="84" t="s">
        <v>11383</v>
      </c>
      <c r="B2026" s="64" t="s">
        <v>7</v>
      </c>
      <c r="C2026" s="64" t="s">
        <v>11384</v>
      </c>
      <c r="D2026" s="66" t="s">
        <v>1461</v>
      </c>
      <c r="E2026" s="64"/>
      <c r="F2026" s="65"/>
      <c r="G2026" s="65"/>
      <c r="H2026" s="65"/>
      <c r="I2026" s="66" t="s">
        <v>1461</v>
      </c>
      <c r="J2026" s="65" t="s">
        <v>10615</v>
      </c>
    </row>
    <row r="2027" spans="1:10" ht="19.5">
      <c r="A2027" s="81" t="s">
        <v>10313</v>
      </c>
      <c r="B2027" s="67" t="s">
        <v>7</v>
      </c>
      <c r="C2027" s="67" t="s">
        <v>10330</v>
      </c>
      <c r="D2027" s="66" t="s">
        <v>1461</v>
      </c>
      <c r="E2027" s="66"/>
      <c r="F2027" s="66"/>
      <c r="G2027" s="66"/>
      <c r="H2027" s="66"/>
      <c r="I2027" s="66" t="s">
        <v>1461</v>
      </c>
      <c r="J2027" s="66" t="s">
        <v>10615</v>
      </c>
    </row>
    <row r="2028" spans="1:10" ht="19.5">
      <c r="A2028" s="84" t="s">
        <v>9461</v>
      </c>
      <c r="B2028" s="64" t="s">
        <v>7</v>
      </c>
      <c r="C2028" s="64" t="s">
        <v>1461</v>
      </c>
      <c r="D2028" s="66" t="s">
        <v>1461</v>
      </c>
      <c r="E2028" s="65"/>
      <c r="F2028" s="65"/>
      <c r="G2028" s="65"/>
      <c r="H2028" s="65"/>
      <c r="I2028" s="66" t="s">
        <v>1461</v>
      </c>
      <c r="J2028" s="65" t="s">
        <v>10615</v>
      </c>
    </row>
    <row r="2029" spans="1:10" ht="19.5">
      <c r="A2029" s="84" t="s">
        <v>8646</v>
      </c>
      <c r="B2029" s="64" t="s">
        <v>7</v>
      </c>
      <c r="C2029" s="64" t="s">
        <v>2519</v>
      </c>
      <c r="D2029" s="66" t="s">
        <v>1461</v>
      </c>
      <c r="E2029" s="65"/>
      <c r="F2029" s="66"/>
      <c r="G2029" s="66"/>
      <c r="H2029" s="66"/>
      <c r="I2029" s="66" t="s">
        <v>1461</v>
      </c>
      <c r="J2029" s="65" t="s">
        <v>10615</v>
      </c>
    </row>
    <row r="2030" spans="1:10" ht="19.5">
      <c r="A2030" s="81" t="s">
        <v>10625</v>
      </c>
      <c r="B2030" s="67" t="s">
        <v>7</v>
      </c>
      <c r="C2030" s="67" t="s">
        <v>10563</v>
      </c>
      <c r="D2030" s="66" t="s">
        <v>1461</v>
      </c>
      <c r="E2030" s="67"/>
      <c r="F2030" s="66"/>
      <c r="G2030" s="66"/>
      <c r="H2030" s="66"/>
      <c r="I2030" s="66" t="s">
        <v>1461</v>
      </c>
      <c r="J2030" s="66" t="s">
        <v>10615</v>
      </c>
    </row>
    <row r="2031" spans="1:10" ht="19.5">
      <c r="A2031" s="84" t="s">
        <v>8642</v>
      </c>
      <c r="B2031" s="64" t="s">
        <v>7</v>
      </c>
      <c r="C2031" s="64" t="s">
        <v>10460</v>
      </c>
      <c r="D2031" s="66" t="s">
        <v>1461</v>
      </c>
      <c r="E2031" s="65"/>
      <c r="F2031" s="65"/>
      <c r="G2031" s="65"/>
      <c r="H2031" s="65"/>
      <c r="I2031" s="66" t="s">
        <v>1461</v>
      </c>
      <c r="J2031" s="65" t="s">
        <v>10615</v>
      </c>
    </row>
    <row r="2032" spans="1:10" ht="19.5">
      <c r="A2032" s="84" t="s">
        <v>10690</v>
      </c>
      <c r="B2032" s="64" t="s">
        <v>7</v>
      </c>
      <c r="C2032" s="64" t="s">
        <v>4364</v>
      </c>
      <c r="D2032" s="66" t="s">
        <v>1461</v>
      </c>
      <c r="E2032" s="65"/>
      <c r="F2032" s="65"/>
      <c r="G2032" s="66"/>
      <c r="H2032" s="66"/>
      <c r="I2032" s="66" t="s">
        <v>1461</v>
      </c>
      <c r="J2032" s="65" t="s">
        <v>10615</v>
      </c>
    </row>
    <row r="2033" spans="1:10" ht="19.5">
      <c r="A2033" s="84" t="s">
        <v>9948</v>
      </c>
      <c r="B2033" s="64" t="s">
        <v>7</v>
      </c>
      <c r="C2033" s="64" t="s">
        <v>6580</v>
      </c>
      <c r="D2033" s="66" t="s">
        <v>1461</v>
      </c>
      <c r="E2033" s="65"/>
      <c r="F2033" s="65"/>
      <c r="G2033" s="65"/>
      <c r="H2033" s="65"/>
      <c r="I2033" s="66" t="s">
        <v>1461</v>
      </c>
      <c r="J2033" s="65" t="s">
        <v>10615</v>
      </c>
    </row>
    <row r="2034" spans="1:10" ht="19.5">
      <c r="A2034" s="84" t="s">
        <v>11585</v>
      </c>
      <c r="B2034" s="64" t="s">
        <v>7</v>
      </c>
      <c r="C2034" s="64" t="s">
        <v>11390</v>
      </c>
      <c r="D2034" s="66" t="s">
        <v>1461</v>
      </c>
      <c r="E2034" s="65"/>
      <c r="F2034" s="65"/>
      <c r="G2034" s="65"/>
      <c r="H2034" s="65"/>
      <c r="I2034" s="66" t="s">
        <v>1461</v>
      </c>
      <c r="J2034" s="65" t="s">
        <v>10615</v>
      </c>
    </row>
    <row r="2035" spans="1:10" ht="19.5">
      <c r="A2035" s="84" t="s">
        <v>10693</v>
      </c>
      <c r="B2035" s="64" t="s">
        <v>7</v>
      </c>
      <c r="C2035" s="64" t="s">
        <v>4353</v>
      </c>
      <c r="D2035" s="66" t="s">
        <v>1461</v>
      </c>
      <c r="E2035" s="65"/>
      <c r="F2035" s="65"/>
      <c r="G2035" s="66"/>
      <c r="H2035" s="66"/>
      <c r="I2035" s="66" t="s">
        <v>1461</v>
      </c>
      <c r="J2035" s="65" t="s">
        <v>10615</v>
      </c>
    </row>
    <row r="2036" spans="1:10" ht="19.5">
      <c r="A2036" s="84" t="s">
        <v>11364</v>
      </c>
      <c r="B2036" s="64" t="s">
        <v>7</v>
      </c>
      <c r="C2036" s="64" t="s">
        <v>11365</v>
      </c>
      <c r="D2036" s="66" t="s">
        <v>1461</v>
      </c>
      <c r="E2036" s="64"/>
      <c r="F2036" s="65"/>
      <c r="G2036" s="65"/>
      <c r="H2036" s="65"/>
      <c r="I2036" s="66" t="s">
        <v>1461</v>
      </c>
      <c r="J2036" s="65" t="s">
        <v>10615</v>
      </c>
    </row>
    <row r="2037" spans="1:10" ht="19.5">
      <c r="A2037" s="84" t="s">
        <v>11592</v>
      </c>
      <c r="B2037" s="64" t="s">
        <v>7</v>
      </c>
      <c r="C2037" s="64" t="s">
        <v>10424</v>
      </c>
      <c r="D2037" s="66" t="s">
        <v>1461</v>
      </c>
      <c r="E2037" s="65"/>
      <c r="F2037" s="65"/>
      <c r="G2037" s="65"/>
      <c r="H2037" s="65"/>
      <c r="I2037" s="66" t="s">
        <v>1461</v>
      </c>
      <c r="J2037" s="65" t="s">
        <v>10615</v>
      </c>
    </row>
    <row r="2038" spans="1:10" ht="19.5">
      <c r="A2038" s="84" t="s">
        <v>10847</v>
      </c>
      <c r="B2038" s="64" t="s">
        <v>7</v>
      </c>
      <c r="C2038" s="64" t="s">
        <v>10849</v>
      </c>
      <c r="D2038" s="66" t="s">
        <v>1461</v>
      </c>
      <c r="E2038" s="64"/>
      <c r="F2038" s="65"/>
      <c r="G2038" s="65"/>
      <c r="H2038" s="65"/>
      <c r="I2038" s="66" t="s">
        <v>1461</v>
      </c>
      <c r="J2038" s="65" t="s">
        <v>10615</v>
      </c>
    </row>
    <row r="2039" spans="1:10" ht="19.5">
      <c r="A2039" s="84" t="s">
        <v>9884</v>
      </c>
      <c r="B2039" s="64" t="s">
        <v>7</v>
      </c>
      <c r="C2039" s="64" t="s">
        <v>1427</v>
      </c>
      <c r="D2039" s="66" t="s">
        <v>1461</v>
      </c>
      <c r="E2039" s="65"/>
      <c r="F2039" s="65"/>
      <c r="G2039" s="65"/>
      <c r="H2039" s="65"/>
      <c r="I2039" s="66" t="s">
        <v>1461</v>
      </c>
      <c r="J2039" s="65" t="s">
        <v>10615</v>
      </c>
    </row>
    <row r="2040" spans="1:10" ht="19.5">
      <c r="A2040" s="81" t="s">
        <v>8636</v>
      </c>
      <c r="B2040" s="64" t="s">
        <v>7</v>
      </c>
      <c r="C2040" s="64" t="s">
        <v>1439</v>
      </c>
      <c r="D2040" s="66" t="s">
        <v>1461</v>
      </c>
      <c r="E2040" s="65"/>
      <c r="F2040" s="65"/>
      <c r="G2040" s="65"/>
      <c r="H2040" s="65"/>
      <c r="I2040" s="66" t="s">
        <v>1461</v>
      </c>
      <c r="J2040" s="65" t="s">
        <v>10615</v>
      </c>
    </row>
    <row r="2041" spans="1:10" ht="19.5">
      <c r="A2041" s="81" t="s">
        <v>8637</v>
      </c>
      <c r="B2041" s="64" t="s">
        <v>7</v>
      </c>
      <c r="C2041" s="64" t="s">
        <v>1451</v>
      </c>
      <c r="D2041" s="66" t="s">
        <v>1461</v>
      </c>
      <c r="E2041" s="65"/>
      <c r="F2041" s="65"/>
      <c r="G2041" s="65"/>
      <c r="H2041" s="65"/>
      <c r="I2041" s="66" t="s">
        <v>1461</v>
      </c>
      <c r="J2041" s="65" t="s">
        <v>10615</v>
      </c>
    </row>
    <row r="2042" spans="1:10" ht="19.5">
      <c r="A2042" s="81" t="s">
        <v>10309</v>
      </c>
      <c r="B2042" s="67" t="s">
        <v>7</v>
      </c>
      <c r="C2042" s="67" t="s">
        <v>11430</v>
      </c>
      <c r="D2042" s="66" t="s">
        <v>1461</v>
      </c>
      <c r="E2042" s="67"/>
      <c r="F2042" s="66"/>
      <c r="G2042" s="66"/>
      <c r="H2042" s="66"/>
      <c r="I2042" s="66" t="s">
        <v>1461</v>
      </c>
      <c r="J2042" s="66" t="s">
        <v>10615</v>
      </c>
    </row>
    <row r="2043" spans="1:10" ht="19.5">
      <c r="A2043" s="84" t="s">
        <v>11483</v>
      </c>
      <c r="B2043" s="64" t="s">
        <v>7</v>
      </c>
      <c r="C2043" s="64" t="s">
        <v>11435</v>
      </c>
      <c r="D2043" s="66" t="s">
        <v>1461</v>
      </c>
      <c r="E2043" s="65"/>
      <c r="F2043" s="65"/>
      <c r="G2043" s="65"/>
      <c r="H2043" s="65"/>
      <c r="I2043" s="66" t="s">
        <v>1461</v>
      </c>
      <c r="J2043" s="65" t="s">
        <v>10615</v>
      </c>
    </row>
    <row r="2044" spans="1:10" ht="19.5">
      <c r="A2044" s="84" t="s">
        <v>11485</v>
      </c>
      <c r="B2044" s="64" t="s">
        <v>7</v>
      </c>
      <c r="C2044" s="64" t="s">
        <v>11484</v>
      </c>
      <c r="D2044" s="66" t="s">
        <v>1461</v>
      </c>
      <c r="E2044" s="64"/>
      <c r="F2044" s="65"/>
      <c r="G2044" s="65"/>
      <c r="H2044" s="65"/>
      <c r="I2044" s="66" t="s">
        <v>1461</v>
      </c>
      <c r="J2044" s="65" t="s">
        <v>10615</v>
      </c>
    </row>
    <row r="2045" spans="1:10" ht="19.5">
      <c r="A2045" s="84" t="s">
        <v>9421</v>
      </c>
      <c r="B2045" s="64" t="s">
        <v>7</v>
      </c>
      <c r="C2045" s="64" t="s">
        <v>10575</v>
      </c>
      <c r="D2045" s="66" t="s">
        <v>1461</v>
      </c>
      <c r="E2045" s="64"/>
      <c r="F2045" s="66"/>
      <c r="G2045" s="66"/>
      <c r="H2045" s="66"/>
      <c r="I2045" s="66" t="s">
        <v>1461</v>
      </c>
      <c r="J2045" s="65" t="s">
        <v>10615</v>
      </c>
    </row>
    <row r="2046" spans="1:10" ht="19.5">
      <c r="A2046" s="84" t="s">
        <v>10705</v>
      </c>
      <c r="B2046" s="64" t="s">
        <v>7</v>
      </c>
      <c r="C2046" s="64" t="s">
        <v>4451</v>
      </c>
      <c r="D2046" s="66" t="s">
        <v>1461</v>
      </c>
      <c r="E2046" s="64"/>
      <c r="F2046" s="66"/>
      <c r="G2046" s="65"/>
      <c r="H2046" s="65"/>
      <c r="I2046" s="66" t="s">
        <v>1461</v>
      </c>
      <c r="J2046" s="65" t="s">
        <v>10615</v>
      </c>
    </row>
    <row r="2047" spans="1:10" ht="19.5">
      <c r="A2047" s="84" t="s">
        <v>9741</v>
      </c>
      <c r="B2047" s="64" t="s">
        <v>7</v>
      </c>
      <c r="C2047" s="64" t="s">
        <v>11354</v>
      </c>
      <c r="D2047" s="66" t="s">
        <v>1461</v>
      </c>
      <c r="E2047" s="65"/>
      <c r="F2047" s="65"/>
      <c r="G2047" s="65"/>
      <c r="H2047" s="65"/>
      <c r="I2047" s="66" t="s">
        <v>1461</v>
      </c>
      <c r="J2047" s="65" t="s">
        <v>10615</v>
      </c>
    </row>
    <row r="2048" spans="1:10" ht="19.5">
      <c r="A2048" s="81" t="s">
        <v>10629</v>
      </c>
      <c r="B2048" s="67" t="s">
        <v>7</v>
      </c>
      <c r="C2048" s="67" t="s">
        <v>11584</v>
      </c>
      <c r="D2048" s="66" t="s">
        <v>1461</v>
      </c>
      <c r="E2048" s="67"/>
      <c r="F2048" s="66"/>
      <c r="G2048" s="66"/>
      <c r="H2048" s="66"/>
      <c r="I2048" s="66" t="s">
        <v>1461</v>
      </c>
      <c r="J2048" s="66" t="s">
        <v>10615</v>
      </c>
    </row>
    <row r="2049" spans="1:10" ht="19.5">
      <c r="A2049" s="84" t="s">
        <v>11360</v>
      </c>
      <c r="B2049" s="64" t="s">
        <v>7</v>
      </c>
      <c r="C2049" s="64" t="s">
        <v>11361</v>
      </c>
      <c r="D2049" s="66" t="s">
        <v>1461</v>
      </c>
      <c r="E2049" s="65"/>
      <c r="F2049" s="65"/>
      <c r="G2049" s="65"/>
      <c r="H2049" s="65"/>
      <c r="I2049" s="66" t="s">
        <v>1461</v>
      </c>
      <c r="J2049" s="65" t="s">
        <v>10615</v>
      </c>
    </row>
    <row r="2050" spans="1:10" ht="19.5">
      <c r="A2050" s="84" t="s">
        <v>9443</v>
      </c>
      <c r="B2050" s="64" t="s">
        <v>7</v>
      </c>
      <c r="C2050" s="64" t="s">
        <v>11461</v>
      </c>
      <c r="D2050" s="66" t="s">
        <v>1461</v>
      </c>
      <c r="E2050" s="65"/>
      <c r="F2050" s="66"/>
      <c r="G2050" s="66"/>
      <c r="H2050" s="66"/>
      <c r="I2050" s="66" t="s">
        <v>1461</v>
      </c>
      <c r="J2050" s="65" t="s">
        <v>10615</v>
      </c>
    </row>
    <row r="2051" spans="1:10" ht="19.5">
      <c r="A2051" s="81" t="s">
        <v>10566</v>
      </c>
      <c r="B2051" s="67" t="s">
        <v>7</v>
      </c>
      <c r="C2051" s="67" t="s">
        <v>10463</v>
      </c>
      <c r="D2051" s="66" t="s">
        <v>1461</v>
      </c>
      <c r="E2051" s="66"/>
      <c r="F2051" s="66"/>
      <c r="G2051" s="66"/>
      <c r="H2051" s="66"/>
      <c r="I2051" s="66" t="s">
        <v>1461</v>
      </c>
      <c r="J2051" s="66" t="s">
        <v>10615</v>
      </c>
    </row>
    <row r="2052" spans="1:10" ht="19.5">
      <c r="A2052" s="81" t="s">
        <v>10726</v>
      </c>
      <c r="B2052" s="67" t="s">
        <v>7</v>
      </c>
      <c r="C2052" s="67" t="s">
        <v>10463</v>
      </c>
      <c r="D2052" s="66" t="s">
        <v>1461</v>
      </c>
      <c r="E2052" s="66"/>
      <c r="F2052" s="66"/>
      <c r="G2052" s="66"/>
      <c r="H2052" s="66"/>
      <c r="I2052" s="66" t="s">
        <v>1461</v>
      </c>
      <c r="J2052" s="66" t="s">
        <v>10615</v>
      </c>
    </row>
    <row r="2053" spans="1:10" ht="19.5">
      <c r="A2053" s="84" t="s">
        <v>8639</v>
      </c>
      <c r="B2053" s="64" t="s">
        <v>7</v>
      </c>
      <c r="C2053" s="64" t="s">
        <v>10491</v>
      </c>
      <c r="D2053" s="66" t="s">
        <v>1461</v>
      </c>
      <c r="E2053" s="64"/>
      <c r="F2053" s="65"/>
      <c r="G2053" s="65"/>
      <c r="H2053" s="65"/>
      <c r="I2053" s="66" t="s">
        <v>1461</v>
      </c>
      <c r="J2053" s="65" t="s">
        <v>10615</v>
      </c>
    </row>
    <row r="2054" spans="1:10" ht="19.5">
      <c r="A2054" s="81" t="s">
        <v>8644</v>
      </c>
      <c r="B2054" s="67" t="s">
        <v>7</v>
      </c>
      <c r="C2054" s="67" t="s">
        <v>10845</v>
      </c>
      <c r="D2054" s="66" t="s">
        <v>1461</v>
      </c>
      <c r="E2054" s="67"/>
      <c r="F2054" s="66"/>
      <c r="G2054" s="66"/>
      <c r="H2054" s="66"/>
      <c r="I2054" s="66" t="s">
        <v>1461</v>
      </c>
      <c r="J2054" s="66" t="s">
        <v>10615</v>
      </c>
    </row>
    <row r="2055" spans="1:10" ht="19.5">
      <c r="A2055" s="84" t="s">
        <v>8645</v>
      </c>
      <c r="B2055" s="64" t="s">
        <v>7</v>
      </c>
      <c r="C2055" s="64" t="s">
        <v>10131</v>
      </c>
      <c r="D2055" s="66" t="s">
        <v>1461</v>
      </c>
      <c r="E2055" s="64"/>
      <c r="F2055" s="66"/>
      <c r="G2055" s="66"/>
      <c r="H2055" s="66"/>
      <c r="I2055" s="66" t="s">
        <v>1461</v>
      </c>
      <c r="J2055" s="65" t="s">
        <v>10615</v>
      </c>
    </row>
    <row r="2056" spans="1:10" ht="19.5">
      <c r="A2056" s="84" t="s">
        <v>10241</v>
      </c>
      <c r="B2056" s="64" t="s">
        <v>7</v>
      </c>
      <c r="C2056" s="64" t="s">
        <v>6282</v>
      </c>
      <c r="D2056" s="66" t="s">
        <v>1461</v>
      </c>
      <c r="E2056" s="65"/>
      <c r="F2056" s="66"/>
      <c r="G2056" s="66"/>
      <c r="H2056" s="66"/>
      <c r="I2056" s="66" t="s">
        <v>1461</v>
      </c>
      <c r="J2056" s="65" t="s">
        <v>10615</v>
      </c>
    </row>
    <row r="2057" spans="1:10" ht="19.5">
      <c r="A2057" s="84" t="s">
        <v>11362</v>
      </c>
      <c r="B2057" s="64" t="s">
        <v>7</v>
      </c>
      <c r="C2057" s="64" t="s">
        <v>11363</v>
      </c>
      <c r="D2057" s="66" t="s">
        <v>1461</v>
      </c>
      <c r="E2057" s="65"/>
      <c r="F2057" s="65"/>
      <c r="G2057" s="65"/>
      <c r="H2057" s="65"/>
      <c r="I2057" s="66" t="s">
        <v>1461</v>
      </c>
      <c r="J2057" s="65" t="s">
        <v>10615</v>
      </c>
    </row>
    <row r="2058" spans="1:10" ht="19.5">
      <c r="A2058" s="84" t="s">
        <v>9960</v>
      </c>
      <c r="B2058" s="64" t="s">
        <v>170</v>
      </c>
      <c r="C2058" s="64" t="s">
        <v>7023</v>
      </c>
      <c r="D2058" s="66" t="s">
        <v>1461</v>
      </c>
      <c r="E2058" s="65"/>
      <c r="F2058" s="65"/>
      <c r="G2058" s="65"/>
      <c r="H2058" s="65"/>
      <c r="I2058" s="66" t="s">
        <v>1461</v>
      </c>
      <c r="J2058" s="65" t="s">
        <v>10620</v>
      </c>
    </row>
    <row r="2059" spans="1:10" ht="19.5">
      <c r="A2059" s="84" t="s">
        <v>10824</v>
      </c>
      <c r="B2059" s="64" t="s">
        <v>170</v>
      </c>
      <c r="C2059" s="64" t="s">
        <v>10826</v>
      </c>
      <c r="D2059" s="66" t="s">
        <v>1461</v>
      </c>
      <c r="E2059" s="65"/>
      <c r="F2059" s="66"/>
      <c r="G2059" s="66"/>
      <c r="H2059" s="66"/>
      <c r="I2059" s="66" t="s">
        <v>1461</v>
      </c>
      <c r="J2059" s="65" t="s">
        <v>10620</v>
      </c>
    </row>
    <row r="2060" spans="1:10" ht="19.5">
      <c r="A2060" s="84" t="s">
        <v>9434</v>
      </c>
      <c r="B2060" s="64" t="s">
        <v>170</v>
      </c>
      <c r="C2060" s="64" t="s">
        <v>9181</v>
      </c>
      <c r="D2060" s="66" t="s">
        <v>1461</v>
      </c>
      <c r="E2060" s="64"/>
      <c r="F2060" s="66"/>
      <c r="G2060" s="66"/>
      <c r="H2060" s="66"/>
      <c r="I2060" s="66" t="s">
        <v>1461</v>
      </c>
      <c r="J2060" s="65" t="s">
        <v>10620</v>
      </c>
    </row>
    <row r="2061" spans="1:10" ht="19.5">
      <c r="A2061" s="81" t="s">
        <v>10231</v>
      </c>
      <c r="B2061" s="67" t="s">
        <v>170</v>
      </c>
      <c r="C2061" s="67" t="s">
        <v>10280</v>
      </c>
      <c r="D2061" s="66" t="s">
        <v>1461</v>
      </c>
      <c r="E2061" s="66"/>
      <c r="F2061" s="66"/>
      <c r="G2061" s="66"/>
      <c r="H2061" s="66"/>
      <c r="I2061" s="66" t="s">
        <v>1461</v>
      </c>
      <c r="J2061" s="68" t="s">
        <v>10620</v>
      </c>
    </row>
    <row r="2062" spans="1:10" ht="19.5">
      <c r="A2062" s="84" t="s">
        <v>10211</v>
      </c>
      <c r="B2062" s="64" t="s">
        <v>170</v>
      </c>
      <c r="C2062" s="64" t="s">
        <v>10109</v>
      </c>
      <c r="D2062" s="66" t="s">
        <v>1461</v>
      </c>
      <c r="E2062" s="65"/>
      <c r="F2062" s="65"/>
      <c r="G2062" s="65"/>
      <c r="H2062" s="65"/>
      <c r="I2062" s="66" t="s">
        <v>1461</v>
      </c>
      <c r="J2062" s="65" t="s">
        <v>10620</v>
      </c>
    </row>
    <row r="2063" spans="1:10" ht="19.5">
      <c r="A2063" s="81" t="s">
        <v>8689</v>
      </c>
      <c r="B2063" s="64" t="s">
        <v>170</v>
      </c>
      <c r="C2063" s="64" t="s">
        <v>10108</v>
      </c>
      <c r="D2063" s="66" t="s">
        <v>1461</v>
      </c>
      <c r="E2063" s="65"/>
      <c r="F2063" s="65"/>
      <c r="G2063" s="65"/>
      <c r="H2063" s="65"/>
      <c r="I2063" s="66" t="s">
        <v>1461</v>
      </c>
      <c r="J2063" s="65" t="s">
        <v>10620</v>
      </c>
    </row>
    <row r="2064" spans="1:10" ht="19.5">
      <c r="A2064" s="84" t="s">
        <v>9656</v>
      </c>
      <c r="B2064" s="64" t="s">
        <v>170</v>
      </c>
      <c r="C2064" s="64" t="s">
        <v>3615</v>
      </c>
      <c r="D2064" s="66" t="s">
        <v>1461</v>
      </c>
      <c r="E2064" s="65"/>
      <c r="F2064" s="65"/>
      <c r="G2064" s="65"/>
      <c r="H2064" s="65"/>
      <c r="I2064" s="66" t="s">
        <v>1461</v>
      </c>
      <c r="J2064" s="65" t="s">
        <v>10620</v>
      </c>
    </row>
    <row r="2065" spans="1:10" ht="19.5">
      <c r="A2065" s="84" t="s">
        <v>11232</v>
      </c>
      <c r="B2065" s="64" t="s">
        <v>170</v>
      </c>
      <c r="C2065" s="64" t="s">
        <v>10583</v>
      </c>
      <c r="D2065" s="66" t="s">
        <v>1461</v>
      </c>
      <c r="E2065" s="64"/>
      <c r="F2065" s="65"/>
      <c r="G2065" s="65"/>
      <c r="H2065" s="65"/>
      <c r="I2065" s="66" t="s">
        <v>1461</v>
      </c>
      <c r="J2065" s="65" t="s">
        <v>10620</v>
      </c>
    </row>
    <row r="2066" spans="1:10" ht="19.5">
      <c r="A2066" s="81" t="s">
        <v>10308</v>
      </c>
      <c r="B2066" s="64" t="s">
        <v>170</v>
      </c>
      <c r="C2066" s="64" t="s">
        <v>9255</v>
      </c>
      <c r="D2066" s="66" t="s">
        <v>1461</v>
      </c>
      <c r="E2066" s="65"/>
      <c r="F2066" s="65"/>
      <c r="G2066" s="65"/>
      <c r="H2066" s="65"/>
      <c r="I2066" s="66" t="s">
        <v>1461</v>
      </c>
      <c r="J2066" s="65" t="s">
        <v>10620</v>
      </c>
    </row>
    <row r="2067" spans="1:10" ht="19.5">
      <c r="A2067" s="84" t="s">
        <v>9447</v>
      </c>
      <c r="B2067" s="64" t="s">
        <v>170</v>
      </c>
      <c r="C2067" s="64" t="s">
        <v>2576</v>
      </c>
      <c r="D2067" s="66" t="s">
        <v>1461</v>
      </c>
      <c r="E2067" s="65"/>
      <c r="F2067" s="66"/>
      <c r="G2067" s="66"/>
      <c r="H2067" s="66"/>
      <c r="I2067" s="66" t="s">
        <v>1461</v>
      </c>
      <c r="J2067" s="65" t="s">
        <v>10620</v>
      </c>
    </row>
    <row r="2068" spans="1:10" ht="19.5">
      <c r="A2068" s="84" t="s">
        <v>8952</v>
      </c>
      <c r="B2068" s="64" t="s">
        <v>170</v>
      </c>
      <c r="C2068" s="64" t="s">
        <v>2576</v>
      </c>
      <c r="D2068" s="66" t="s">
        <v>1461</v>
      </c>
      <c r="E2068" s="65"/>
      <c r="F2068" s="65"/>
      <c r="G2068" s="65"/>
      <c r="H2068" s="65"/>
      <c r="I2068" s="66" t="s">
        <v>1461</v>
      </c>
      <c r="J2068" s="65" t="s">
        <v>10620</v>
      </c>
    </row>
    <row r="2069" spans="1:10" ht="19.5">
      <c r="A2069" s="84" t="s">
        <v>9395</v>
      </c>
      <c r="B2069" s="64" t="s">
        <v>7</v>
      </c>
      <c r="C2069" s="64" t="s">
        <v>11051</v>
      </c>
      <c r="D2069" s="66" t="s">
        <v>10474</v>
      </c>
      <c r="E2069" s="64"/>
      <c r="F2069" s="66"/>
      <c r="G2069" s="66"/>
      <c r="H2069" s="66"/>
      <c r="I2069" s="66" t="s">
        <v>10474</v>
      </c>
      <c r="J2069" s="65" t="s">
        <v>10615</v>
      </c>
    </row>
    <row r="2070" spans="1:10" ht="19.5">
      <c r="A2070" s="84" t="s">
        <v>8902</v>
      </c>
      <c r="B2070" s="64" t="s">
        <v>170</v>
      </c>
      <c r="C2070" s="64" t="s">
        <v>10519</v>
      </c>
      <c r="D2070" s="66" t="s">
        <v>10474</v>
      </c>
      <c r="E2070" s="65"/>
      <c r="F2070" s="65">
        <v>1</v>
      </c>
      <c r="G2070" s="65"/>
      <c r="H2070" s="65"/>
      <c r="I2070" s="66" t="s">
        <v>10474</v>
      </c>
      <c r="J2070" s="65" t="s">
        <v>10620</v>
      </c>
    </row>
    <row r="2071" spans="1:10" ht="19.5">
      <c r="A2071" s="84" t="s">
        <v>9533</v>
      </c>
      <c r="B2071" s="64" t="s">
        <v>170</v>
      </c>
      <c r="C2071" s="64" t="s">
        <v>9167</v>
      </c>
      <c r="D2071" s="66" t="s">
        <v>10474</v>
      </c>
      <c r="E2071" s="65"/>
      <c r="F2071" s="65"/>
      <c r="G2071" s="65"/>
      <c r="H2071" s="65"/>
      <c r="I2071" s="66" t="s">
        <v>10474</v>
      </c>
      <c r="J2071" s="65" t="s">
        <v>10620</v>
      </c>
    </row>
    <row r="2072" spans="1:10" ht="19.5">
      <c r="A2072" s="84" t="s">
        <v>11151</v>
      </c>
      <c r="B2072" s="64" t="s">
        <v>170</v>
      </c>
      <c r="C2072" s="64" t="s">
        <v>10525</v>
      </c>
      <c r="D2072" s="66" t="s">
        <v>10474</v>
      </c>
      <c r="E2072" s="65"/>
      <c r="F2072" s="65">
        <v>1</v>
      </c>
      <c r="G2072" s="65"/>
      <c r="H2072" s="65"/>
      <c r="I2072" s="66" t="s">
        <v>10474</v>
      </c>
      <c r="J2072" s="65" t="s">
        <v>10620</v>
      </c>
    </row>
    <row r="2073" spans="1:10" ht="19.5">
      <c r="A2073" s="84" t="s">
        <v>8595</v>
      </c>
      <c r="B2073" s="64" t="s">
        <v>170</v>
      </c>
      <c r="C2073" s="64" t="s">
        <v>9238</v>
      </c>
      <c r="D2073" s="66" t="s">
        <v>10474</v>
      </c>
      <c r="E2073" s="65"/>
      <c r="F2073" s="65"/>
      <c r="G2073" s="65"/>
      <c r="H2073" s="65"/>
      <c r="I2073" s="66" t="s">
        <v>10474</v>
      </c>
      <c r="J2073" s="65" t="s">
        <v>10620</v>
      </c>
    </row>
    <row r="2074" spans="1:10" ht="19.5">
      <c r="A2074" s="84" t="s">
        <v>8933</v>
      </c>
      <c r="B2074" s="64" t="s">
        <v>170</v>
      </c>
      <c r="C2074" s="64" t="s">
        <v>4184</v>
      </c>
      <c r="D2074" s="66" t="s">
        <v>10474</v>
      </c>
      <c r="E2074" s="65"/>
      <c r="F2074" s="65">
        <v>1</v>
      </c>
      <c r="G2074" s="65"/>
      <c r="H2074" s="65"/>
      <c r="I2074" s="66" t="s">
        <v>10474</v>
      </c>
      <c r="J2074" s="65" t="s">
        <v>10620</v>
      </c>
    </row>
    <row r="2075" spans="1:10" ht="19.5">
      <c r="A2075" s="81" t="s">
        <v>11144</v>
      </c>
      <c r="B2075" s="64" t="s">
        <v>170</v>
      </c>
      <c r="C2075" s="64" t="s">
        <v>2647</v>
      </c>
      <c r="D2075" s="66" t="s">
        <v>10474</v>
      </c>
      <c r="E2075" s="66"/>
      <c r="F2075" s="66"/>
      <c r="G2075" s="66"/>
      <c r="H2075" s="66"/>
      <c r="I2075" s="66" t="s">
        <v>10474</v>
      </c>
      <c r="J2075" s="65" t="s">
        <v>10620</v>
      </c>
    </row>
    <row r="2076" spans="1:10" ht="19.5">
      <c r="A2076" s="81" t="s">
        <v>11126</v>
      </c>
      <c r="B2076" s="64" t="s">
        <v>170</v>
      </c>
      <c r="C2076" s="64" t="s">
        <v>10506</v>
      </c>
      <c r="D2076" s="66" t="s">
        <v>10474</v>
      </c>
      <c r="E2076" s="65"/>
      <c r="F2076" s="65">
        <v>1</v>
      </c>
      <c r="G2076" s="65"/>
      <c r="H2076" s="65"/>
      <c r="I2076" s="66" t="s">
        <v>10474</v>
      </c>
      <c r="J2076" s="65" t="s">
        <v>10620</v>
      </c>
    </row>
    <row r="2077" spans="1:10" ht="19.5">
      <c r="A2077" s="84" t="s">
        <v>8926</v>
      </c>
      <c r="B2077" s="64" t="s">
        <v>170</v>
      </c>
      <c r="C2077" s="64" t="s">
        <v>10507</v>
      </c>
      <c r="D2077" s="66" t="s">
        <v>10474</v>
      </c>
      <c r="E2077" s="65"/>
      <c r="F2077" s="65">
        <v>1</v>
      </c>
      <c r="G2077" s="65"/>
      <c r="H2077" s="65"/>
      <c r="I2077" s="66" t="s">
        <v>10474</v>
      </c>
      <c r="J2077" s="65" t="s">
        <v>10620</v>
      </c>
    </row>
    <row r="2078" spans="1:10" ht="19.5">
      <c r="A2078" s="84" t="s">
        <v>9008</v>
      </c>
      <c r="B2078" s="64" t="s">
        <v>245</v>
      </c>
      <c r="C2078" s="64" t="s">
        <v>4576</v>
      </c>
      <c r="D2078" s="66" t="s">
        <v>10472</v>
      </c>
      <c r="E2078" s="65"/>
      <c r="F2078" s="65">
        <v>1</v>
      </c>
      <c r="G2078" s="65"/>
      <c r="H2078" s="65"/>
      <c r="I2078" s="66" t="s">
        <v>10472</v>
      </c>
      <c r="J2078" s="65" t="s">
        <v>10616</v>
      </c>
    </row>
    <row r="2079" spans="1:10" ht="19.5">
      <c r="A2079" s="84" t="s">
        <v>10412</v>
      </c>
      <c r="B2079" s="64" t="s">
        <v>245</v>
      </c>
      <c r="C2079" s="64" t="s">
        <v>6795</v>
      </c>
      <c r="D2079" s="66" t="s">
        <v>10472</v>
      </c>
      <c r="E2079" s="65"/>
      <c r="F2079" s="65"/>
      <c r="G2079" s="65"/>
      <c r="H2079" s="65"/>
      <c r="I2079" s="66" t="s">
        <v>10472</v>
      </c>
      <c r="J2079" s="65" t="s">
        <v>10616</v>
      </c>
    </row>
    <row r="2080" spans="1:10" ht="19.5">
      <c r="A2080" s="81" t="s">
        <v>9014</v>
      </c>
      <c r="B2080" s="64" t="s">
        <v>245</v>
      </c>
      <c r="C2080" s="64" t="s">
        <v>1770</v>
      </c>
      <c r="D2080" s="66" t="s">
        <v>10472</v>
      </c>
      <c r="E2080" s="65"/>
      <c r="F2080" s="65">
        <v>1</v>
      </c>
      <c r="G2080" s="65"/>
      <c r="H2080" s="65"/>
      <c r="I2080" s="66" t="s">
        <v>10472</v>
      </c>
      <c r="J2080" s="65" t="s">
        <v>10616</v>
      </c>
    </row>
    <row r="2081" spans="1:10" ht="19.5">
      <c r="A2081" s="84" t="s">
        <v>9026</v>
      </c>
      <c r="B2081" s="64" t="s">
        <v>245</v>
      </c>
      <c r="C2081" s="64" t="s">
        <v>6476</v>
      </c>
      <c r="D2081" s="66" t="s">
        <v>10472</v>
      </c>
      <c r="E2081" s="65"/>
      <c r="F2081" s="65"/>
      <c r="G2081" s="65"/>
      <c r="H2081" s="65"/>
      <c r="I2081" s="66" t="s">
        <v>10472</v>
      </c>
      <c r="J2081" s="65" t="s">
        <v>10616</v>
      </c>
    </row>
    <row r="2082" spans="1:10" ht="19.5">
      <c r="A2082" s="84" t="s">
        <v>9013</v>
      </c>
      <c r="B2082" s="64" t="s">
        <v>245</v>
      </c>
      <c r="C2082" s="64" t="s">
        <v>1781</v>
      </c>
      <c r="D2082" s="66" t="s">
        <v>10472</v>
      </c>
      <c r="E2082" s="65"/>
      <c r="F2082" s="65"/>
      <c r="G2082" s="65"/>
      <c r="H2082" s="65"/>
      <c r="I2082" s="66" t="s">
        <v>10472</v>
      </c>
      <c r="J2082" s="65" t="s">
        <v>10616</v>
      </c>
    </row>
    <row r="2083" spans="1:10" ht="19.5">
      <c r="A2083" s="84" t="s">
        <v>10671</v>
      </c>
      <c r="B2083" s="64" t="s">
        <v>245</v>
      </c>
      <c r="C2083" s="64" t="s">
        <v>1121</v>
      </c>
      <c r="D2083" s="66" t="s">
        <v>10472</v>
      </c>
      <c r="E2083" s="65" t="s">
        <v>10351</v>
      </c>
      <c r="F2083" s="65">
        <v>1</v>
      </c>
      <c r="G2083" s="65"/>
      <c r="H2083" s="65"/>
      <c r="I2083" s="66" t="s">
        <v>10472</v>
      </c>
      <c r="J2083" s="65" t="s">
        <v>10616</v>
      </c>
    </row>
    <row r="2084" spans="1:10" ht="19.5">
      <c r="A2084" s="84" t="s">
        <v>9024</v>
      </c>
      <c r="B2084" s="64" t="s">
        <v>245</v>
      </c>
      <c r="C2084" s="64" t="s">
        <v>1121</v>
      </c>
      <c r="D2084" s="66" t="s">
        <v>10472</v>
      </c>
      <c r="E2084" s="65"/>
      <c r="F2084" s="65">
        <v>1</v>
      </c>
      <c r="G2084" s="65"/>
      <c r="H2084" s="65"/>
      <c r="I2084" s="66" t="s">
        <v>10472</v>
      </c>
      <c r="J2084" s="65" t="s">
        <v>10616</v>
      </c>
    </row>
    <row r="2085" spans="1:10" ht="19.5">
      <c r="A2085" s="84" t="s">
        <v>9683</v>
      </c>
      <c r="B2085" s="64" t="s">
        <v>245</v>
      </c>
      <c r="C2085" s="64" t="s">
        <v>1121</v>
      </c>
      <c r="D2085" s="66" t="s">
        <v>10472</v>
      </c>
      <c r="E2085" s="65"/>
      <c r="F2085" s="65">
        <v>1</v>
      </c>
      <c r="G2085" s="65"/>
      <c r="H2085" s="65"/>
      <c r="I2085" s="66" t="s">
        <v>10472</v>
      </c>
      <c r="J2085" s="65" t="s">
        <v>10616</v>
      </c>
    </row>
    <row r="2086" spans="1:10" ht="19.5">
      <c r="A2086" s="84" t="s">
        <v>11096</v>
      </c>
      <c r="B2086" s="64" t="s">
        <v>245</v>
      </c>
      <c r="C2086" s="64" t="s">
        <v>1125</v>
      </c>
      <c r="D2086" s="66" t="s">
        <v>10472</v>
      </c>
      <c r="E2086" s="65"/>
      <c r="F2086" s="65">
        <v>1</v>
      </c>
      <c r="G2086" s="65"/>
      <c r="H2086" s="65"/>
      <c r="I2086" s="66" t="s">
        <v>10472</v>
      </c>
      <c r="J2086" s="65" t="s">
        <v>10616</v>
      </c>
    </row>
    <row r="2087" spans="1:10" ht="19.5">
      <c r="A2087" s="81" t="s">
        <v>11098</v>
      </c>
      <c r="B2087" s="64" t="s">
        <v>245</v>
      </c>
      <c r="C2087" s="64" t="s">
        <v>1136</v>
      </c>
      <c r="D2087" s="66" t="s">
        <v>10472</v>
      </c>
      <c r="E2087" s="65"/>
      <c r="F2087" s="65"/>
      <c r="G2087" s="65"/>
      <c r="H2087" s="65"/>
      <c r="I2087" s="66" t="s">
        <v>10472</v>
      </c>
      <c r="J2087" s="65" t="s">
        <v>10616</v>
      </c>
    </row>
    <row r="2088" spans="1:10" ht="19.5">
      <c r="A2088" s="84" t="s">
        <v>9472</v>
      </c>
      <c r="B2088" s="64" t="s">
        <v>245</v>
      </c>
      <c r="C2088" s="64" t="s">
        <v>2806</v>
      </c>
      <c r="D2088" s="66" t="s">
        <v>10472</v>
      </c>
      <c r="E2088" s="65"/>
      <c r="F2088" s="65">
        <v>1</v>
      </c>
      <c r="G2088" s="65"/>
      <c r="H2088" s="65"/>
      <c r="I2088" s="66" t="s">
        <v>10472</v>
      </c>
      <c r="J2088" s="65" t="s">
        <v>10616</v>
      </c>
    </row>
    <row r="2089" spans="1:10" ht="19.5">
      <c r="A2089" s="84" t="s">
        <v>10413</v>
      </c>
      <c r="B2089" s="64" t="s">
        <v>245</v>
      </c>
      <c r="C2089" s="64" t="s">
        <v>6364</v>
      </c>
      <c r="D2089" s="66" t="s">
        <v>10472</v>
      </c>
      <c r="E2089" s="65"/>
      <c r="F2089" s="65"/>
      <c r="G2089" s="65"/>
      <c r="H2089" s="65"/>
      <c r="I2089" s="66" t="s">
        <v>10472</v>
      </c>
      <c r="J2089" s="65" t="s">
        <v>10616</v>
      </c>
    </row>
    <row r="2090" spans="1:10" ht="19.5">
      <c r="A2090" s="84" t="s">
        <v>8976</v>
      </c>
      <c r="B2090" s="64" t="s">
        <v>245</v>
      </c>
      <c r="C2090" s="64" t="s">
        <v>2802</v>
      </c>
      <c r="D2090" s="66" t="s">
        <v>10472</v>
      </c>
      <c r="E2090" s="65"/>
      <c r="F2090" s="65">
        <v>1</v>
      </c>
      <c r="G2090" s="65"/>
      <c r="H2090" s="65"/>
      <c r="I2090" s="66" t="s">
        <v>10472</v>
      </c>
      <c r="J2090" s="65" t="s">
        <v>10616</v>
      </c>
    </row>
    <row r="2091" spans="1:10" ht="19.5">
      <c r="A2091" s="84" t="s">
        <v>9015</v>
      </c>
      <c r="B2091" s="64" t="s">
        <v>245</v>
      </c>
      <c r="C2091" s="64" t="s">
        <v>1785</v>
      </c>
      <c r="D2091" s="66" t="s">
        <v>10472</v>
      </c>
      <c r="E2091" s="65"/>
      <c r="F2091" s="65">
        <v>1</v>
      </c>
      <c r="G2091" s="65"/>
      <c r="H2091" s="65"/>
      <c r="I2091" s="66" t="s">
        <v>10472</v>
      </c>
      <c r="J2091" s="65" t="s">
        <v>10616</v>
      </c>
    </row>
    <row r="2092" spans="1:10" ht="19.5">
      <c r="A2092" s="84" t="s">
        <v>9473</v>
      </c>
      <c r="B2092" s="64" t="s">
        <v>245</v>
      </c>
      <c r="C2092" s="64" t="s">
        <v>2808</v>
      </c>
      <c r="D2092" s="66" t="s">
        <v>10472</v>
      </c>
      <c r="E2092" s="65"/>
      <c r="F2092" s="65">
        <v>1</v>
      </c>
      <c r="G2092" s="65"/>
      <c r="H2092" s="65"/>
      <c r="I2092" s="66" t="s">
        <v>10472</v>
      </c>
      <c r="J2092" s="65" t="s">
        <v>10616</v>
      </c>
    </row>
    <row r="2093" spans="1:10" ht="19.5">
      <c r="A2093" s="81" t="s">
        <v>9012</v>
      </c>
      <c r="B2093" s="64" t="s">
        <v>245</v>
      </c>
      <c r="C2093" s="64" t="s">
        <v>1767</v>
      </c>
      <c r="D2093" s="66" t="s">
        <v>10472</v>
      </c>
      <c r="E2093" s="65"/>
      <c r="F2093" s="65"/>
      <c r="G2093" s="65"/>
      <c r="H2093" s="65"/>
      <c r="I2093" s="66" t="s">
        <v>10472</v>
      </c>
      <c r="J2093" s="65" t="s">
        <v>10616</v>
      </c>
    </row>
    <row r="2094" spans="1:10" ht="19.5">
      <c r="A2094" s="84" t="s">
        <v>11233</v>
      </c>
      <c r="B2094" s="64" t="s">
        <v>245</v>
      </c>
      <c r="C2094" s="64" t="s">
        <v>5535</v>
      </c>
      <c r="D2094" s="66" t="s">
        <v>10472</v>
      </c>
      <c r="E2094" s="65"/>
      <c r="F2094" s="65">
        <v>1</v>
      </c>
      <c r="G2094" s="65"/>
      <c r="H2094" s="65"/>
      <c r="I2094" s="66" t="s">
        <v>10472</v>
      </c>
      <c r="J2094" s="65" t="s">
        <v>10616</v>
      </c>
    </row>
    <row r="2095" spans="1:10" ht="19.5">
      <c r="A2095" s="84" t="s">
        <v>11228</v>
      </c>
      <c r="B2095" s="64" t="s">
        <v>245</v>
      </c>
      <c r="C2095" s="64" t="s">
        <v>3355</v>
      </c>
      <c r="D2095" s="66" t="s">
        <v>10472</v>
      </c>
      <c r="E2095" s="65"/>
      <c r="F2095" s="65"/>
      <c r="G2095" s="65"/>
      <c r="H2095" s="65"/>
      <c r="I2095" s="66" t="s">
        <v>10472</v>
      </c>
      <c r="J2095" s="65" t="s">
        <v>10616</v>
      </c>
    </row>
    <row r="2096" spans="1:10" ht="19.5">
      <c r="A2096" s="84" t="s">
        <v>10363</v>
      </c>
      <c r="B2096" s="64" t="s">
        <v>245</v>
      </c>
      <c r="C2096" s="64" t="s">
        <v>3355</v>
      </c>
      <c r="D2096" s="66" t="s">
        <v>10472</v>
      </c>
      <c r="E2096" s="65"/>
      <c r="F2096" s="65"/>
      <c r="G2096" s="65"/>
      <c r="H2096" s="65"/>
      <c r="I2096" s="66" t="s">
        <v>10472</v>
      </c>
      <c r="J2096" s="65" t="s">
        <v>10616</v>
      </c>
    </row>
    <row r="2097" spans="1:10" ht="19.5">
      <c r="A2097" s="84" t="s">
        <v>11269</v>
      </c>
      <c r="B2097" s="64" t="s">
        <v>245</v>
      </c>
      <c r="C2097" s="64" t="s">
        <v>3355</v>
      </c>
      <c r="D2097" s="66" t="s">
        <v>10472</v>
      </c>
      <c r="E2097" s="65"/>
      <c r="F2097" s="66"/>
      <c r="G2097" s="66"/>
      <c r="H2097" s="66"/>
      <c r="I2097" s="66" t="s">
        <v>10472</v>
      </c>
      <c r="J2097" s="65" t="s">
        <v>10616</v>
      </c>
    </row>
    <row r="2098" spans="1:10" ht="19.5">
      <c r="A2098" s="84" t="s">
        <v>11153</v>
      </c>
      <c r="B2098" s="64" t="s">
        <v>245</v>
      </c>
      <c r="C2098" s="64" t="s">
        <v>3344</v>
      </c>
      <c r="D2098" s="66" t="s">
        <v>10472</v>
      </c>
      <c r="E2098" s="65"/>
      <c r="F2098" s="65"/>
      <c r="G2098" s="65"/>
      <c r="H2098" s="65"/>
      <c r="I2098" s="66" t="s">
        <v>10472</v>
      </c>
      <c r="J2098" s="65" t="s">
        <v>10616</v>
      </c>
    </row>
    <row r="2099" spans="1:10" ht="19.5">
      <c r="A2099" s="84" t="s">
        <v>8989</v>
      </c>
      <c r="B2099" s="64" t="s">
        <v>245</v>
      </c>
      <c r="C2099" s="64" t="s">
        <v>506</v>
      </c>
      <c r="D2099" s="66" t="s">
        <v>10472</v>
      </c>
      <c r="E2099" s="65"/>
      <c r="F2099" s="65">
        <v>1</v>
      </c>
      <c r="G2099" s="65"/>
      <c r="H2099" s="65"/>
      <c r="I2099" s="66" t="s">
        <v>10472</v>
      </c>
      <c r="J2099" s="65" t="s">
        <v>10616</v>
      </c>
    </row>
    <row r="2100" spans="1:10" ht="19.5">
      <c r="A2100" s="84" t="s">
        <v>9028</v>
      </c>
      <c r="B2100" s="64" t="s">
        <v>245</v>
      </c>
      <c r="C2100" s="64" t="s">
        <v>6708</v>
      </c>
      <c r="D2100" s="66" t="s">
        <v>10472</v>
      </c>
      <c r="E2100" s="65"/>
      <c r="F2100" s="65">
        <v>1</v>
      </c>
      <c r="G2100" s="65"/>
      <c r="H2100" s="65"/>
      <c r="I2100" s="66" t="s">
        <v>10472</v>
      </c>
      <c r="J2100" s="65" t="s">
        <v>10616</v>
      </c>
    </row>
    <row r="2101" spans="1:10" ht="19.5">
      <c r="A2101" s="84" t="s">
        <v>9009</v>
      </c>
      <c r="B2101" s="64" t="s">
        <v>7</v>
      </c>
      <c r="C2101" s="64" t="s">
        <v>4576</v>
      </c>
      <c r="D2101" s="66" t="s">
        <v>10472</v>
      </c>
      <c r="E2101" s="65"/>
      <c r="F2101" s="65">
        <v>1</v>
      </c>
      <c r="G2101" s="65"/>
      <c r="H2101" s="65"/>
      <c r="I2101" s="66" t="s">
        <v>10472</v>
      </c>
      <c r="J2101" s="65" t="s">
        <v>10615</v>
      </c>
    </row>
    <row r="2102" spans="1:10" ht="19.5">
      <c r="A2102" s="84" t="s">
        <v>9913</v>
      </c>
      <c r="B2102" s="64" t="s">
        <v>7</v>
      </c>
      <c r="C2102" s="64" t="s">
        <v>3359</v>
      </c>
      <c r="D2102" s="66" t="s">
        <v>10472</v>
      </c>
      <c r="E2102" s="65"/>
      <c r="F2102" s="65"/>
      <c r="G2102" s="65"/>
      <c r="H2102" s="65"/>
      <c r="I2102" s="66" t="s">
        <v>10472</v>
      </c>
      <c r="J2102" s="65" t="s">
        <v>10615</v>
      </c>
    </row>
    <row r="2103" spans="1:10" ht="19.5">
      <c r="A2103" s="81" t="s">
        <v>8829</v>
      </c>
      <c r="B2103" s="64" t="s">
        <v>170</v>
      </c>
      <c r="C2103" s="64" t="s">
        <v>896</v>
      </c>
      <c r="D2103" s="66" t="s">
        <v>10472</v>
      </c>
      <c r="E2103" s="65"/>
      <c r="F2103" s="65"/>
      <c r="G2103" s="65"/>
      <c r="H2103" s="65"/>
      <c r="I2103" s="66" t="s">
        <v>10472</v>
      </c>
      <c r="J2103" s="65" t="s">
        <v>10620</v>
      </c>
    </row>
    <row r="2104" spans="1:10" ht="19.5">
      <c r="A2104" s="84" t="s">
        <v>10403</v>
      </c>
      <c r="B2104" s="64" t="s">
        <v>170</v>
      </c>
      <c r="C2104" s="64" t="s">
        <v>9814</v>
      </c>
      <c r="D2104" s="66" t="s">
        <v>10472</v>
      </c>
      <c r="E2104" s="64"/>
      <c r="F2104" s="65">
        <v>1</v>
      </c>
      <c r="G2104" s="66"/>
      <c r="H2104" s="66"/>
      <c r="I2104" s="66" t="s">
        <v>10472</v>
      </c>
      <c r="J2104" s="65" t="s">
        <v>10620</v>
      </c>
    </row>
    <row r="2105" spans="1:10" ht="19.5">
      <c r="A2105" s="84" t="s">
        <v>8924</v>
      </c>
      <c r="B2105" s="64" t="s">
        <v>170</v>
      </c>
      <c r="C2105" s="64" t="s">
        <v>9221</v>
      </c>
      <c r="D2105" s="66" t="s">
        <v>10472</v>
      </c>
      <c r="E2105" s="65"/>
      <c r="F2105" s="65">
        <v>1</v>
      </c>
      <c r="G2105" s="65"/>
      <c r="H2105" s="65"/>
      <c r="I2105" s="66" t="s">
        <v>10472</v>
      </c>
      <c r="J2105" s="65" t="s">
        <v>10620</v>
      </c>
    </row>
    <row r="2106" spans="1:10" ht="19.5">
      <c r="A2106" s="84" t="s">
        <v>8924</v>
      </c>
      <c r="B2106" s="64" t="s">
        <v>170</v>
      </c>
      <c r="C2106" s="64" t="s">
        <v>10362</v>
      </c>
      <c r="D2106" s="66" t="s">
        <v>10472</v>
      </c>
      <c r="E2106" s="65"/>
      <c r="F2106" s="65">
        <v>1</v>
      </c>
      <c r="G2106" s="65"/>
      <c r="H2106" s="65"/>
      <c r="I2106" s="66" t="s">
        <v>10472</v>
      </c>
      <c r="J2106" s="65" t="s">
        <v>10620</v>
      </c>
    </row>
    <row r="2107" spans="1:10" ht="19.5">
      <c r="A2107" s="84" t="s">
        <v>9577</v>
      </c>
      <c r="B2107" s="64" t="s">
        <v>7</v>
      </c>
      <c r="C2107" s="64" t="s">
        <v>4746</v>
      </c>
      <c r="D2107" s="66" t="s">
        <v>10597</v>
      </c>
      <c r="E2107" s="65"/>
      <c r="F2107" s="65"/>
      <c r="G2107" s="65"/>
      <c r="H2107" s="65"/>
      <c r="I2107" s="66" t="s">
        <v>10597</v>
      </c>
      <c r="J2107" s="65" t="s">
        <v>10615</v>
      </c>
    </row>
    <row r="2108" spans="1:10" ht="19.5">
      <c r="A2108" s="84" t="s">
        <v>8974</v>
      </c>
      <c r="B2108" s="64" t="s">
        <v>245</v>
      </c>
      <c r="C2108" s="64" t="s">
        <v>9410</v>
      </c>
      <c r="D2108" s="66" t="s">
        <v>7140</v>
      </c>
      <c r="E2108" s="65"/>
      <c r="F2108" s="66"/>
      <c r="G2108" s="66"/>
      <c r="H2108" s="65"/>
      <c r="I2108" s="66" t="s">
        <v>7140</v>
      </c>
      <c r="J2108" s="65" t="s">
        <v>10616</v>
      </c>
    </row>
    <row r="2109" spans="1:10" ht="19.5">
      <c r="A2109" s="81" t="s">
        <v>9051</v>
      </c>
      <c r="B2109" s="64" t="s">
        <v>245</v>
      </c>
      <c r="C2109" s="64" t="s">
        <v>2176</v>
      </c>
      <c r="D2109" s="66" t="s">
        <v>7140</v>
      </c>
      <c r="E2109" s="65"/>
      <c r="F2109" s="66"/>
      <c r="G2109" s="66"/>
      <c r="H2109" s="66"/>
      <c r="I2109" s="66" t="s">
        <v>7140</v>
      </c>
      <c r="J2109" s="65" t="s">
        <v>10616</v>
      </c>
    </row>
    <row r="2110" spans="1:10" ht="19.5">
      <c r="A2110" s="84" t="s">
        <v>8993</v>
      </c>
      <c r="B2110" s="64" t="s">
        <v>245</v>
      </c>
      <c r="C2110" s="64" t="s">
        <v>927</v>
      </c>
      <c r="D2110" s="66" t="s">
        <v>7140</v>
      </c>
      <c r="E2110" s="65"/>
      <c r="F2110" s="65"/>
      <c r="G2110" s="65"/>
      <c r="H2110" s="65"/>
      <c r="I2110" s="66" t="s">
        <v>7140</v>
      </c>
      <c r="J2110" s="65" t="s">
        <v>10616</v>
      </c>
    </row>
    <row r="2111" spans="1:10" ht="19.5">
      <c r="A2111" s="84" t="s">
        <v>8980</v>
      </c>
      <c r="B2111" s="64" t="s">
        <v>245</v>
      </c>
      <c r="C2111" s="64" t="s">
        <v>1192</v>
      </c>
      <c r="D2111" s="66" t="s">
        <v>7140</v>
      </c>
      <c r="E2111" s="65"/>
      <c r="F2111" s="65"/>
      <c r="G2111" s="65"/>
      <c r="H2111" s="65"/>
      <c r="I2111" s="66" t="s">
        <v>7140</v>
      </c>
      <c r="J2111" s="65" t="s">
        <v>10616</v>
      </c>
    </row>
    <row r="2112" spans="1:10" ht="19.5">
      <c r="A2112" s="81" t="s">
        <v>10184</v>
      </c>
      <c r="B2112" s="67" t="s">
        <v>245</v>
      </c>
      <c r="C2112" s="67" t="s">
        <v>1192</v>
      </c>
      <c r="D2112" s="66" t="s">
        <v>7140</v>
      </c>
      <c r="E2112" s="66"/>
      <c r="F2112" s="66"/>
      <c r="G2112" s="66"/>
      <c r="H2112" s="66"/>
      <c r="I2112" s="66" t="s">
        <v>7140</v>
      </c>
      <c r="J2112" s="66" t="s">
        <v>10616</v>
      </c>
    </row>
    <row r="2113" spans="1:10" ht="19.5">
      <c r="A2113" s="84" t="s">
        <v>11319</v>
      </c>
      <c r="B2113" s="64" t="s">
        <v>245</v>
      </c>
      <c r="C2113" s="64" t="s">
        <v>6718</v>
      </c>
      <c r="D2113" s="66" t="s">
        <v>7140</v>
      </c>
      <c r="E2113" s="65"/>
      <c r="F2113" s="65"/>
      <c r="G2113" s="65"/>
      <c r="H2113" s="65"/>
      <c r="I2113" s="66" t="s">
        <v>7140</v>
      </c>
      <c r="J2113" s="65" t="s">
        <v>10616</v>
      </c>
    </row>
    <row r="2114" spans="1:10" ht="19.5">
      <c r="A2114" s="81" t="s">
        <v>8992</v>
      </c>
      <c r="B2114" s="64" t="s">
        <v>245</v>
      </c>
      <c r="C2114" s="64" t="s">
        <v>7258</v>
      </c>
      <c r="D2114" s="66" t="s">
        <v>7140</v>
      </c>
      <c r="E2114" s="65"/>
      <c r="F2114" s="65"/>
      <c r="G2114" s="65"/>
      <c r="H2114" s="65"/>
      <c r="I2114" s="66" t="s">
        <v>7140</v>
      </c>
      <c r="J2114" s="65" t="s">
        <v>10616</v>
      </c>
    </row>
    <row r="2115" spans="1:10" ht="19.5">
      <c r="A2115" s="84" t="s">
        <v>10714</v>
      </c>
      <c r="B2115" s="64" t="s">
        <v>245</v>
      </c>
      <c r="C2115" s="64" t="s">
        <v>4443</v>
      </c>
      <c r="D2115" s="66" t="s">
        <v>7140</v>
      </c>
      <c r="E2115" s="65"/>
      <c r="F2115" s="65"/>
      <c r="G2115" s="66"/>
      <c r="H2115" s="66"/>
      <c r="I2115" s="66" t="s">
        <v>7140</v>
      </c>
      <c r="J2115" s="65" t="s">
        <v>10616</v>
      </c>
    </row>
    <row r="2116" spans="1:10" ht="19.5">
      <c r="A2116" s="84" t="s">
        <v>11189</v>
      </c>
      <c r="B2116" s="64" t="s">
        <v>245</v>
      </c>
      <c r="C2116" s="64" t="s">
        <v>4443</v>
      </c>
      <c r="D2116" s="66" t="s">
        <v>7140</v>
      </c>
      <c r="E2116" s="65"/>
      <c r="F2116" s="65"/>
      <c r="G2116" s="66"/>
      <c r="H2116" s="66"/>
      <c r="I2116" s="66" t="s">
        <v>7140</v>
      </c>
      <c r="J2116" s="65" t="s">
        <v>10616</v>
      </c>
    </row>
    <row r="2117" spans="1:10" ht="19.5">
      <c r="A2117" s="84" t="s">
        <v>11227</v>
      </c>
      <c r="B2117" s="64" t="s">
        <v>7</v>
      </c>
      <c r="C2117" s="64" t="s">
        <v>5096</v>
      </c>
      <c r="D2117" s="66" t="s">
        <v>7140</v>
      </c>
      <c r="E2117" s="64"/>
      <c r="F2117" s="65"/>
      <c r="G2117" s="66"/>
      <c r="H2117" s="66"/>
      <c r="I2117" s="66" t="s">
        <v>7140</v>
      </c>
      <c r="J2117" s="65" t="s">
        <v>10615</v>
      </c>
    </row>
    <row r="2118" spans="1:10" ht="19.5">
      <c r="A2118" s="84" t="s">
        <v>9433</v>
      </c>
      <c r="B2118" s="64" t="s">
        <v>7</v>
      </c>
      <c r="C2118" s="64" t="s">
        <v>8227</v>
      </c>
      <c r="D2118" s="66" t="s">
        <v>7140</v>
      </c>
      <c r="E2118" s="65"/>
      <c r="F2118" s="66"/>
      <c r="G2118" s="66"/>
      <c r="H2118" s="66"/>
      <c r="I2118" s="66" t="s">
        <v>7140</v>
      </c>
      <c r="J2118" s="65" t="s">
        <v>10615</v>
      </c>
    </row>
    <row r="2119" spans="1:10" ht="19.5">
      <c r="A2119" s="84" t="s">
        <v>9405</v>
      </c>
      <c r="B2119" s="64" t="s">
        <v>7</v>
      </c>
      <c r="C2119" s="64" t="s">
        <v>2179</v>
      </c>
      <c r="D2119" s="66" t="s">
        <v>7140</v>
      </c>
      <c r="E2119" s="65"/>
      <c r="F2119" s="65"/>
      <c r="G2119" s="65"/>
      <c r="H2119" s="65"/>
      <c r="I2119" s="66" t="s">
        <v>7140</v>
      </c>
      <c r="J2119" s="65" t="s">
        <v>10615</v>
      </c>
    </row>
    <row r="2120" spans="1:10" ht="19.5">
      <c r="A2120" s="84" t="s">
        <v>8476</v>
      </c>
      <c r="B2120" s="64" t="s">
        <v>7</v>
      </c>
      <c r="C2120" s="64" t="s">
        <v>2179</v>
      </c>
      <c r="D2120" s="66" t="s">
        <v>7140</v>
      </c>
      <c r="E2120" s="65"/>
      <c r="F2120" s="65"/>
      <c r="G2120" s="65"/>
      <c r="H2120" s="65"/>
      <c r="I2120" s="66" t="s">
        <v>7140</v>
      </c>
      <c r="J2120" s="65" t="s">
        <v>10615</v>
      </c>
    </row>
    <row r="2121" spans="1:10" ht="19.5">
      <c r="A2121" s="84" t="s">
        <v>9962</v>
      </c>
      <c r="B2121" s="64" t="s">
        <v>7</v>
      </c>
      <c r="C2121" s="64" t="s">
        <v>6643</v>
      </c>
      <c r="D2121" s="66" t="s">
        <v>7140</v>
      </c>
      <c r="E2121" s="65"/>
      <c r="F2121" s="65"/>
      <c r="G2121" s="66"/>
      <c r="H2121" s="66"/>
      <c r="I2121" s="66" t="s">
        <v>7140</v>
      </c>
      <c r="J2121" s="65" t="s">
        <v>10615</v>
      </c>
    </row>
    <row r="2122" spans="1:10" ht="19.5">
      <c r="A2122" s="81" t="s">
        <v>10203</v>
      </c>
      <c r="B2122" s="67" t="s">
        <v>7</v>
      </c>
      <c r="C2122" s="67" t="s">
        <v>11376</v>
      </c>
      <c r="D2122" s="66" t="s">
        <v>7140</v>
      </c>
      <c r="E2122" s="67"/>
      <c r="F2122" s="66"/>
      <c r="G2122" s="66"/>
      <c r="H2122" s="66"/>
      <c r="I2122" s="66" t="s">
        <v>7140</v>
      </c>
      <c r="J2122" s="66" t="s">
        <v>10615</v>
      </c>
    </row>
    <row r="2123" spans="1:10" ht="19.5">
      <c r="A2123" s="84" t="s">
        <v>10927</v>
      </c>
      <c r="B2123" s="64" t="s">
        <v>7</v>
      </c>
      <c r="C2123" s="64" t="s">
        <v>10928</v>
      </c>
      <c r="D2123" s="66" t="s">
        <v>7140</v>
      </c>
      <c r="E2123" s="65"/>
      <c r="F2123" s="66"/>
      <c r="G2123" s="66"/>
      <c r="H2123" s="66"/>
      <c r="I2123" s="66" t="s">
        <v>7140</v>
      </c>
      <c r="J2123" s="65" t="s">
        <v>10615</v>
      </c>
    </row>
    <row r="2124" spans="1:10" ht="19.5">
      <c r="A2124" s="81" t="s">
        <v>10307</v>
      </c>
      <c r="B2124" s="64" t="s">
        <v>7</v>
      </c>
      <c r="C2124" s="64" t="s">
        <v>1471</v>
      </c>
      <c r="D2124" s="66" t="s">
        <v>7140</v>
      </c>
      <c r="E2124" s="65"/>
      <c r="F2124" s="65"/>
      <c r="G2124" s="65"/>
      <c r="H2124" s="65"/>
      <c r="I2124" s="66" t="s">
        <v>7140</v>
      </c>
      <c r="J2124" s="65" t="s">
        <v>10615</v>
      </c>
    </row>
    <row r="2125" spans="1:10" ht="19.5">
      <c r="A2125" s="84" t="s">
        <v>10800</v>
      </c>
      <c r="B2125" s="64" t="s">
        <v>7</v>
      </c>
      <c r="C2125" s="64" t="s">
        <v>2735</v>
      </c>
      <c r="D2125" s="66" t="s">
        <v>7140</v>
      </c>
      <c r="E2125" s="65"/>
      <c r="F2125" s="66"/>
      <c r="G2125" s="66"/>
      <c r="H2125" s="65"/>
      <c r="I2125" s="66" t="s">
        <v>7140</v>
      </c>
      <c r="J2125" s="65" t="s">
        <v>10615</v>
      </c>
    </row>
    <row r="2126" spans="1:10" ht="19.5">
      <c r="A2126" s="81" t="s">
        <v>10921</v>
      </c>
      <c r="B2126" s="64" t="s">
        <v>7</v>
      </c>
      <c r="C2126" s="64" t="s">
        <v>10922</v>
      </c>
      <c r="D2126" s="66" t="s">
        <v>7140</v>
      </c>
      <c r="E2126" s="65"/>
      <c r="F2126" s="65"/>
      <c r="G2126" s="65"/>
      <c r="H2126" s="65"/>
      <c r="I2126" s="66" t="s">
        <v>7140</v>
      </c>
      <c r="J2126" s="65" t="s">
        <v>10615</v>
      </c>
    </row>
    <row r="2127" spans="1:10" ht="19.5">
      <c r="A2127" s="81" t="s">
        <v>8324</v>
      </c>
      <c r="B2127" s="64" t="s">
        <v>7</v>
      </c>
      <c r="C2127" s="64" t="s">
        <v>1577</v>
      </c>
      <c r="D2127" s="66" t="s">
        <v>7140</v>
      </c>
      <c r="E2127" s="65"/>
      <c r="F2127" s="65"/>
      <c r="G2127" s="65"/>
      <c r="H2127" s="65"/>
      <c r="I2127" s="66" t="s">
        <v>7140</v>
      </c>
      <c r="J2127" s="65" t="s">
        <v>10615</v>
      </c>
    </row>
    <row r="2128" spans="1:10" ht="19.5">
      <c r="A2128" s="81" t="s">
        <v>9610</v>
      </c>
      <c r="B2128" s="67" t="s">
        <v>7</v>
      </c>
      <c r="C2128" s="67" t="s">
        <v>10929</v>
      </c>
      <c r="D2128" s="66" t="s">
        <v>7140</v>
      </c>
      <c r="E2128" s="66"/>
      <c r="F2128" s="66"/>
      <c r="G2128" s="66"/>
      <c r="H2128" s="66"/>
      <c r="I2128" s="66" t="s">
        <v>7140</v>
      </c>
      <c r="J2128" s="65" t="s">
        <v>10615</v>
      </c>
    </row>
    <row r="2129" spans="1:10" ht="19.5">
      <c r="A2129" s="84" t="s">
        <v>9870</v>
      </c>
      <c r="B2129" s="64" t="s">
        <v>7</v>
      </c>
      <c r="C2129" s="64" t="s">
        <v>3635</v>
      </c>
      <c r="D2129" s="66" t="s">
        <v>7140</v>
      </c>
      <c r="E2129" s="65"/>
      <c r="F2129" s="65"/>
      <c r="G2129" s="65"/>
      <c r="H2129" s="65"/>
      <c r="I2129" s="66" t="s">
        <v>7140</v>
      </c>
      <c r="J2129" s="65" t="s">
        <v>10615</v>
      </c>
    </row>
    <row r="2130" spans="1:10" ht="19.5">
      <c r="A2130" s="84" t="s">
        <v>8660</v>
      </c>
      <c r="B2130" s="64" t="s">
        <v>7</v>
      </c>
      <c r="C2130" s="64" t="s">
        <v>461</v>
      </c>
      <c r="D2130" s="66" t="s">
        <v>7140</v>
      </c>
      <c r="E2130" s="65"/>
      <c r="F2130" s="65"/>
      <c r="G2130" s="65"/>
      <c r="H2130" s="65"/>
      <c r="I2130" s="66" t="s">
        <v>7140</v>
      </c>
      <c r="J2130" s="65" t="s">
        <v>10615</v>
      </c>
    </row>
    <row r="2131" spans="1:10" ht="19.5">
      <c r="A2131" s="84" t="s">
        <v>11322</v>
      </c>
      <c r="B2131" s="64" t="s">
        <v>7</v>
      </c>
      <c r="C2131" s="64" t="s">
        <v>1581</v>
      </c>
      <c r="D2131" s="66" t="s">
        <v>7140</v>
      </c>
      <c r="E2131" s="65"/>
      <c r="F2131" s="65"/>
      <c r="G2131" s="65"/>
      <c r="H2131" s="65"/>
      <c r="I2131" s="66" t="s">
        <v>7140</v>
      </c>
      <c r="J2131" s="65" t="s">
        <v>10615</v>
      </c>
    </row>
    <row r="2132" spans="1:10" ht="19.5">
      <c r="A2132" s="84" t="s">
        <v>11158</v>
      </c>
      <c r="B2132" s="64" t="s">
        <v>7</v>
      </c>
      <c r="C2132" s="64" t="s">
        <v>3386</v>
      </c>
      <c r="D2132" s="66" t="s">
        <v>7140</v>
      </c>
      <c r="E2132" s="65"/>
      <c r="F2132" s="66"/>
      <c r="G2132" s="66"/>
      <c r="H2132" s="66"/>
      <c r="I2132" s="66" t="s">
        <v>7140</v>
      </c>
      <c r="J2132" s="65" t="s">
        <v>10615</v>
      </c>
    </row>
    <row r="2133" spans="1:10" ht="19.5">
      <c r="A2133" s="84" t="s">
        <v>11299</v>
      </c>
      <c r="B2133" s="64" t="s">
        <v>7</v>
      </c>
      <c r="C2133" s="64" t="s">
        <v>10462</v>
      </c>
      <c r="D2133" s="66" t="s">
        <v>7140</v>
      </c>
      <c r="E2133" s="65"/>
      <c r="F2133" s="66"/>
      <c r="G2133" s="66"/>
      <c r="H2133" s="66"/>
      <c r="I2133" s="66" t="s">
        <v>7140</v>
      </c>
      <c r="J2133" s="65" t="s">
        <v>10615</v>
      </c>
    </row>
    <row r="2134" spans="1:10" ht="19.5">
      <c r="A2134" s="84" t="s">
        <v>11182</v>
      </c>
      <c r="B2134" s="64" t="s">
        <v>7</v>
      </c>
      <c r="C2134" s="64" t="s">
        <v>11076</v>
      </c>
      <c r="D2134" s="66" t="s">
        <v>7140</v>
      </c>
      <c r="E2134" s="65"/>
      <c r="F2134" s="65"/>
      <c r="G2134" s="66"/>
      <c r="H2134" s="66"/>
      <c r="I2134" s="66" t="s">
        <v>7140</v>
      </c>
      <c r="J2134" s="65" t="s">
        <v>10615</v>
      </c>
    </row>
    <row r="2135" spans="1:10" ht="19.5">
      <c r="A2135" s="84" t="s">
        <v>9691</v>
      </c>
      <c r="B2135" s="64" t="s">
        <v>7</v>
      </c>
      <c r="C2135" s="64" t="s">
        <v>5965</v>
      </c>
      <c r="D2135" s="66" t="s">
        <v>7140</v>
      </c>
      <c r="E2135" s="65"/>
      <c r="F2135" s="65"/>
      <c r="G2135" s="65"/>
      <c r="H2135" s="65"/>
      <c r="I2135" s="66" t="s">
        <v>7140</v>
      </c>
      <c r="J2135" s="65" t="s">
        <v>10615</v>
      </c>
    </row>
    <row r="2136" spans="1:10" ht="19.5">
      <c r="A2136" s="84" t="s">
        <v>9716</v>
      </c>
      <c r="B2136" s="64" t="s">
        <v>7</v>
      </c>
      <c r="C2136" s="64" t="s">
        <v>6245</v>
      </c>
      <c r="D2136" s="66" t="s">
        <v>7140</v>
      </c>
      <c r="E2136" s="65"/>
      <c r="F2136" s="65"/>
      <c r="G2136" s="65"/>
      <c r="H2136" s="65"/>
      <c r="I2136" s="66" t="s">
        <v>7140</v>
      </c>
      <c r="J2136" s="65" t="s">
        <v>10615</v>
      </c>
    </row>
    <row r="2137" spans="1:10" ht="19.5">
      <c r="A2137" s="84" t="s">
        <v>8339</v>
      </c>
      <c r="B2137" s="64" t="s">
        <v>7</v>
      </c>
      <c r="C2137" s="64" t="s">
        <v>8164</v>
      </c>
      <c r="D2137" s="66" t="s">
        <v>7140</v>
      </c>
      <c r="E2137" s="65"/>
      <c r="F2137" s="65"/>
      <c r="G2137" s="65"/>
      <c r="H2137" s="65"/>
      <c r="I2137" s="66" t="s">
        <v>7140</v>
      </c>
      <c r="J2137" s="65" t="s">
        <v>10615</v>
      </c>
    </row>
    <row r="2138" spans="1:10" ht="19.5">
      <c r="A2138" s="84" t="s">
        <v>9479</v>
      </c>
      <c r="B2138" s="64" t="s">
        <v>7</v>
      </c>
      <c r="C2138" s="64" t="s">
        <v>2908</v>
      </c>
      <c r="D2138" s="66" t="s">
        <v>7140</v>
      </c>
      <c r="E2138" s="65"/>
      <c r="F2138" s="66"/>
      <c r="G2138" s="66"/>
      <c r="H2138" s="66"/>
      <c r="I2138" s="66" t="s">
        <v>7140</v>
      </c>
      <c r="J2138" s="65" t="s">
        <v>10615</v>
      </c>
    </row>
    <row r="2139" spans="1:10" ht="19.5">
      <c r="A2139" s="84" t="s">
        <v>10892</v>
      </c>
      <c r="B2139" s="64" t="s">
        <v>7</v>
      </c>
      <c r="C2139" s="64" t="s">
        <v>8230</v>
      </c>
      <c r="D2139" s="66" t="s">
        <v>7140</v>
      </c>
      <c r="E2139" s="65"/>
      <c r="F2139" s="65"/>
      <c r="G2139" s="65"/>
      <c r="H2139" s="65"/>
      <c r="I2139" s="66" t="s">
        <v>7140</v>
      </c>
      <c r="J2139" s="65" t="s">
        <v>10615</v>
      </c>
    </row>
    <row r="2140" spans="1:10" ht="19.5">
      <c r="A2140" s="84" t="s">
        <v>8330</v>
      </c>
      <c r="B2140" s="64" t="s">
        <v>7</v>
      </c>
      <c r="C2140" s="64" t="s">
        <v>2658</v>
      </c>
      <c r="D2140" s="66" t="s">
        <v>7140</v>
      </c>
      <c r="E2140" s="65"/>
      <c r="F2140" s="65"/>
      <c r="G2140" s="65"/>
      <c r="H2140" s="65"/>
      <c r="I2140" s="66" t="s">
        <v>7140</v>
      </c>
      <c r="J2140" s="65" t="s">
        <v>10615</v>
      </c>
    </row>
    <row r="2141" spans="1:10" ht="19.5">
      <c r="A2141" s="84" t="s">
        <v>9528</v>
      </c>
      <c r="B2141" s="64" t="s">
        <v>7</v>
      </c>
      <c r="C2141" s="64" t="s">
        <v>2658</v>
      </c>
      <c r="D2141" s="66" t="s">
        <v>7140</v>
      </c>
      <c r="E2141" s="65"/>
      <c r="F2141" s="65"/>
      <c r="G2141" s="65"/>
      <c r="H2141" s="65"/>
      <c r="I2141" s="66" t="s">
        <v>7140</v>
      </c>
      <c r="J2141" s="65" t="s">
        <v>10615</v>
      </c>
    </row>
    <row r="2142" spans="1:10" ht="19.5">
      <c r="A2142" s="84" t="s">
        <v>9700</v>
      </c>
      <c r="B2142" s="64" t="s">
        <v>7</v>
      </c>
      <c r="C2142" s="64" t="s">
        <v>6068</v>
      </c>
      <c r="D2142" s="66" t="s">
        <v>7140</v>
      </c>
      <c r="E2142" s="65"/>
      <c r="F2142" s="65"/>
      <c r="G2142" s="65"/>
      <c r="H2142" s="65"/>
      <c r="I2142" s="66" t="s">
        <v>7140</v>
      </c>
      <c r="J2142" s="65" t="s">
        <v>10615</v>
      </c>
    </row>
    <row r="2143" spans="1:10" ht="19.5">
      <c r="A2143" s="81" t="s">
        <v>8398</v>
      </c>
      <c r="B2143" s="64" t="s">
        <v>7</v>
      </c>
      <c r="C2143" s="64" t="s">
        <v>1721</v>
      </c>
      <c r="D2143" s="66" t="s">
        <v>7140</v>
      </c>
      <c r="E2143" s="65"/>
      <c r="F2143" s="65"/>
      <c r="G2143" s="65"/>
      <c r="H2143" s="65"/>
      <c r="I2143" s="66" t="s">
        <v>7140</v>
      </c>
      <c r="J2143" s="65" t="s">
        <v>10615</v>
      </c>
    </row>
    <row r="2144" spans="1:10" ht="19.5">
      <c r="A2144" s="84" t="s">
        <v>8402</v>
      </c>
      <c r="B2144" s="64" t="s">
        <v>7</v>
      </c>
      <c r="C2144" s="64" t="s">
        <v>3144</v>
      </c>
      <c r="D2144" s="66" t="s">
        <v>7140</v>
      </c>
      <c r="E2144" s="65"/>
      <c r="F2144" s="65"/>
      <c r="G2144" s="65"/>
      <c r="H2144" s="65"/>
      <c r="I2144" s="66" t="s">
        <v>7140</v>
      </c>
      <c r="J2144" s="65" t="s">
        <v>10615</v>
      </c>
    </row>
    <row r="2145" spans="1:10" ht="19.5">
      <c r="A2145" s="84" t="s">
        <v>11179</v>
      </c>
      <c r="B2145" s="64" t="s">
        <v>7</v>
      </c>
      <c r="C2145" s="64" t="s">
        <v>4393</v>
      </c>
      <c r="D2145" s="66" t="s">
        <v>7140</v>
      </c>
      <c r="E2145" s="65"/>
      <c r="F2145" s="65"/>
      <c r="G2145" s="65"/>
      <c r="H2145" s="65"/>
      <c r="I2145" s="66" t="s">
        <v>7140</v>
      </c>
      <c r="J2145" s="65" t="s">
        <v>10615</v>
      </c>
    </row>
    <row r="2146" spans="1:10" ht="19.5">
      <c r="A2146" s="81" t="s">
        <v>8371</v>
      </c>
      <c r="B2146" s="64" t="s">
        <v>7</v>
      </c>
      <c r="C2146" s="64" t="s">
        <v>775</v>
      </c>
      <c r="D2146" s="66" t="s">
        <v>7140</v>
      </c>
      <c r="E2146" s="65"/>
      <c r="F2146" s="65"/>
      <c r="G2146" s="65"/>
      <c r="H2146" s="65"/>
      <c r="I2146" s="66" t="s">
        <v>7140</v>
      </c>
      <c r="J2146" s="65" t="s">
        <v>10615</v>
      </c>
    </row>
    <row r="2147" spans="1:10" ht="19.5">
      <c r="A2147" s="84" t="s">
        <v>8385</v>
      </c>
      <c r="B2147" s="64" t="s">
        <v>7</v>
      </c>
      <c r="C2147" s="64" t="s">
        <v>6187</v>
      </c>
      <c r="D2147" s="66" t="s">
        <v>7140</v>
      </c>
      <c r="E2147" s="65"/>
      <c r="F2147" s="65"/>
      <c r="G2147" s="65"/>
      <c r="H2147" s="65"/>
      <c r="I2147" s="66" t="s">
        <v>7140</v>
      </c>
      <c r="J2147" s="65" t="s">
        <v>10615</v>
      </c>
    </row>
    <row r="2148" spans="1:10" ht="19.5">
      <c r="A2148" s="84" t="s">
        <v>11135</v>
      </c>
      <c r="B2148" s="64" t="s">
        <v>7</v>
      </c>
      <c r="C2148" s="64" t="s">
        <v>3148</v>
      </c>
      <c r="D2148" s="66" t="s">
        <v>7140</v>
      </c>
      <c r="E2148" s="65"/>
      <c r="F2148" s="65"/>
      <c r="G2148" s="65"/>
      <c r="H2148" s="65"/>
      <c r="I2148" s="66" t="s">
        <v>7140</v>
      </c>
      <c r="J2148" s="65" t="s">
        <v>10615</v>
      </c>
    </row>
    <row r="2149" spans="1:10" ht="19.5">
      <c r="A2149" s="84" t="s">
        <v>9450</v>
      </c>
      <c r="B2149" s="64" t="s">
        <v>7</v>
      </c>
      <c r="C2149" s="64" t="s">
        <v>9984</v>
      </c>
      <c r="D2149" s="66" t="s">
        <v>7140</v>
      </c>
      <c r="E2149" s="64"/>
      <c r="F2149" s="66"/>
      <c r="G2149" s="66"/>
      <c r="H2149" s="66"/>
      <c r="I2149" s="66" t="s">
        <v>7140</v>
      </c>
      <c r="J2149" s="65" t="s">
        <v>10615</v>
      </c>
    </row>
    <row r="2150" spans="1:10" ht="19.5">
      <c r="A2150" s="84" t="s">
        <v>8569</v>
      </c>
      <c r="B2150" s="64" t="s">
        <v>7</v>
      </c>
      <c r="C2150" s="64" t="s">
        <v>11582</v>
      </c>
      <c r="D2150" s="66" t="s">
        <v>7140</v>
      </c>
      <c r="E2150" s="64"/>
      <c r="F2150" s="65"/>
      <c r="G2150" s="66"/>
      <c r="H2150" s="66"/>
      <c r="I2150" s="66" t="s">
        <v>7140</v>
      </c>
      <c r="J2150" s="65" t="s">
        <v>10615</v>
      </c>
    </row>
    <row r="2151" spans="1:10" ht="19.5">
      <c r="A2151" s="81" t="s">
        <v>10181</v>
      </c>
      <c r="B2151" s="67" t="s">
        <v>7</v>
      </c>
      <c r="C2151" s="67" t="s">
        <v>10179</v>
      </c>
      <c r="D2151" s="66" t="s">
        <v>7140</v>
      </c>
      <c r="E2151" s="66"/>
      <c r="F2151" s="66"/>
      <c r="G2151" s="66"/>
      <c r="H2151" s="66"/>
      <c r="I2151" s="66" t="s">
        <v>7140</v>
      </c>
      <c r="J2151" s="66" t="s">
        <v>10615</v>
      </c>
    </row>
    <row r="2152" spans="1:10" ht="19.5">
      <c r="A2152" s="84" t="s">
        <v>8665</v>
      </c>
      <c r="B2152" s="64" t="s">
        <v>7</v>
      </c>
      <c r="C2152" s="64" t="s">
        <v>827</v>
      </c>
      <c r="D2152" s="66" t="s">
        <v>7140</v>
      </c>
      <c r="E2152" s="64"/>
      <c r="F2152" s="65"/>
      <c r="G2152" s="65"/>
      <c r="H2152" s="65"/>
      <c r="I2152" s="66" t="s">
        <v>7140</v>
      </c>
      <c r="J2152" s="65" t="s">
        <v>10615</v>
      </c>
    </row>
    <row r="2153" spans="1:10" ht="19.5">
      <c r="A2153" s="81" t="s">
        <v>10923</v>
      </c>
      <c r="B2153" s="64" t="s">
        <v>7</v>
      </c>
      <c r="C2153" s="64" t="s">
        <v>10926</v>
      </c>
      <c r="D2153" s="66" t="s">
        <v>7140</v>
      </c>
      <c r="E2153" s="65"/>
      <c r="F2153" s="65"/>
      <c r="G2153" s="65"/>
      <c r="H2153" s="65"/>
      <c r="I2153" s="66" t="s">
        <v>7140</v>
      </c>
      <c r="J2153" s="65" t="s">
        <v>10615</v>
      </c>
    </row>
    <row r="2154" spans="1:10" ht="19.5">
      <c r="A2154" s="81" t="s">
        <v>9391</v>
      </c>
      <c r="B2154" s="64" t="s">
        <v>7</v>
      </c>
      <c r="C2154" s="64" t="s">
        <v>10924</v>
      </c>
      <c r="D2154" s="66" t="s">
        <v>7140</v>
      </c>
      <c r="E2154" s="64"/>
      <c r="F2154" s="65"/>
      <c r="G2154" s="65"/>
      <c r="H2154" s="65"/>
      <c r="I2154" s="66" t="s">
        <v>7140</v>
      </c>
      <c r="J2154" s="65" t="s">
        <v>10615</v>
      </c>
    </row>
    <row r="2155" spans="1:10" ht="19.5">
      <c r="A2155" s="84" t="s">
        <v>10831</v>
      </c>
      <c r="B2155" s="64" t="s">
        <v>7</v>
      </c>
      <c r="C2155" s="64" t="s">
        <v>10010</v>
      </c>
      <c r="D2155" s="66" t="s">
        <v>7140</v>
      </c>
      <c r="E2155" s="65"/>
      <c r="F2155" s="65"/>
      <c r="G2155" s="65"/>
      <c r="H2155" s="65"/>
      <c r="I2155" s="66" t="s">
        <v>7140</v>
      </c>
      <c r="J2155" s="65" t="s">
        <v>10615</v>
      </c>
    </row>
    <row r="2156" spans="1:10" ht="19.5">
      <c r="A2156" s="84" t="s">
        <v>10334</v>
      </c>
      <c r="B2156" s="64" t="s">
        <v>7</v>
      </c>
      <c r="C2156" s="64" t="s">
        <v>10335</v>
      </c>
      <c r="D2156" s="66" t="s">
        <v>7140</v>
      </c>
      <c r="E2156" s="64"/>
      <c r="F2156" s="65"/>
      <c r="G2156" s="65"/>
      <c r="H2156" s="65"/>
      <c r="I2156" s="66" t="s">
        <v>7140</v>
      </c>
      <c r="J2156" s="65" t="s">
        <v>10615</v>
      </c>
    </row>
    <row r="2157" spans="1:10" ht="19.5">
      <c r="A2157" s="84" t="s">
        <v>9631</v>
      </c>
      <c r="B2157" s="64" t="s">
        <v>7</v>
      </c>
      <c r="C2157" s="64" t="s">
        <v>5511</v>
      </c>
      <c r="D2157" s="66" t="s">
        <v>7140</v>
      </c>
      <c r="E2157" s="65"/>
      <c r="F2157" s="65"/>
      <c r="G2157" s="65"/>
      <c r="H2157" s="65"/>
      <c r="I2157" s="66" t="s">
        <v>7140</v>
      </c>
      <c r="J2157" s="65" t="s">
        <v>10615</v>
      </c>
    </row>
    <row r="2158" spans="1:10" ht="19.5">
      <c r="A2158" s="84" t="s">
        <v>9757</v>
      </c>
      <c r="B2158" s="64" t="s">
        <v>7</v>
      </c>
      <c r="C2158" s="64" t="s">
        <v>6854</v>
      </c>
      <c r="D2158" s="66" t="s">
        <v>7140</v>
      </c>
      <c r="E2158" s="65"/>
      <c r="F2158" s="65"/>
      <c r="G2158" s="65"/>
      <c r="H2158" s="65"/>
      <c r="I2158" s="66" t="s">
        <v>7140</v>
      </c>
      <c r="J2158" s="65" t="s">
        <v>10615</v>
      </c>
    </row>
    <row r="2159" spans="1:10" ht="19.5">
      <c r="A2159" s="84" t="s">
        <v>8446</v>
      </c>
      <c r="B2159" s="64" t="s">
        <v>7</v>
      </c>
      <c r="C2159" s="64" t="s">
        <v>3915</v>
      </c>
      <c r="D2159" s="66" t="s">
        <v>7140</v>
      </c>
      <c r="E2159" s="65"/>
      <c r="F2159" s="65"/>
      <c r="G2159" s="65"/>
      <c r="H2159" s="65"/>
      <c r="I2159" s="66" t="s">
        <v>7140</v>
      </c>
      <c r="J2159" s="65" t="s">
        <v>10615</v>
      </c>
    </row>
    <row r="2160" spans="1:10" ht="19.5">
      <c r="A2160" s="84" t="s">
        <v>10945</v>
      </c>
      <c r="B2160" s="64" t="s">
        <v>7</v>
      </c>
      <c r="C2160" s="64" t="s">
        <v>686</v>
      </c>
      <c r="D2160" s="66" t="s">
        <v>7140</v>
      </c>
      <c r="E2160" s="65"/>
      <c r="F2160" s="65"/>
      <c r="G2160" s="65"/>
      <c r="H2160" s="65"/>
      <c r="I2160" s="66" t="s">
        <v>7140</v>
      </c>
      <c r="J2160" s="65" t="s">
        <v>10615</v>
      </c>
    </row>
    <row r="2161" spans="1:10" ht="19.5">
      <c r="A2161" s="81" t="s">
        <v>10187</v>
      </c>
      <c r="B2161" s="67" t="s">
        <v>7</v>
      </c>
      <c r="C2161" s="67" t="s">
        <v>10185</v>
      </c>
      <c r="D2161" s="66" t="s">
        <v>7140</v>
      </c>
      <c r="E2161" s="66"/>
      <c r="F2161" s="66"/>
      <c r="G2161" s="66"/>
      <c r="H2161" s="66"/>
      <c r="I2161" s="66" t="s">
        <v>7140</v>
      </c>
      <c r="J2161" s="68" t="s">
        <v>10615</v>
      </c>
    </row>
    <row r="2162" spans="1:10" ht="19.5">
      <c r="A2162" s="84" t="s">
        <v>10911</v>
      </c>
      <c r="B2162" s="64" t="s">
        <v>7</v>
      </c>
      <c r="C2162" s="64" t="s">
        <v>10913</v>
      </c>
      <c r="D2162" s="66" t="s">
        <v>7140</v>
      </c>
      <c r="E2162" s="64"/>
      <c r="F2162" s="65"/>
      <c r="G2162" s="65"/>
      <c r="H2162" s="65"/>
      <c r="I2162" s="66" t="s">
        <v>7140</v>
      </c>
      <c r="J2162" s="65" t="s">
        <v>10615</v>
      </c>
    </row>
    <row r="2163" spans="1:10" ht="19.5">
      <c r="A2163" s="84" t="s">
        <v>9357</v>
      </c>
      <c r="B2163" s="64" t="s">
        <v>7</v>
      </c>
      <c r="C2163" s="64" t="s">
        <v>1853</v>
      </c>
      <c r="D2163" s="66" t="s">
        <v>7140</v>
      </c>
      <c r="E2163" s="65"/>
      <c r="F2163" s="65"/>
      <c r="G2163" s="65"/>
      <c r="H2163" s="65"/>
      <c r="I2163" s="66" t="s">
        <v>7140</v>
      </c>
      <c r="J2163" s="65" t="s">
        <v>10615</v>
      </c>
    </row>
    <row r="2164" spans="1:10" ht="19.5">
      <c r="A2164" s="84" t="s">
        <v>10931</v>
      </c>
      <c r="B2164" s="67" t="s">
        <v>7</v>
      </c>
      <c r="C2164" s="67" t="s">
        <v>10930</v>
      </c>
      <c r="D2164" s="66" t="s">
        <v>7140</v>
      </c>
      <c r="E2164" s="66"/>
      <c r="F2164" s="66"/>
      <c r="G2164" s="66"/>
      <c r="H2164" s="66"/>
      <c r="I2164" s="66" t="s">
        <v>7140</v>
      </c>
      <c r="J2164" s="65" t="s">
        <v>10615</v>
      </c>
    </row>
    <row r="2165" spans="1:10" ht="19.5">
      <c r="A2165" s="84" t="s">
        <v>8393</v>
      </c>
      <c r="B2165" s="64" t="s">
        <v>7</v>
      </c>
      <c r="C2165" s="64" t="s">
        <v>5617</v>
      </c>
      <c r="D2165" s="66" t="s">
        <v>7140</v>
      </c>
      <c r="E2165" s="65"/>
      <c r="F2165" s="65"/>
      <c r="G2165" s="65"/>
      <c r="H2165" s="65"/>
      <c r="I2165" s="66" t="s">
        <v>7140</v>
      </c>
      <c r="J2165" s="65" t="s">
        <v>10615</v>
      </c>
    </row>
    <row r="2166" spans="1:10" ht="19.5">
      <c r="A2166" s="84" t="s">
        <v>9927</v>
      </c>
      <c r="B2166" s="64" t="s">
        <v>7</v>
      </c>
      <c r="C2166" s="64" t="s">
        <v>11079</v>
      </c>
      <c r="D2166" s="66" t="s">
        <v>7140</v>
      </c>
      <c r="E2166" s="65"/>
      <c r="F2166" s="65"/>
      <c r="G2166" s="65"/>
      <c r="H2166" s="65"/>
      <c r="I2166" s="66" t="s">
        <v>7140</v>
      </c>
      <c r="J2166" s="65" t="s">
        <v>10615</v>
      </c>
    </row>
    <row r="2167" spans="1:10" ht="19.5">
      <c r="A2167" s="84" t="s">
        <v>8392</v>
      </c>
      <c r="B2167" s="64" t="s">
        <v>7</v>
      </c>
      <c r="C2167" s="64" t="s">
        <v>4552</v>
      </c>
      <c r="D2167" s="66" t="s">
        <v>7140</v>
      </c>
      <c r="E2167" s="65"/>
      <c r="F2167" s="65"/>
      <c r="G2167" s="65"/>
      <c r="H2167" s="65"/>
      <c r="I2167" s="66" t="s">
        <v>7140</v>
      </c>
      <c r="J2167" s="65" t="s">
        <v>10615</v>
      </c>
    </row>
    <row r="2168" spans="1:10" ht="19.5">
      <c r="A2168" s="84" t="s">
        <v>8286</v>
      </c>
      <c r="B2168" s="64" t="s">
        <v>7</v>
      </c>
      <c r="C2168" s="64" t="s">
        <v>4552</v>
      </c>
      <c r="D2168" s="66" t="s">
        <v>7140</v>
      </c>
      <c r="E2168" s="65"/>
      <c r="F2168" s="65"/>
      <c r="G2168" s="65"/>
      <c r="H2168" s="65"/>
      <c r="I2168" s="66" t="s">
        <v>7140</v>
      </c>
      <c r="J2168" s="65" t="s">
        <v>10615</v>
      </c>
    </row>
    <row r="2169" spans="1:10" ht="19.5">
      <c r="A2169" s="84" t="s">
        <v>8389</v>
      </c>
      <c r="B2169" s="64" t="s">
        <v>7</v>
      </c>
      <c r="C2169" s="64" t="s">
        <v>5507</v>
      </c>
      <c r="D2169" s="66" t="s">
        <v>7140</v>
      </c>
      <c r="E2169" s="65"/>
      <c r="F2169" s="65"/>
      <c r="G2169" s="65"/>
      <c r="H2169" s="65"/>
      <c r="I2169" s="66" t="s">
        <v>7140</v>
      </c>
      <c r="J2169" s="65" t="s">
        <v>10615</v>
      </c>
    </row>
    <row r="2170" spans="1:10" ht="19.5">
      <c r="A2170" s="84" t="s">
        <v>10702</v>
      </c>
      <c r="B2170" s="64" t="s">
        <v>7</v>
      </c>
      <c r="C2170" s="64" t="s">
        <v>3652</v>
      </c>
      <c r="D2170" s="66" t="s">
        <v>7140</v>
      </c>
      <c r="E2170" s="64"/>
      <c r="F2170" s="65"/>
      <c r="G2170" s="66"/>
      <c r="H2170" s="66"/>
      <c r="I2170" s="66" t="s">
        <v>7140</v>
      </c>
      <c r="J2170" s="65" t="s">
        <v>10615</v>
      </c>
    </row>
    <row r="2171" spans="1:10" ht="19.5">
      <c r="A2171" s="84" t="s">
        <v>8444</v>
      </c>
      <c r="B2171" s="64" t="s">
        <v>7</v>
      </c>
      <c r="C2171" s="64" t="s">
        <v>3749</v>
      </c>
      <c r="D2171" s="66" t="s">
        <v>7140</v>
      </c>
      <c r="E2171" s="65"/>
      <c r="F2171" s="65"/>
      <c r="G2171" s="65"/>
      <c r="H2171" s="65"/>
      <c r="I2171" s="66" t="s">
        <v>7140</v>
      </c>
      <c r="J2171" s="65" t="s">
        <v>10615</v>
      </c>
    </row>
    <row r="2172" spans="1:10" ht="19.5">
      <c r="A2172" s="84" t="s">
        <v>11214</v>
      </c>
      <c r="B2172" s="64" t="s">
        <v>7</v>
      </c>
      <c r="C2172" s="64" t="s">
        <v>4439</v>
      </c>
      <c r="D2172" s="66" t="s">
        <v>7140</v>
      </c>
      <c r="E2172" s="65"/>
      <c r="F2172" s="65"/>
      <c r="G2172" s="66"/>
      <c r="H2172" s="66"/>
      <c r="I2172" s="66" t="s">
        <v>7140</v>
      </c>
      <c r="J2172" s="65" t="s">
        <v>10615</v>
      </c>
    </row>
    <row r="2173" spans="1:10" ht="19.5">
      <c r="A2173" s="81" t="s">
        <v>10198</v>
      </c>
      <c r="B2173" s="67" t="s">
        <v>7</v>
      </c>
      <c r="C2173" s="67" t="s">
        <v>10196</v>
      </c>
      <c r="D2173" s="66" t="s">
        <v>7140</v>
      </c>
      <c r="E2173" s="66"/>
      <c r="F2173" s="66"/>
      <c r="G2173" s="66"/>
      <c r="H2173" s="66"/>
      <c r="I2173" s="66" t="s">
        <v>7140</v>
      </c>
      <c r="J2173" s="66" t="s">
        <v>10615</v>
      </c>
    </row>
    <row r="2174" spans="1:10" ht="19.5">
      <c r="A2174" s="84" t="s">
        <v>10153</v>
      </c>
      <c r="B2174" s="64" t="s">
        <v>7</v>
      </c>
      <c r="C2174" s="64" t="s">
        <v>1296</v>
      </c>
      <c r="D2174" s="66" t="s">
        <v>7140</v>
      </c>
      <c r="E2174" s="65"/>
      <c r="F2174" s="65"/>
      <c r="G2174" s="65"/>
      <c r="H2174" s="65"/>
      <c r="I2174" s="66" t="s">
        <v>7140</v>
      </c>
      <c r="J2174" s="65" t="s">
        <v>10615</v>
      </c>
    </row>
    <row r="2175" spans="1:10" ht="19.5">
      <c r="A2175" s="84" t="s">
        <v>11180</v>
      </c>
      <c r="B2175" s="64" t="s">
        <v>7</v>
      </c>
      <c r="C2175" s="64" t="s">
        <v>10859</v>
      </c>
      <c r="D2175" s="66" t="s">
        <v>7140</v>
      </c>
      <c r="E2175" s="65"/>
      <c r="F2175" s="65"/>
      <c r="G2175" s="65"/>
      <c r="H2175" s="65"/>
      <c r="I2175" s="66" t="s">
        <v>7140</v>
      </c>
      <c r="J2175" s="65" t="s">
        <v>10615</v>
      </c>
    </row>
    <row r="2176" spans="1:10" ht="19.5">
      <c r="A2176" s="84" t="s">
        <v>8720</v>
      </c>
      <c r="B2176" s="64" t="s">
        <v>7</v>
      </c>
      <c r="C2176" s="64" t="s">
        <v>2117</v>
      </c>
      <c r="D2176" s="66" t="s">
        <v>7140</v>
      </c>
      <c r="E2176" s="65"/>
      <c r="F2176" s="65"/>
      <c r="G2176" s="65"/>
      <c r="H2176" s="65"/>
      <c r="I2176" s="66" t="s">
        <v>7140</v>
      </c>
      <c r="J2176" s="65" t="s">
        <v>10615</v>
      </c>
    </row>
    <row r="2177" spans="1:10" ht="19.5">
      <c r="A2177" s="84" t="s">
        <v>9971</v>
      </c>
      <c r="B2177" s="64" t="s">
        <v>7</v>
      </c>
      <c r="C2177" s="64" t="s">
        <v>5342</v>
      </c>
      <c r="D2177" s="66" t="s">
        <v>7140</v>
      </c>
      <c r="E2177" s="65"/>
      <c r="F2177" s="65"/>
      <c r="G2177" s="65"/>
      <c r="H2177" s="65"/>
      <c r="I2177" s="66" t="s">
        <v>7140</v>
      </c>
      <c r="J2177" s="65" t="s">
        <v>10615</v>
      </c>
    </row>
    <row r="2178" spans="1:10" ht="19.5">
      <c r="A2178" s="84" t="s">
        <v>8368</v>
      </c>
      <c r="B2178" s="64" t="s">
        <v>7</v>
      </c>
      <c r="C2178" s="64" t="s">
        <v>735</v>
      </c>
      <c r="D2178" s="66" t="s">
        <v>7140</v>
      </c>
      <c r="E2178" s="65"/>
      <c r="F2178" s="65"/>
      <c r="G2178" s="65"/>
      <c r="H2178" s="65"/>
      <c r="I2178" s="66" t="s">
        <v>7140</v>
      </c>
      <c r="J2178" s="65" t="s">
        <v>10615</v>
      </c>
    </row>
    <row r="2179" spans="1:10" ht="19.5">
      <c r="A2179" s="84" t="s">
        <v>8294</v>
      </c>
      <c r="B2179" s="64" t="s">
        <v>7</v>
      </c>
      <c r="C2179" s="64" t="s">
        <v>1364</v>
      </c>
      <c r="D2179" s="66" t="s">
        <v>7140</v>
      </c>
      <c r="E2179" s="65"/>
      <c r="F2179" s="65"/>
      <c r="G2179" s="65"/>
      <c r="H2179" s="65"/>
      <c r="I2179" s="66" t="s">
        <v>7140</v>
      </c>
      <c r="J2179" s="65" t="s">
        <v>10615</v>
      </c>
    </row>
    <row r="2180" spans="1:10" ht="19.5">
      <c r="A2180" s="84" t="s">
        <v>10738</v>
      </c>
      <c r="B2180" s="64" t="s">
        <v>7</v>
      </c>
      <c r="C2180" s="64" t="s">
        <v>3510</v>
      </c>
      <c r="D2180" s="66" t="s">
        <v>7140</v>
      </c>
      <c r="E2180" s="65"/>
      <c r="F2180" s="65"/>
      <c r="G2180" s="66"/>
      <c r="H2180" s="66"/>
      <c r="I2180" s="66" t="s">
        <v>7140</v>
      </c>
      <c r="J2180" s="65" t="s">
        <v>10615</v>
      </c>
    </row>
    <row r="2181" spans="1:10" ht="19.5">
      <c r="A2181" s="84" t="s">
        <v>10741</v>
      </c>
      <c r="B2181" s="64" t="s">
        <v>7</v>
      </c>
      <c r="C2181" s="64" t="s">
        <v>3522</v>
      </c>
      <c r="D2181" s="66" t="s">
        <v>7140</v>
      </c>
      <c r="E2181" s="65"/>
      <c r="F2181" s="65"/>
      <c r="G2181" s="65"/>
      <c r="H2181" s="65"/>
      <c r="I2181" s="66" t="s">
        <v>7140</v>
      </c>
      <c r="J2181" s="65" t="s">
        <v>10615</v>
      </c>
    </row>
    <row r="2182" spans="1:10" ht="19.5">
      <c r="A2182" s="84" t="s">
        <v>8308</v>
      </c>
      <c r="B2182" s="64" t="s">
        <v>7</v>
      </c>
      <c r="C2182" s="64" t="s">
        <v>270</v>
      </c>
      <c r="D2182" s="66" t="s">
        <v>7140</v>
      </c>
      <c r="E2182" s="65"/>
      <c r="F2182" s="66"/>
      <c r="G2182" s="66"/>
      <c r="H2182" s="66"/>
      <c r="I2182" s="66" t="s">
        <v>7140</v>
      </c>
      <c r="J2182" s="65" t="s">
        <v>10615</v>
      </c>
    </row>
    <row r="2183" spans="1:10" ht="19.5">
      <c r="A2183" s="84" t="s">
        <v>9932</v>
      </c>
      <c r="B2183" s="64" t="s">
        <v>7</v>
      </c>
      <c r="C2183" s="64" t="s">
        <v>6314</v>
      </c>
      <c r="D2183" s="66" t="s">
        <v>7140</v>
      </c>
      <c r="E2183" s="65"/>
      <c r="F2183" s="65"/>
      <c r="G2183" s="65"/>
      <c r="H2183" s="65"/>
      <c r="I2183" s="66" t="s">
        <v>7140</v>
      </c>
      <c r="J2183" s="65" t="s">
        <v>10615</v>
      </c>
    </row>
    <row r="2184" spans="1:10" ht="19.5">
      <c r="A2184" s="84" t="s">
        <v>8684</v>
      </c>
      <c r="B2184" s="64" t="s">
        <v>7</v>
      </c>
      <c r="C2184" s="64" t="s">
        <v>1830</v>
      </c>
      <c r="D2184" s="66" t="s">
        <v>7140</v>
      </c>
      <c r="E2184" s="65"/>
      <c r="F2184" s="65"/>
      <c r="G2184" s="65"/>
      <c r="H2184" s="65"/>
      <c r="I2184" s="66" t="s">
        <v>7140</v>
      </c>
      <c r="J2184" s="65" t="s">
        <v>10615</v>
      </c>
    </row>
    <row r="2185" spans="1:10" ht="19.5">
      <c r="A2185" s="84" t="s">
        <v>9783</v>
      </c>
      <c r="B2185" s="64" t="s">
        <v>7</v>
      </c>
      <c r="C2185" s="64" t="s">
        <v>7140</v>
      </c>
      <c r="D2185" s="66" t="s">
        <v>7140</v>
      </c>
      <c r="E2185" s="65"/>
      <c r="F2185" s="65"/>
      <c r="G2185" s="65"/>
      <c r="H2185" s="65"/>
      <c r="I2185" s="66" t="s">
        <v>7140</v>
      </c>
      <c r="J2185" s="65" t="s">
        <v>10615</v>
      </c>
    </row>
    <row r="2186" spans="1:10" ht="19.5">
      <c r="A2186" s="84" t="s">
        <v>8433</v>
      </c>
      <c r="B2186" s="64" t="s">
        <v>7</v>
      </c>
      <c r="C2186" s="64" t="s">
        <v>6801</v>
      </c>
      <c r="D2186" s="66" t="s">
        <v>7140</v>
      </c>
      <c r="E2186" s="65"/>
      <c r="F2186" s="65"/>
      <c r="G2186" s="65"/>
      <c r="H2186" s="65"/>
      <c r="I2186" s="66" t="s">
        <v>7140</v>
      </c>
      <c r="J2186" s="65" t="s">
        <v>10615</v>
      </c>
    </row>
    <row r="2187" spans="1:10" ht="19.5">
      <c r="A2187" s="84" t="s">
        <v>8691</v>
      </c>
      <c r="B2187" s="64" t="s">
        <v>7</v>
      </c>
      <c r="C2187" s="64" t="s">
        <v>361</v>
      </c>
      <c r="D2187" s="66" t="s">
        <v>7140</v>
      </c>
      <c r="E2187" s="64"/>
      <c r="F2187" s="65"/>
      <c r="G2187" s="65"/>
      <c r="H2187" s="65"/>
      <c r="I2187" s="66" t="s">
        <v>7140</v>
      </c>
      <c r="J2187" s="65" t="s">
        <v>10615</v>
      </c>
    </row>
    <row r="2188" spans="1:10" ht="19.5">
      <c r="A2188" s="84" t="s">
        <v>8435</v>
      </c>
      <c r="B2188" s="64" t="s">
        <v>7</v>
      </c>
      <c r="C2188" s="64" t="s">
        <v>6845</v>
      </c>
      <c r="D2188" s="66" t="s">
        <v>7140</v>
      </c>
      <c r="E2188" s="65"/>
      <c r="F2188" s="65"/>
      <c r="G2188" s="65"/>
      <c r="H2188" s="65"/>
      <c r="I2188" s="66" t="s">
        <v>7140</v>
      </c>
      <c r="J2188" s="65" t="s">
        <v>10615</v>
      </c>
    </row>
    <row r="2189" spans="1:10" ht="19.5">
      <c r="A2189" s="84" t="s">
        <v>10703</v>
      </c>
      <c r="B2189" s="64" t="s">
        <v>7</v>
      </c>
      <c r="C2189" s="64" t="s">
        <v>3609</v>
      </c>
      <c r="D2189" s="66" t="s">
        <v>7140</v>
      </c>
      <c r="E2189" s="65"/>
      <c r="F2189" s="65"/>
      <c r="G2189" s="66"/>
      <c r="H2189" s="66"/>
      <c r="I2189" s="66" t="s">
        <v>7140</v>
      </c>
      <c r="J2189" s="65" t="s">
        <v>10615</v>
      </c>
    </row>
    <row r="2190" spans="1:10" ht="19.5">
      <c r="A2190" s="84" t="s">
        <v>8442</v>
      </c>
      <c r="B2190" s="64" t="s">
        <v>7</v>
      </c>
      <c r="C2190" s="64" t="s">
        <v>3809</v>
      </c>
      <c r="D2190" s="66" t="s">
        <v>7140</v>
      </c>
      <c r="E2190" s="65"/>
      <c r="F2190" s="65"/>
      <c r="G2190" s="65"/>
      <c r="H2190" s="65"/>
      <c r="I2190" s="66" t="s">
        <v>7140</v>
      </c>
      <c r="J2190" s="65" t="s">
        <v>10615</v>
      </c>
    </row>
    <row r="2191" spans="1:10" ht="19.5">
      <c r="A2191" s="84" t="s">
        <v>11187</v>
      </c>
      <c r="B2191" s="64" t="s">
        <v>7</v>
      </c>
      <c r="C2191" s="64" t="s">
        <v>4447</v>
      </c>
      <c r="D2191" s="66" t="s">
        <v>7140</v>
      </c>
      <c r="E2191" s="65"/>
      <c r="F2191" s="65"/>
      <c r="G2191" s="66"/>
      <c r="H2191" s="66"/>
      <c r="I2191" s="66" t="s">
        <v>7140</v>
      </c>
      <c r="J2191" s="65" t="s">
        <v>10615</v>
      </c>
    </row>
    <row r="2192" spans="1:10" ht="19.5">
      <c r="A2192" s="84" t="s">
        <v>8335</v>
      </c>
      <c r="B2192" s="64" t="s">
        <v>7</v>
      </c>
      <c r="C2192" s="64" t="s">
        <v>5834</v>
      </c>
      <c r="D2192" s="66" t="s">
        <v>7140</v>
      </c>
      <c r="E2192" s="65"/>
      <c r="F2192" s="65">
        <v>1</v>
      </c>
      <c r="G2192" s="65"/>
      <c r="H2192" s="65"/>
      <c r="I2192" s="66" t="s">
        <v>7140</v>
      </c>
      <c r="J2192" s="65" t="s">
        <v>10615</v>
      </c>
    </row>
    <row r="2193" spans="1:10" ht="19.5">
      <c r="A2193" s="84" t="s">
        <v>10360</v>
      </c>
      <c r="B2193" s="64" t="s">
        <v>7</v>
      </c>
      <c r="C2193" s="64" t="s">
        <v>5834</v>
      </c>
      <c r="D2193" s="66" t="s">
        <v>7140</v>
      </c>
      <c r="E2193" s="65"/>
      <c r="F2193" s="65">
        <v>1</v>
      </c>
      <c r="G2193" s="65"/>
      <c r="H2193" s="65"/>
      <c r="I2193" s="66" t="s">
        <v>7140</v>
      </c>
      <c r="J2193" s="65" t="s">
        <v>10615</v>
      </c>
    </row>
    <row r="2194" spans="1:10" ht="19.5">
      <c r="A2194" s="81" t="s">
        <v>9783</v>
      </c>
      <c r="B2194" s="67" t="s">
        <v>7</v>
      </c>
      <c r="C2194" s="67" t="s">
        <v>10237</v>
      </c>
      <c r="D2194" s="66" t="s">
        <v>7140</v>
      </c>
      <c r="E2194" s="66"/>
      <c r="F2194" s="66"/>
      <c r="G2194" s="66"/>
      <c r="H2194" s="66"/>
      <c r="I2194" s="66" t="s">
        <v>7140</v>
      </c>
      <c r="J2194" s="66" t="s">
        <v>10615</v>
      </c>
    </row>
    <row r="2195" spans="1:10" ht="19.5">
      <c r="A2195" s="84" t="s">
        <v>11184</v>
      </c>
      <c r="B2195" s="64" t="s">
        <v>7</v>
      </c>
      <c r="C2195" s="64" t="s">
        <v>11185</v>
      </c>
      <c r="D2195" s="66" t="s">
        <v>7140</v>
      </c>
      <c r="E2195" s="65"/>
      <c r="F2195" s="65">
        <v>1</v>
      </c>
      <c r="G2195" s="66"/>
      <c r="H2195" s="66"/>
      <c r="I2195" s="66" t="s">
        <v>7140</v>
      </c>
      <c r="J2195" s="65" t="s">
        <v>10615</v>
      </c>
    </row>
    <row r="2196" spans="1:10" ht="19.5">
      <c r="A2196" s="84" t="s">
        <v>8694</v>
      </c>
      <c r="B2196" s="64" t="s">
        <v>7</v>
      </c>
      <c r="C2196" s="64" t="s">
        <v>10102</v>
      </c>
      <c r="D2196" s="66" t="s">
        <v>7140</v>
      </c>
      <c r="E2196" s="65"/>
      <c r="F2196" s="65"/>
      <c r="G2196" s="65"/>
      <c r="H2196" s="65"/>
      <c r="I2196" s="66" t="s">
        <v>7140</v>
      </c>
      <c r="J2196" s="65" t="s">
        <v>10615</v>
      </c>
    </row>
    <row r="2197" spans="1:10" ht="19.5">
      <c r="A2197" s="84" t="s">
        <v>9717</v>
      </c>
      <c r="B2197" s="64" t="s">
        <v>7</v>
      </c>
      <c r="C2197" s="64" t="s">
        <v>6255</v>
      </c>
      <c r="D2197" s="66" t="s">
        <v>7140</v>
      </c>
      <c r="E2197" s="65"/>
      <c r="F2197" s="65"/>
      <c r="G2197" s="65"/>
      <c r="H2197" s="65"/>
      <c r="I2197" s="66" t="s">
        <v>7140</v>
      </c>
      <c r="J2197" s="65" t="s">
        <v>10615</v>
      </c>
    </row>
    <row r="2198" spans="1:10" ht="19.5">
      <c r="A2198" s="81" t="s">
        <v>8805</v>
      </c>
      <c r="B2198" s="64" t="s">
        <v>170</v>
      </c>
      <c r="C2198" s="64" t="s">
        <v>9134</v>
      </c>
      <c r="D2198" s="66" t="s">
        <v>7140</v>
      </c>
      <c r="E2198" s="65"/>
      <c r="F2198" s="65"/>
      <c r="G2198" s="65"/>
      <c r="H2198" s="65"/>
      <c r="I2198" s="66" t="s">
        <v>7140</v>
      </c>
      <c r="J2198" s="65" t="s">
        <v>10620</v>
      </c>
    </row>
    <row r="2199" spans="1:10" ht="19.5">
      <c r="A2199" s="81" t="s">
        <v>9391</v>
      </c>
      <c r="B2199" s="64" t="s">
        <v>170</v>
      </c>
      <c r="C2199" s="64" t="s">
        <v>10925</v>
      </c>
      <c r="D2199" s="66" t="s">
        <v>7140</v>
      </c>
      <c r="E2199" s="65"/>
      <c r="F2199" s="65"/>
      <c r="G2199" s="65"/>
      <c r="H2199" s="65"/>
      <c r="I2199" s="66" t="s">
        <v>7140</v>
      </c>
      <c r="J2199" s="65" t="s">
        <v>10620</v>
      </c>
    </row>
    <row r="2200" spans="1:10" ht="19.5">
      <c r="A2200" s="84" t="s">
        <v>8821</v>
      </c>
      <c r="B2200" s="64" t="s">
        <v>170</v>
      </c>
      <c r="C2200" s="64" t="s">
        <v>494</v>
      </c>
      <c r="D2200" s="66" t="s">
        <v>7140</v>
      </c>
      <c r="E2200" s="65"/>
      <c r="F2200" s="65"/>
      <c r="G2200" s="65"/>
      <c r="H2200" s="65"/>
      <c r="I2200" s="66" t="s">
        <v>7140</v>
      </c>
      <c r="J2200" s="65" t="s">
        <v>10620</v>
      </c>
    </row>
    <row r="2201" spans="1:10" ht="19.5">
      <c r="A2201" s="84" t="s">
        <v>10893</v>
      </c>
      <c r="B2201" s="64" t="s">
        <v>170</v>
      </c>
      <c r="C2201" s="64" t="s">
        <v>10899</v>
      </c>
      <c r="D2201" s="66" t="s">
        <v>7140</v>
      </c>
      <c r="E2201" s="65"/>
      <c r="F2201" s="65"/>
      <c r="G2201" s="65"/>
      <c r="H2201" s="65"/>
      <c r="I2201" s="66" t="s">
        <v>7140</v>
      </c>
      <c r="J2201" s="65" t="s">
        <v>10620</v>
      </c>
    </row>
    <row r="2202" spans="1:10" ht="19.5">
      <c r="A2202" s="84" t="s">
        <v>11159</v>
      </c>
      <c r="B2202" s="64" t="s">
        <v>170</v>
      </c>
      <c r="C2202" s="64" t="s">
        <v>9192</v>
      </c>
      <c r="D2202" s="66" t="s">
        <v>7140</v>
      </c>
      <c r="E2202" s="65"/>
      <c r="F2202" s="65"/>
      <c r="G2202" s="66"/>
      <c r="H2202" s="66"/>
      <c r="I2202" s="66" t="s">
        <v>7140</v>
      </c>
      <c r="J2202" s="65" t="s">
        <v>10620</v>
      </c>
    </row>
    <row r="2203" spans="1:10" ht="19.5">
      <c r="A2203" s="84" t="s">
        <v>8874</v>
      </c>
      <c r="B2203" s="64" t="s">
        <v>170</v>
      </c>
      <c r="C2203" s="64" t="s">
        <v>9193</v>
      </c>
      <c r="D2203" s="66" t="s">
        <v>7140</v>
      </c>
      <c r="E2203" s="65"/>
      <c r="F2203" s="65"/>
      <c r="G2203" s="65"/>
      <c r="H2203" s="65"/>
      <c r="I2203" s="66" t="s">
        <v>7140</v>
      </c>
      <c r="J2203" s="65" t="s">
        <v>10620</v>
      </c>
    </row>
    <row r="2204" spans="1:10" ht="19.5">
      <c r="A2204" s="84" t="s">
        <v>10958</v>
      </c>
      <c r="B2204" s="64" t="s">
        <v>170</v>
      </c>
      <c r="C2204" s="64" t="s">
        <v>11081</v>
      </c>
      <c r="D2204" s="66" t="s">
        <v>7140</v>
      </c>
      <c r="E2204" s="65"/>
      <c r="F2204" s="65"/>
      <c r="G2204" s="66"/>
      <c r="H2204" s="66"/>
      <c r="I2204" s="66" t="s">
        <v>7140</v>
      </c>
      <c r="J2204" s="65" t="s">
        <v>10620</v>
      </c>
    </row>
    <row r="2205" spans="1:10" ht="19.5">
      <c r="A2205" s="84" t="s">
        <v>8944</v>
      </c>
      <c r="B2205" s="64" t="s">
        <v>170</v>
      </c>
      <c r="C2205" s="64" t="s">
        <v>9208</v>
      </c>
      <c r="D2205" s="66" t="s">
        <v>7140</v>
      </c>
      <c r="E2205" s="65"/>
      <c r="F2205" s="66"/>
      <c r="G2205" s="66"/>
      <c r="H2205" s="66"/>
      <c r="I2205" s="66" t="s">
        <v>7140</v>
      </c>
      <c r="J2205" s="65" t="s">
        <v>10620</v>
      </c>
    </row>
    <row r="2206" spans="1:10" ht="19.5">
      <c r="A2206" s="84" t="s">
        <v>9077</v>
      </c>
      <c r="B2206" s="64" t="s">
        <v>170</v>
      </c>
      <c r="C2206" s="64" t="s">
        <v>10590</v>
      </c>
      <c r="D2206" s="66" t="s">
        <v>7140</v>
      </c>
      <c r="E2206" s="64"/>
      <c r="F2206" s="65"/>
      <c r="G2206" s="65"/>
      <c r="H2206" s="65"/>
      <c r="I2206" s="66" t="s">
        <v>7140</v>
      </c>
      <c r="J2206" s="65" t="s">
        <v>10620</v>
      </c>
    </row>
    <row r="2207" spans="1:10" ht="19.5">
      <c r="A2207" s="84" t="s">
        <v>11200</v>
      </c>
      <c r="B2207" s="64" t="s">
        <v>170</v>
      </c>
      <c r="C2207" s="64" t="s">
        <v>9229</v>
      </c>
      <c r="D2207" s="66" t="s">
        <v>7140</v>
      </c>
      <c r="E2207" s="65"/>
      <c r="F2207" s="65"/>
      <c r="G2207" s="65"/>
      <c r="H2207" s="65"/>
      <c r="I2207" s="66" t="s">
        <v>7140</v>
      </c>
      <c r="J2207" s="65" t="s">
        <v>10620</v>
      </c>
    </row>
    <row r="2208" spans="1:10" ht="19.5">
      <c r="A2208" s="84" t="s">
        <v>10385</v>
      </c>
      <c r="B2208" s="64" t="s">
        <v>170</v>
      </c>
      <c r="C2208" s="64" t="s">
        <v>2117</v>
      </c>
      <c r="D2208" s="66" t="s">
        <v>7140</v>
      </c>
      <c r="E2208" s="65"/>
      <c r="F2208" s="65"/>
      <c r="G2208" s="65"/>
      <c r="H2208" s="65"/>
      <c r="I2208" s="66" t="s">
        <v>7140</v>
      </c>
      <c r="J2208" s="65" t="s">
        <v>10620</v>
      </c>
    </row>
    <row r="2209" spans="1:10" ht="19.5">
      <c r="A2209" s="84" t="s">
        <v>9396</v>
      </c>
      <c r="B2209" s="64" t="s">
        <v>170</v>
      </c>
      <c r="C2209" s="64" t="s">
        <v>10603</v>
      </c>
      <c r="D2209" s="66" t="s">
        <v>7140</v>
      </c>
      <c r="E2209" s="65"/>
      <c r="F2209" s="66"/>
      <c r="G2209" s="66"/>
      <c r="H2209" s="66"/>
      <c r="I2209" s="66" t="s">
        <v>7140</v>
      </c>
      <c r="J2209" s="65" t="s">
        <v>10620</v>
      </c>
    </row>
    <row r="2210" spans="1:10" ht="19.5">
      <c r="A2210" s="84" t="s">
        <v>10386</v>
      </c>
      <c r="B2210" s="64" t="s">
        <v>170</v>
      </c>
      <c r="C2210" s="64" t="s">
        <v>10387</v>
      </c>
      <c r="D2210" s="66" t="s">
        <v>7140</v>
      </c>
      <c r="E2210" s="65"/>
      <c r="F2210" s="65"/>
      <c r="G2210" s="65"/>
      <c r="H2210" s="65"/>
      <c r="I2210" s="66" t="s">
        <v>7140</v>
      </c>
      <c r="J2210" s="65" t="s">
        <v>10620</v>
      </c>
    </row>
    <row r="2211" spans="1:10" ht="19.5">
      <c r="A2211" s="84" t="s">
        <v>10914</v>
      </c>
      <c r="B2211" s="64" t="s">
        <v>170</v>
      </c>
      <c r="C2211" s="64" t="s">
        <v>10915</v>
      </c>
      <c r="D2211" s="66" t="s">
        <v>7140</v>
      </c>
      <c r="E2211" s="65"/>
      <c r="F2211" s="65"/>
      <c r="G2211" s="65"/>
      <c r="H2211" s="65"/>
      <c r="I2211" s="66" t="s">
        <v>7140</v>
      </c>
      <c r="J2211" s="65" t="s">
        <v>10620</v>
      </c>
    </row>
    <row r="2212" spans="1:10" ht="19.5">
      <c r="A2212" s="84" t="s">
        <v>8947</v>
      </c>
      <c r="B2212" s="64" t="s">
        <v>7</v>
      </c>
      <c r="C2212" s="64" t="s">
        <v>10830</v>
      </c>
      <c r="D2212" s="66" t="s">
        <v>7140</v>
      </c>
      <c r="E2212" s="65"/>
      <c r="F2212" s="65"/>
      <c r="G2212" s="65"/>
      <c r="H2212" s="65"/>
      <c r="I2212" s="66" t="s">
        <v>7140</v>
      </c>
      <c r="J2212" s="65" t="s">
        <v>10620</v>
      </c>
    </row>
    <row r="2213" spans="1:10" ht="19.5">
      <c r="A2213" s="84" t="s">
        <v>8453</v>
      </c>
      <c r="B2213" s="64" t="s">
        <v>7</v>
      </c>
      <c r="C2213" s="64" t="s">
        <v>1364</v>
      </c>
      <c r="D2213" s="66" t="s">
        <v>7140</v>
      </c>
      <c r="E2213" s="65"/>
      <c r="F2213" s="65"/>
      <c r="G2213" s="65"/>
      <c r="H2213" s="65"/>
      <c r="I2213" s="66" t="s">
        <v>7140</v>
      </c>
      <c r="J2213" s="65" t="s">
        <v>10620</v>
      </c>
    </row>
    <row r="2214" spans="1:10" ht="19.5">
      <c r="A2214" s="84" t="s">
        <v>8947</v>
      </c>
      <c r="B2214" s="64" t="s">
        <v>170</v>
      </c>
      <c r="C2214" s="64" t="s">
        <v>1364</v>
      </c>
      <c r="D2214" s="66" t="s">
        <v>7140</v>
      </c>
      <c r="E2214" s="65"/>
      <c r="F2214" s="65"/>
      <c r="G2214" s="65"/>
      <c r="H2214" s="65"/>
      <c r="I2214" s="66" t="s">
        <v>7140</v>
      </c>
      <c r="J2214" s="65" t="s">
        <v>10620</v>
      </c>
    </row>
    <row r="2215" spans="1:10" ht="19.5">
      <c r="A2215" s="84" t="s">
        <v>9416</v>
      </c>
      <c r="B2215" s="64" t="s">
        <v>170</v>
      </c>
      <c r="C2215" s="64" t="s">
        <v>9846</v>
      </c>
      <c r="D2215" s="66" t="s">
        <v>7140</v>
      </c>
      <c r="E2215" s="64"/>
      <c r="F2215" s="66"/>
      <c r="G2215" s="66"/>
      <c r="H2215" s="66"/>
      <c r="I2215" s="66" t="s">
        <v>7140</v>
      </c>
      <c r="J2215" s="65" t="s">
        <v>10620</v>
      </c>
    </row>
    <row r="2216" spans="1:10" ht="19.5">
      <c r="A2216" s="84" t="s">
        <v>8336</v>
      </c>
      <c r="B2216" s="64" t="s">
        <v>7</v>
      </c>
      <c r="C2216" s="64" t="s">
        <v>369</v>
      </c>
      <c r="D2216" s="66" t="s">
        <v>10505</v>
      </c>
      <c r="E2216" s="65"/>
      <c r="F2216" s="65"/>
      <c r="G2216" s="65"/>
      <c r="H2216" s="65"/>
      <c r="I2216" s="66" t="s">
        <v>10505</v>
      </c>
      <c r="J2216" s="65" t="s">
        <v>10615</v>
      </c>
    </row>
    <row r="2217" spans="1:10" ht="19.5">
      <c r="A2217" s="84" t="s">
        <v>11296</v>
      </c>
      <c r="B2217" s="64" t="s">
        <v>7</v>
      </c>
      <c r="C2217" s="64" t="s">
        <v>2985</v>
      </c>
      <c r="D2217" s="66" t="s">
        <v>10505</v>
      </c>
      <c r="E2217" s="65"/>
      <c r="F2217" s="66"/>
      <c r="G2217" s="66"/>
      <c r="H2217" s="66"/>
      <c r="I2217" s="66" t="s">
        <v>10505</v>
      </c>
      <c r="J2217" s="65" t="s">
        <v>10615</v>
      </c>
    </row>
    <row r="2218" spans="1:10" ht="19.5">
      <c r="A2218" s="84" t="s">
        <v>8857</v>
      </c>
      <c r="B2218" s="64" t="s">
        <v>170</v>
      </c>
      <c r="C2218" s="64" t="s">
        <v>9128</v>
      </c>
      <c r="D2218" s="66" t="s">
        <v>10505</v>
      </c>
      <c r="E2218" s="65"/>
      <c r="F2218" s="65"/>
      <c r="G2218" s="66"/>
      <c r="H2218" s="66"/>
      <c r="I2218" s="66" t="s">
        <v>10505</v>
      </c>
      <c r="J2218" s="65" t="s">
        <v>10620</v>
      </c>
    </row>
    <row r="2219" spans="1:10" ht="19.5">
      <c r="A2219" s="84" t="s">
        <v>8990</v>
      </c>
      <c r="B2219" s="64" t="s">
        <v>245</v>
      </c>
      <c r="C2219" s="64" t="s">
        <v>892</v>
      </c>
      <c r="D2219" s="66" t="s">
        <v>10473</v>
      </c>
      <c r="E2219" s="65"/>
      <c r="F2219" s="65"/>
      <c r="G2219" s="65"/>
      <c r="H2219" s="65"/>
      <c r="I2219" s="66" t="s">
        <v>10473</v>
      </c>
      <c r="J2219" s="65" t="s">
        <v>10616</v>
      </c>
    </row>
    <row r="2220" spans="1:10" ht="19.5">
      <c r="A2220" s="84" t="s">
        <v>10898</v>
      </c>
      <c r="B2220" s="64" t="s">
        <v>170</v>
      </c>
      <c r="C2220" s="64" t="s">
        <v>11656</v>
      </c>
      <c r="D2220" s="66" t="s">
        <v>10473</v>
      </c>
      <c r="E2220" s="65"/>
      <c r="F2220" s="65"/>
      <c r="G2220" s="65"/>
      <c r="H2220" s="65"/>
      <c r="I2220" s="66" t="s">
        <v>10473</v>
      </c>
      <c r="J2220" s="65" t="s">
        <v>10615</v>
      </c>
    </row>
    <row r="2221" spans="1:10" ht="19.5">
      <c r="A2221" s="84" t="s">
        <v>10746</v>
      </c>
      <c r="B2221" s="64" t="s">
        <v>7</v>
      </c>
      <c r="C2221" s="64" t="s">
        <v>11345</v>
      </c>
      <c r="D2221" s="66" t="s">
        <v>10473</v>
      </c>
      <c r="E2221" s="65"/>
      <c r="F2221" s="66"/>
      <c r="G2221" s="66"/>
      <c r="H2221" s="66"/>
      <c r="I2221" s="66" t="s">
        <v>10473</v>
      </c>
      <c r="J2221" s="65" t="s">
        <v>10615</v>
      </c>
    </row>
    <row r="2222" spans="1:10" ht="19.5">
      <c r="A2222" s="81" t="s">
        <v>11123</v>
      </c>
      <c r="B2222" s="64" t="s">
        <v>7</v>
      </c>
      <c r="C2222" s="64" t="s">
        <v>728</v>
      </c>
      <c r="D2222" s="66" t="s">
        <v>10473</v>
      </c>
      <c r="E2222" s="65"/>
      <c r="F2222" s="65"/>
      <c r="G2222" s="65"/>
      <c r="H2222" s="65"/>
      <c r="I2222" s="66" t="s">
        <v>10473</v>
      </c>
      <c r="J2222" s="65" t="s">
        <v>10615</v>
      </c>
    </row>
    <row r="2223" spans="1:10" ht="19.5">
      <c r="A2223" s="84" t="s">
        <v>10687</v>
      </c>
      <c r="B2223" s="64" t="s">
        <v>7</v>
      </c>
      <c r="C2223" s="64" t="s">
        <v>632</v>
      </c>
      <c r="D2223" s="66" t="s">
        <v>10473</v>
      </c>
      <c r="E2223" s="65"/>
      <c r="F2223" s="66"/>
      <c r="G2223" s="66"/>
      <c r="H2223" s="65"/>
      <c r="I2223" s="66" t="s">
        <v>10473</v>
      </c>
      <c r="J2223" s="65" t="s">
        <v>10615</v>
      </c>
    </row>
    <row r="2224" spans="1:10" ht="19.5">
      <c r="A2224" s="84" t="s">
        <v>8375</v>
      </c>
      <c r="B2224" s="64" t="s">
        <v>7</v>
      </c>
      <c r="C2224" s="64" t="s">
        <v>632</v>
      </c>
      <c r="D2224" s="66" t="s">
        <v>10473</v>
      </c>
      <c r="E2224" s="65"/>
      <c r="F2224" s="66"/>
      <c r="G2224" s="66"/>
      <c r="H2224" s="66"/>
      <c r="I2224" s="66" t="s">
        <v>10473</v>
      </c>
      <c r="J2224" s="65" t="s">
        <v>10615</v>
      </c>
    </row>
    <row r="2225" spans="1:10" ht="19.5">
      <c r="A2225" s="84" t="s">
        <v>8412</v>
      </c>
      <c r="B2225" s="64" t="s">
        <v>7</v>
      </c>
      <c r="C2225" s="64" t="s">
        <v>632</v>
      </c>
      <c r="D2225" s="66" t="s">
        <v>10473</v>
      </c>
      <c r="E2225" s="65"/>
      <c r="F2225" s="66"/>
      <c r="G2225" s="66"/>
      <c r="H2225" s="66"/>
      <c r="I2225" s="66" t="s">
        <v>10473</v>
      </c>
      <c r="J2225" s="65" t="s">
        <v>10615</v>
      </c>
    </row>
    <row r="2226" spans="1:10" ht="19.5">
      <c r="A2226" s="84" t="s">
        <v>8469</v>
      </c>
      <c r="B2226" s="64" t="s">
        <v>7</v>
      </c>
      <c r="C2226" s="64" t="s">
        <v>1975</v>
      </c>
      <c r="D2226" s="66" t="s">
        <v>10473</v>
      </c>
      <c r="E2226" s="65"/>
      <c r="F2226" s="66"/>
      <c r="G2226" s="66"/>
      <c r="H2226" s="66"/>
      <c r="I2226" s="66" t="s">
        <v>10473</v>
      </c>
      <c r="J2226" s="65" t="s">
        <v>10615</v>
      </c>
    </row>
    <row r="2227" spans="1:10" ht="19.5">
      <c r="A2227" s="84" t="s">
        <v>8448</v>
      </c>
      <c r="B2227" s="64" t="s">
        <v>7</v>
      </c>
      <c r="C2227" s="64" t="s">
        <v>3987</v>
      </c>
      <c r="D2227" s="66" t="s">
        <v>10473</v>
      </c>
      <c r="E2227" s="65"/>
      <c r="F2227" s="66"/>
      <c r="G2227" s="66"/>
      <c r="H2227" s="66"/>
      <c r="I2227" s="66" t="s">
        <v>10473</v>
      </c>
      <c r="J2227" s="65" t="s">
        <v>10615</v>
      </c>
    </row>
    <row r="2228" spans="1:10" ht="19.5">
      <c r="A2228" s="84" t="s">
        <v>10416</v>
      </c>
      <c r="B2228" s="64" t="s">
        <v>7</v>
      </c>
      <c r="C2228" s="64" t="s">
        <v>3987</v>
      </c>
      <c r="D2228" s="66" t="s">
        <v>10473</v>
      </c>
      <c r="E2228" s="65"/>
      <c r="F2228" s="65"/>
      <c r="G2228" s="65"/>
      <c r="H2228" s="65"/>
      <c r="I2228" s="66" t="s">
        <v>10473</v>
      </c>
      <c r="J2228" s="65" t="s">
        <v>10615</v>
      </c>
    </row>
    <row r="2229" spans="1:10" ht="19.5">
      <c r="A2229" s="84" t="s">
        <v>9874</v>
      </c>
      <c r="B2229" s="64" t="s">
        <v>7</v>
      </c>
      <c r="C2229" s="64" t="s">
        <v>3911</v>
      </c>
      <c r="D2229" s="66" t="s">
        <v>10473</v>
      </c>
      <c r="E2229" s="65"/>
      <c r="F2229" s="65"/>
      <c r="G2229" s="65"/>
      <c r="H2229" s="65"/>
      <c r="I2229" s="66" t="s">
        <v>10473</v>
      </c>
      <c r="J2229" s="65" t="s">
        <v>10615</v>
      </c>
    </row>
    <row r="2230" spans="1:10" ht="19.5">
      <c r="A2230" s="84" t="s">
        <v>8354</v>
      </c>
      <c r="B2230" s="64" t="s">
        <v>7</v>
      </c>
      <c r="C2230" s="64" t="s">
        <v>931</v>
      </c>
      <c r="D2230" s="66" t="s">
        <v>10473</v>
      </c>
      <c r="E2230" s="65"/>
      <c r="F2230" s="65"/>
      <c r="G2230" s="65"/>
      <c r="H2230" s="65"/>
      <c r="I2230" s="66" t="s">
        <v>10473</v>
      </c>
      <c r="J2230" s="65" t="s">
        <v>10615</v>
      </c>
    </row>
    <row r="2231" spans="1:10" ht="19.5">
      <c r="A2231" s="84" t="s">
        <v>10147</v>
      </c>
      <c r="B2231" s="64" t="s">
        <v>7</v>
      </c>
      <c r="C2231" s="64" t="s">
        <v>3251</v>
      </c>
      <c r="D2231" s="66" t="s">
        <v>10473</v>
      </c>
      <c r="E2231" s="64"/>
      <c r="F2231" s="65"/>
      <c r="G2231" s="65"/>
      <c r="H2231" s="65"/>
      <c r="I2231" s="66" t="s">
        <v>10473</v>
      </c>
      <c r="J2231" s="65" t="s">
        <v>10615</v>
      </c>
    </row>
    <row r="2232" spans="1:10" ht="19.5">
      <c r="A2232" s="84" t="s">
        <v>9431</v>
      </c>
      <c r="B2232" s="64" t="s">
        <v>7</v>
      </c>
      <c r="C2232" s="64" t="s">
        <v>2434</v>
      </c>
      <c r="D2232" s="66" t="s">
        <v>10473</v>
      </c>
      <c r="E2232" s="65"/>
      <c r="F2232" s="66"/>
      <c r="G2232" s="66"/>
      <c r="H2232" s="66"/>
      <c r="I2232" s="66" t="s">
        <v>10473</v>
      </c>
      <c r="J2232" s="65" t="s">
        <v>10615</v>
      </c>
    </row>
    <row r="2233" spans="1:10" ht="19.5">
      <c r="A2233" s="81" t="s">
        <v>9341</v>
      </c>
      <c r="B2233" s="64" t="s">
        <v>7</v>
      </c>
      <c r="C2233" s="64" t="s">
        <v>1655</v>
      </c>
      <c r="D2233" s="66" t="s">
        <v>10473</v>
      </c>
      <c r="E2233" s="65"/>
      <c r="F2233" s="65"/>
      <c r="G2233" s="65"/>
      <c r="H2233" s="65"/>
      <c r="I2233" s="66" t="s">
        <v>10473</v>
      </c>
      <c r="J2233" s="65" t="s">
        <v>10615</v>
      </c>
    </row>
    <row r="2234" spans="1:10" ht="19.5">
      <c r="A2234" s="84" t="s">
        <v>10900</v>
      </c>
      <c r="B2234" s="64" t="s">
        <v>7</v>
      </c>
      <c r="C2234" s="64" t="s">
        <v>10902</v>
      </c>
      <c r="D2234" s="66" t="s">
        <v>10473</v>
      </c>
      <c r="E2234" s="65"/>
      <c r="F2234" s="65"/>
      <c r="G2234" s="65"/>
      <c r="H2234" s="65"/>
      <c r="I2234" s="66" t="s">
        <v>10473</v>
      </c>
      <c r="J2234" s="65" t="s">
        <v>10615</v>
      </c>
    </row>
    <row r="2235" spans="1:10" ht="19.5">
      <c r="A2235" s="84" t="s">
        <v>8350</v>
      </c>
      <c r="B2235" s="64" t="s">
        <v>7</v>
      </c>
      <c r="C2235" s="64" t="s">
        <v>682</v>
      </c>
      <c r="D2235" s="66" t="s">
        <v>10473</v>
      </c>
      <c r="E2235" s="65"/>
      <c r="F2235" s="65"/>
      <c r="G2235" s="65"/>
      <c r="H2235" s="65"/>
      <c r="I2235" s="66" t="s">
        <v>10473</v>
      </c>
      <c r="J2235" s="65" t="s">
        <v>10615</v>
      </c>
    </row>
    <row r="2236" spans="1:10" ht="19.5">
      <c r="A2236" s="84" t="s">
        <v>8348</v>
      </c>
      <c r="B2236" s="64" t="s">
        <v>7</v>
      </c>
      <c r="C2236" s="64" t="s">
        <v>665</v>
      </c>
      <c r="D2236" s="66" t="s">
        <v>10473</v>
      </c>
      <c r="E2236" s="65"/>
      <c r="F2236" s="66"/>
      <c r="G2236" s="66"/>
      <c r="H2236" s="66"/>
      <c r="I2236" s="66" t="s">
        <v>10473</v>
      </c>
      <c r="J2236" s="65" t="s">
        <v>10615</v>
      </c>
    </row>
    <row r="2237" spans="1:10" ht="19.5">
      <c r="A2237" s="84" t="s">
        <v>8351</v>
      </c>
      <c r="B2237" s="64" t="s">
        <v>7</v>
      </c>
      <c r="C2237" s="64" t="s">
        <v>690</v>
      </c>
      <c r="D2237" s="66" t="s">
        <v>10473</v>
      </c>
      <c r="E2237" s="65"/>
      <c r="F2237" s="65"/>
      <c r="G2237" s="65"/>
      <c r="H2237" s="65"/>
      <c r="I2237" s="66" t="s">
        <v>10473</v>
      </c>
      <c r="J2237" s="65" t="s">
        <v>10615</v>
      </c>
    </row>
    <row r="2238" spans="1:10" ht="19.5">
      <c r="A2238" s="84" t="s">
        <v>8329</v>
      </c>
      <c r="B2238" s="64" t="s">
        <v>7</v>
      </c>
      <c r="C2238" s="64" t="s">
        <v>7019</v>
      </c>
      <c r="D2238" s="66" t="s">
        <v>10473</v>
      </c>
      <c r="E2238" s="65"/>
      <c r="F2238" s="65"/>
      <c r="G2238" s="65"/>
      <c r="H2238" s="65"/>
      <c r="I2238" s="66" t="s">
        <v>10473</v>
      </c>
      <c r="J2238" s="65" t="s">
        <v>10615</v>
      </c>
    </row>
    <row r="2239" spans="1:10" ht="19.5">
      <c r="A2239" s="84" t="s">
        <v>9454</v>
      </c>
      <c r="B2239" s="64" t="s">
        <v>7</v>
      </c>
      <c r="C2239" s="64" t="s">
        <v>2600</v>
      </c>
      <c r="D2239" s="66" t="s">
        <v>10473</v>
      </c>
      <c r="E2239" s="65"/>
      <c r="F2239" s="66"/>
      <c r="G2239" s="66"/>
      <c r="H2239" s="66"/>
      <c r="I2239" s="66" t="s">
        <v>10473</v>
      </c>
      <c r="J2239" s="65" t="s">
        <v>10615</v>
      </c>
    </row>
    <row r="2240" spans="1:10" ht="19.5">
      <c r="A2240" s="84" t="s">
        <v>9720</v>
      </c>
      <c r="B2240" s="64" t="s">
        <v>7</v>
      </c>
      <c r="C2240" s="64" t="s">
        <v>6299</v>
      </c>
      <c r="D2240" s="66" t="s">
        <v>10473</v>
      </c>
      <c r="E2240" s="65"/>
      <c r="F2240" s="65"/>
      <c r="G2240" s="65"/>
      <c r="H2240" s="65"/>
      <c r="I2240" s="66" t="s">
        <v>10473</v>
      </c>
      <c r="J2240" s="65" t="s">
        <v>10615</v>
      </c>
    </row>
    <row r="2241" spans="1:10" ht="19.5">
      <c r="A2241" s="84" t="s">
        <v>8460</v>
      </c>
      <c r="B2241" s="64" t="s">
        <v>7</v>
      </c>
      <c r="C2241" s="64" t="s">
        <v>1877</v>
      </c>
      <c r="D2241" s="66" t="s">
        <v>10473</v>
      </c>
      <c r="E2241" s="65"/>
      <c r="F2241" s="65"/>
      <c r="G2241" s="65"/>
      <c r="H2241" s="65"/>
      <c r="I2241" s="66" t="s">
        <v>10473</v>
      </c>
      <c r="J2241" s="65" t="s">
        <v>10615</v>
      </c>
    </row>
    <row r="2242" spans="1:10" ht="19.5">
      <c r="A2242" s="84" t="s">
        <v>8401</v>
      </c>
      <c r="B2242" s="64" t="s">
        <v>7</v>
      </c>
      <c r="C2242" s="64" t="s">
        <v>3138</v>
      </c>
      <c r="D2242" s="66" t="s">
        <v>10473</v>
      </c>
      <c r="E2242" s="65"/>
      <c r="F2242" s="66"/>
      <c r="G2242" s="66"/>
      <c r="H2242" s="66"/>
      <c r="I2242" s="66" t="s">
        <v>10473</v>
      </c>
      <c r="J2242" s="65" t="s">
        <v>10615</v>
      </c>
    </row>
    <row r="2243" spans="1:10" ht="19.5">
      <c r="A2243" s="84" t="s">
        <v>9352</v>
      </c>
      <c r="B2243" s="64" t="s">
        <v>7</v>
      </c>
      <c r="C2243" s="64" t="s">
        <v>1808</v>
      </c>
      <c r="D2243" s="66" t="s">
        <v>10473</v>
      </c>
      <c r="E2243" s="65"/>
      <c r="F2243" s="65"/>
      <c r="G2243" s="65"/>
      <c r="H2243" s="65"/>
      <c r="I2243" s="66" t="s">
        <v>10473</v>
      </c>
      <c r="J2243" s="65" t="s">
        <v>10615</v>
      </c>
    </row>
    <row r="2244" spans="1:10" ht="19.5">
      <c r="A2244" s="81" t="s">
        <v>8680</v>
      </c>
      <c r="B2244" s="64" t="s">
        <v>7</v>
      </c>
      <c r="C2244" s="64" t="s">
        <v>1640</v>
      </c>
      <c r="D2244" s="66" t="s">
        <v>10473</v>
      </c>
      <c r="E2244" s="65"/>
      <c r="F2244" s="65"/>
      <c r="G2244" s="65"/>
      <c r="H2244" s="65"/>
      <c r="I2244" s="66" t="s">
        <v>10473</v>
      </c>
      <c r="J2244" s="65" t="s">
        <v>10615</v>
      </c>
    </row>
    <row r="2245" spans="1:10" ht="19.5">
      <c r="A2245" s="84" t="s">
        <v>10832</v>
      </c>
      <c r="B2245" s="64" t="s">
        <v>7</v>
      </c>
      <c r="C2245" s="64" t="s">
        <v>10833</v>
      </c>
      <c r="D2245" s="66" t="s">
        <v>10473</v>
      </c>
      <c r="E2245" s="65"/>
      <c r="F2245" s="65"/>
      <c r="G2245" s="65"/>
      <c r="H2245" s="65"/>
      <c r="I2245" s="66" t="s">
        <v>10473</v>
      </c>
      <c r="J2245" s="65" t="s">
        <v>10615</v>
      </c>
    </row>
    <row r="2246" spans="1:10" ht="19.5">
      <c r="A2246" s="81" t="s">
        <v>8342</v>
      </c>
      <c r="B2246" s="64" t="s">
        <v>7</v>
      </c>
      <c r="C2246" s="64" t="s">
        <v>953</v>
      </c>
      <c r="D2246" s="66" t="s">
        <v>10473</v>
      </c>
      <c r="E2246" s="65"/>
      <c r="F2246" s="65"/>
      <c r="G2246" s="65"/>
      <c r="H2246" s="65"/>
      <c r="I2246" s="66" t="s">
        <v>10473</v>
      </c>
      <c r="J2246" s="65" t="s">
        <v>10615</v>
      </c>
    </row>
    <row r="2247" spans="1:10" ht="19.5">
      <c r="A2247" s="84" t="s">
        <v>9945</v>
      </c>
      <c r="B2247" s="64" t="s">
        <v>7</v>
      </c>
      <c r="C2247" s="64" t="s">
        <v>6310</v>
      </c>
      <c r="D2247" s="66" t="s">
        <v>10473</v>
      </c>
      <c r="E2247" s="65"/>
      <c r="F2247" s="65"/>
      <c r="G2247" s="65"/>
      <c r="H2247" s="65"/>
      <c r="I2247" s="66" t="s">
        <v>10473</v>
      </c>
      <c r="J2247" s="65" t="s">
        <v>10615</v>
      </c>
    </row>
    <row r="2248" spans="1:10" ht="19.5">
      <c r="A2248" s="81" t="s">
        <v>10300</v>
      </c>
      <c r="B2248" s="64" t="s">
        <v>7</v>
      </c>
      <c r="C2248" s="64" t="s">
        <v>1364</v>
      </c>
      <c r="D2248" s="66" t="s">
        <v>10473</v>
      </c>
      <c r="E2248" s="65"/>
      <c r="F2248" s="65"/>
      <c r="G2248" s="65"/>
      <c r="H2248" s="65"/>
      <c r="I2248" s="66" t="s">
        <v>10473</v>
      </c>
      <c r="J2248" s="65" t="s">
        <v>10615</v>
      </c>
    </row>
    <row r="2249" spans="1:10" ht="19.5">
      <c r="A2249" s="84" t="s">
        <v>8349</v>
      </c>
      <c r="B2249" s="64" t="s">
        <v>7</v>
      </c>
      <c r="C2249" s="64" t="s">
        <v>678</v>
      </c>
      <c r="D2249" s="66" t="s">
        <v>10473</v>
      </c>
      <c r="E2249" s="65"/>
      <c r="F2249" s="65"/>
      <c r="G2249" s="65"/>
      <c r="H2249" s="65"/>
      <c r="I2249" s="66" t="s">
        <v>10473</v>
      </c>
      <c r="J2249" s="65" t="s">
        <v>10615</v>
      </c>
    </row>
    <row r="2250" spans="1:10" ht="19.5">
      <c r="A2250" s="84" t="s">
        <v>8232</v>
      </c>
      <c r="B2250" s="64" t="s">
        <v>7</v>
      </c>
      <c r="C2250" s="64" t="s">
        <v>6216</v>
      </c>
      <c r="D2250" s="66" t="s">
        <v>10473</v>
      </c>
      <c r="E2250" s="65"/>
      <c r="F2250" s="65"/>
      <c r="G2250" s="65"/>
      <c r="H2250" s="65"/>
      <c r="I2250" s="66" t="s">
        <v>10473</v>
      </c>
      <c r="J2250" s="65" t="s">
        <v>10615</v>
      </c>
    </row>
    <row r="2251" spans="1:10" ht="19.5">
      <c r="A2251" s="81" t="s">
        <v>10209</v>
      </c>
      <c r="B2251" s="67" t="s">
        <v>7</v>
      </c>
      <c r="C2251" s="67" t="s">
        <v>6216</v>
      </c>
      <c r="D2251" s="66" t="s">
        <v>10473</v>
      </c>
      <c r="E2251" s="66"/>
      <c r="F2251" s="66"/>
      <c r="G2251" s="66"/>
      <c r="H2251" s="66"/>
      <c r="I2251" s="66" t="s">
        <v>10473</v>
      </c>
      <c r="J2251" s="66" t="s">
        <v>10615</v>
      </c>
    </row>
    <row r="2252" spans="1:10" ht="19.5">
      <c r="A2252" s="84" t="s">
        <v>8331</v>
      </c>
      <c r="B2252" s="64" t="s">
        <v>7</v>
      </c>
      <c r="C2252" s="64" t="s">
        <v>5969</v>
      </c>
      <c r="D2252" s="66" t="s">
        <v>10473</v>
      </c>
      <c r="E2252" s="65"/>
      <c r="F2252" s="65"/>
      <c r="G2252" s="65"/>
      <c r="H2252" s="65"/>
      <c r="I2252" s="66" t="s">
        <v>10473</v>
      </c>
      <c r="J2252" s="65" t="s">
        <v>10615</v>
      </c>
    </row>
    <row r="2253" spans="1:10" ht="19.5">
      <c r="A2253" s="84" t="s">
        <v>10702</v>
      </c>
      <c r="B2253" s="64" t="s">
        <v>7</v>
      </c>
      <c r="C2253" s="64" t="s">
        <v>3650</v>
      </c>
      <c r="D2253" s="66" t="s">
        <v>10473</v>
      </c>
      <c r="E2253" s="65"/>
      <c r="F2253" s="65"/>
      <c r="G2253" s="66"/>
      <c r="H2253" s="66"/>
      <c r="I2253" s="66" t="s">
        <v>10473</v>
      </c>
      <c r="J2253" s="65" t="s">
        <v>10615</v>
      </c>
    </row>
    <row r="2254" spans="1:10" ht="19.5">
      <c r="A2254" s="84" t="s">
        <v>8286</v>
      </c>
      <c r="B2254" s="64" t="s">
        <v>7</v>
      </c>
      <c r="C2254" s="64" t="s">
        <v>4554</v>
      </c>
      <c r="D2254" s="66" t="s">
        <v>10473</v>
      </c>
      <c r="E2254" s="65"/>
      <c r="F2254" s="66"/>
      <c r="G2254" s="66"/>
      <c r="H2254" s="66"/>
      <c r="I2254" s="66" t="s">
        <v>10473</v>
      </c>
      <c r="J2254" s="65" t="s">
        <v>10615</v>
      </c>
    </row>
    <row r="2255" spans="1:10" ht="19.5">
      <c r="A2255" s="81" t="s">
        <v>8347</v>
      </c>
      <c r="B2255" s="64" t="s">
        <v>7</v>
      </c>
      <c r="C2255" s="64" t="s">
        <v>674</v>
      </c>
      <c r="D2255" s="66" t="s">
        <v>10473</v>
      </c>
      <c r="E2255" s="65"/>
      <c r="F2255" s="65"/>
      <c r="G2255" s="65"/>
      <c r="H2255" s="65"/>
      <c r="I2255" s="66" t="s">
        <v>10473</v>
      </c>
      <c r="J2255" s="65" t="s">
        <v>10615</v>
      </c>
    </row>
    <row r="2256" spans="1:10" ht="19.5">
      <c r="A2256" s="84" t="s">
        <v>8707</v>
      </c>
      <c r="B2256" s="64" t="s">
        <v>7</v>
      </c>
      <c r="C2256" s="64" t="s">
        <v>2645</v>
      </c>
      <c r="D2256" s="66" t="s">
        <v>10473</v>
      </c>
      <c r="E2256" s="64"/>
      <c r="F2256" s="66"/>
      <c r="G2256" s="66"/>
      <c r="H2256" s="66"/>
      <c r="I2256" s="66" t="s">
        <v>10473</v>
      </c>
      <c r="J2256" s="65" t="s">
        <v>10615</v>
      </c>
    </row>
    <row r="2257" spans="1:10" ht="19.5">
      <c r="A2257" s="81" t="s">
        <v>8399</v>
      </c>
      <c r="B2257" s="64" t="s">
        <v>7</v>
      </c>
      <c r="C2257" s="64" t="s">
        <v>1773</v>
      </c>
      <c r="D2257" s="66" t="s">
        <v>10473</v>
      </c>
      <c r="E2257" s="65"/>
      <c r="F2257" s="65"/>
      <c r="G2257" s="65"/>
      <c r="H2257" s="65"/>
      <c r="I2257" s="66" t="s">
        <v>10473</v>
      </c>
      <c r="J2257" s="65" t="s">
        <v>10615</v>
      </c>
    </row>
    <row r="2258" spans="1:10" ht="19.5">
      <c r="A2258" s="84" t="s">
        <v>8450</v>
      </c>
      <c r="B2258" s="64" t="s">
        <v>7</v>
      </c>
      <c r="C2258" s="64" t="s">
        <v>4042</v>
      </c>
      <c r="D2258" s="66" t="s">
        <v>10473</v>
      </c>
      <c r="E2258" s="65"/>
      <c r="F2258" s="65"/>
      <c r="G2258" s="65"/>
      <c r="H2258" s="65"/>
      <c r="I2258" s="66" t="s">
        <v>10473</v>
      </c>
      <c r="J2258" s="65" t="s">
        <v>10615</v>
      </c>
    </row>
    <row r="2259" spans="1:10" ht="19.5">
      <c r="A2259" s="84" t="s">
        <v>9366</v>
      </c>
      <c r="B2259" s="64" t="s">
        <v>7</v>
      </c>
      <c r="C2259" s="64" t="s">
        <v>1932</v>
      </c>
      <c r="D2259" s="66" t="s">
        <v>10473</v>
      </c>
      <c r="E2259" s="65"/>
      <c r="F2259" s="65"/>
      <c r="G2259" s="65"/>
      <c r="H2259" s="65"/>
      <c r="I2259" s="66" t="s">
        <v>10473</v>
      </c>
      <c r="J2259" s="65" t="s">
        <v>10615</v>
      </c>
    </row>
    <row r="2260" spans="1:10" ht="19.5">
      <c r="A2260" s="84" t="s">
        <v>11106</v>
      </c>
      <c r="B2260" s="64" t="s">
        <v>7</v>
      </c>
      <c r="C2260" s="64" t="s">
        <v>10897</v>
      </c>
      <c r="D2260" s="66" t="s">
        <v>10473</v>
      </c>
      <c r="E2260" s="65"/>
      <c r="F2260" s="65"/>
      <c r="G2260" s="65"/>
      <c r="H2260" s="65"/>
      <c r="I2260" s="66" t="s">
        <v>10473</v>
      </c>
      <c r="J2260" s="65" t="s">
        <v>10620</v>
      </c>
    </row>
    <row r="2261" spans="1:10" ht="19.5">
      <c r="A2261" s="84" t="s">
        <v>10747</v>
      </c>
      <c r="B2261" s="64" t="s">
        <v>170</v>
      </c>
      <c r="C2261" s="64" t="s">
        <v>9514</v>
      </c>
      <c r="D2261" s="66" t="s">
        <v>10473</v>
      </c>
      <c r="E2261" s="65"/>
      <c r="F2261" s="65"/>
      <c r="G2261" s="66"/>
      <c r="H2261" s="66"/>
      <c r="I2261" s="66" t="s">
        <v>10473</v>
      </c>
      <c r="J2261" s="65" t="s">
        <v>10620</v>
      </c>
    </row>
    <row r="2262" spans="1:10" ht="19.5">
      <c r="A2262" s="84" t="s">
        <v>11869</v>
      </c>
      <c r="B2262" s="64" t="s">
        <v>170</v>
      </c>
      <c r="C2262" s="64" t="s">
        <v>9124</v>
      </c>
      <c r="D2262" s="66" t="s">
        <v>10473</v>
      </c>
      <c r="E2262" s="65"/>
      <c r="F2262" s="65"/>
      <c r="G2262" s="66"/>
      <c r="H2262" s="66"/>
      <c r="I2262" s="66" t="s">
        <v>10473</v>
      </c>
      <c r="J2262" s="65" t="s">
        <v>10620</v>
      </c>
    </row>
    <row r="2263" spans="1:10" ht="19.5">
      <c r="A2263" s="81" t="s">
        <v>11122</v>
      </c>
      <c r="B2263" s="64" t="s">
        <v>170</v>
      </c>
      <c r="C2263" s="64" t="s">
        <v>728</v>
      </c>
      <c r="D2263" s="66" t="s">
        <v>10473</v>
      </c>
      <c r="E2263" s="65"/>
      <c r="F2263" s="65"/>
      <c r="G2263" s="65"/>
      <c r="H2263" s="65"/>
      <c r="I2263" s="66" t="s">
        <v>10473</v>
      </c>
      <c r="J2263" s="65" t="s">
        <v>10620</v>
      </c>
    </row>
    <row r="2264" spans="1:10" ht="19.5">
      <c r="A2264" s="84" t="s">
        <v>8865</v>
      </c>
      <c r="B2264" s="64" t="s">
        <v>170</v>
      </c>
      <c r="C2264" s="64" t="s">
        <v>9149</v>
      </c>
      <c r="D2264" s="66" t="s">
        <v>10473</v>
      </c>
      <c r="E2264" s="65"/>
      <c r="F2264" s="65"/>
      <c r="G2264" s="65"/>
      <c r="H2264" s="65"/>
      <c r="I2264" s="66" t="s">
        <v>10473</v>
      </c>
      <c r="J2264" s="65" t="s">
        <v>10620</v>
      </c>
    </row>
    <row r="2265" spans="1:10" ht="19.5">
      <c r="A2265" s="81" t="s">
        <v>8824</v>
      </c>
      <c r="B2265" s="64" t="s">
        <v>170</v>
      </c>
      <c r="C2265" s="64" t="s">
        <v>9785</v>
      </c>
      <c r="D2265" s="66" t="s">
        <v>10473</v>
      </c>
      <c r="E2265" s="65"/>
      <c r="F2265" s="65"/>
      <c r="G2265" s="65"/>
      <c r="H2265" s="65"/>
      <c r="I2265" s="66" t="s">
        <v>10473</v>
      </c>
      <c r="J2265" s="65" t="s">
        <v>10620</v>
      </c>
    </row>
    <row r="2266" spans="1:10" ht="19.5">
      <c r="A2266" s="84" t="s">
        <v>10896</v>
      </c>
      <c r="B2266" s="64" t="s">
        <v>170</v>
      </c>
      <c r="C2266" s="64" t="s">
        <v>10899</v>
      </c>
      <c r="D2266" s="66" t="s">
        <v>10473</v>
      </c>
      <c r="E2266" s="65"/>
      <c r="F2266" s="65"/>
      <c r="G2266" s="65"/>
      <c r="H2266" s="65"/>
      <c r="I2266" s="66" t="s">
        <v>10473</v>
      </c>
      <c r="J2266" s="65" t="s">
        <v>10620</v>
      </c>
    </row>
    <row r="2267" spans="1:10" ht="19.5">
      <c r="A2267" s="84" t="s">
        <v>11286</v>
      </c>
      <c r="B2267" s="64" t="s">
        <v>170</v>
      </c>
      <c r="C2267" s="64" t="s">
        <v>9217</v>
      </c>
      <c r="D2267" s="66" t="s">
        <v>10473</v>
      </c>
      <c r="E2267" s="65"/>
      <c r="F2267" s="65">
        <v>1</v>
      </c>
      <c r="G2267" s="65"/>
      <c r="H2267" s="65"/>
      <c r="I2267" s="66" t="s">
        <v>10473</v>
      </c>
      <c r="J2267" s="65" t="s">
        <v>10620</v>
      </c>
    </row>
    <row r="2268" spans="1:10" ht="19.5">
      <c r="A2268" s="84" t="s">
        <v>9342</v>
      </c>
      <c r="B2268" s="64" t="s">
        <v>170</v>
      </c>
      <c r="C2268" s="64" t="s">
        <v>9223</v>
      </c>
      <c r="D2268" s="66" t="s">
        <v>10473</v>
      </c>
      <c r="E2268" s="65"/>
      <c r="F2268" s="65"/>
      <c r="G2268" s="65"/>
      <c r="H2268" s="65"/>
      <c r="I2268" s="66" t="s">
        <v>10473</v>
      </c>
      <c r="J2268" s="65" t="s">
        <v>10620</v>
      </c>
    </row>
    <row r="2269" spans="1:10" ht="19.5">
      <c r="A2269" s="84" t="s">
        <v>11050</v>
      </c>
      <c r="B2269" s="64" t="s">
        <v>170</v>
      </c>
      <c r="C2269" s="64" t="s">
        <v>9224</v>
      </c>
      <c r="D2269" s="66" t="s">
        <v>10473</v>
      </c>
      <c r="E2269" s="65"/>
      <c r="F2269" s="66"/>
      <c r="G2269" s="66"/>
      <c r="H2269" s="66"/>
      <c r="I2269" s="66" t="s">
        <v>10473</v>
      </c>
      <c r="J2269" s="65" t="s">
        <v>10620</v>
      </c>
    </row>
    <row r="2270" spans="1:10" ht="19.5">
      <c r="A2270" s="84" t="s">
        <v>9442</v>
      </c>
      <c r="B2270" s="64" t="s">
        <v>170</v>
      </c>
      <c r="C2270" s="64" t="s">
        <v>9239</v>
      </c>
      <c r="D2270" s="66" t="s">
        <v>10473</v>
      </c>
      <c r="E2270" s="65"/>
      <c r="F2270" s="66"/>
      <c r="G2270" s="66"/>
      <c r="H2270" s="66"/>
      <c r="I2270" s="66" t="s">
        <v>10473</v>
      </c>
      <c r="J2270" s="65" t="s">
        <v>10620</v>
      </c>
    </row>
    <row r="2271" spans="1:10" ht="19.5">
      <c r="A2271" s="81" t="s">
        <v>8804</v>
      </c>
      <c r="B2271" s="64" t="s">
        <v>170</v>
      </c>
      <c r="C2271" s="64" t="s">
        <v>9240</v>
      </c>
      <c r="D2271" s="66" t="s">
        <v>10473</v>
      </c>
      <c r="E2271" s="65"/>
      <c r="F2271" s="65"/>
      <c r="G2271" s="65"/>
      <c r="H2271" s="65"/>
      <c r="I2271" s="66" t="s">
        <v>10473</v>
      </c>
      <c r="J2271" s="65" t="s">
        <v>10620</v>
      </c>
    </row>
    <row r="2272" spans="1:10" ht="19.5">
      <c r="A2272" s="84" t="s">
        <v>9772</v>
      </c>
      <c r="B2272" s="64" t="s">
        <v>170</v>
      </c>
      <c r="C2272" s="64" t="s">
        <v>9242</v>
      </c>
      <c r="D2272" s="66" t="s">
        <v>10473</v>
      </c>
      <c r="E2272" s="65"/>
      <c r="F2272" s="66"/>
      <c r="G2272" s="66"/>
      <c r="H2272" s="66"/>
      <c r="I2272" s="66" t="s">
        <v>10473</v>
      </c>
      <c r="J2272" s="65" t="s">
        <v>10620</v>
      </c>
    </row>
    <row r="2273" spans="1:10" ht="19.5">
      <c r="A2273" s="84" t="s">
        <v>10668</v>
      </c>
      <c r="B2273" s="64" t="s">
        <v>170</v>
      </c>
      <c r="C2273" s="64" t="s">
        <v>9249</v>
      </c>
      <c r="D2273" s="66" t="s">
        <v>10473</v>
      </c>
      <c r="E2273" s="65"/>
      <c r="F2273" s="65"/>
      <c r="G2273" s="66"/>
      <c r="H2273" s="66"/>
      <c r="I2273" s="66" t="s">
        <v>10473</v>
      </c>
      <c r="J2273" s="65" t="s">
        <v>10620</v>
      </c>
    </row>
    <row r="2274" spans="1:10" ht="19.5">
      <c r="A2274" s="84" t="s">
        <v>8862</v>
      </c>
      <c r="B2274" s="64" t="s">
        <v>170</v>
      </c>
      <c r="C2274" s="64" t="s">
        <v>9256</v>
      </c>
      <c r="D2274" s="66" t="s">
        <v>10473</v>
      </c>
      <c r="E2274" s="65"/>
      <c r="F2274" s="65"/>
      <c r="G2274" s="65"/>
      <c r="H2274" s="65"/>
      <c r="I2274" s="66" t="s">
        <v>10473</v>
      </c>
      <c r="J2274" s="65" t="s">
        <v>10620</v>
      </c>
    </row>
    <row r="2275" spans="1:10" ht="19.5">
      <c r="A2275" s="84" t="s">
        <v>9515</v>
      </c>
      <c r="B2275" s="64" t="s">
        <v>170</v>
      </c>
      <c r="C2275" s="64" t="s">
        <v>9261</v>
      </c>
      <c r="D2275" s="66" t="s">
        <v>10473</v>
      </c>
      <c r="E2275" s="65"/>
      <c r="F2275" s="65"/>
      <c r="G2275" s="65"/>
      <c r="H2275" s="65"/>
      <c r="I2275" s="66" t="s">
        <v>10473</v>
      </c>
      <c r="J2275" s="65" t="s">
        <v>10620</v>
      </c>
    </row>
    <row r="2276" spans="1:10" ht="19.5">
      <c r="A2276" s="84" t="s">
        <v>8864</v>
      </c>
      <c r="B2276" s="64" t="s">
        <v>170</v>
      </c>
      <c r="C2276" s="64" t="s">
        <v>9638</v>
      </c>
      <c r="D2276" s="66" t="s">
        <v>10473</v>
      </c>
      <c r="E2276" s="65"/>
      <c r="F2276" s="65"/>
      <c r="G2276" s="65"/>
      <c r="H2276" s="65"/>
      <c r="I2276" s="66" t="s">
        <v>10473</v>
      </c>
      <c r="J2276" s="65" t="s">
        <v>10620</v>
      </c>
    </row>
    <row r="2277" spans="1:10" ht="19.5">
      <c r="A2277" s="84" t="s">
        <v>8863</v>
      </c>
      <c r="B2277" s="64" t="s">
        <v>170</v>
      </c>
      <c r="C2277" s="64" t="s">
        <v>5541</v>
      </c>
      <c r="D2277" s="66" t="s">
        <v>10473</v>
      </c>
      <c r="E2277" s="65"/>
      <c r="F2277" s="65"/>
      <c r="G2277" s="65"/>
      <c r="H2277" s="65"/>
      <c r="I2277" s="66" t="s">
        <v>10473</v>
      </c>
      <c r="J2277" s="65" t="s">
        <v>10620</v>
      </c>
    </row>
    <row r="2278" spans="1:10" ht="19.5">
      <c r="A2278" s="84" t="s">
        <v>9714</v>
      </c>
      <c r="B2278" s="64" t="s">
        <v>170</v>
      </c>
      <c r="C2278" s="64" t="s">
        <v>8505</v>
      </c>
      <c r="D2278" s="66" t="s">
        <v>10473</v>
      </c>
      <c r="E2278" s="65"/>
      <c r="F2278" s="65"/>
      <c r="G2278" s="65"/>
      <c r="H2278" s="65"/>
      <c r="I2278" s="66" t="s">
        <v>10473</v>
      </c>
      <c r="J2278" s="65" t="s">
        <v>10620</v>
      </c>
    </row>
    <row r="2279" spans="1:10" ht="19.5">
      <c r="A2279" s="84" t="s">
        <v>8859</v>
      </c>
      <c r="B2279" s="64" t="s">
        <v>170</v>
      </c>
      <c r="C2279" s="64" t="s">
        <v>9286</v>
      </c>
      <c r="D2279" s="66" t="s">
        <v>10473</v>
      </c>
      <c r="E2279" s="65"/>
      <c r="F2279" s="66"/>
      <c r="G2279" s="66"/>
      <c r="H2279" s="66"/>
      <c r="I2279" s="66" t="s">
        <v>10473</v>
      </c>
      <c r="J2279" s="65" t="s">
        <v>10620</v>
      </c>
    </row>
    <row r="2280" spans="1:10" ht="19.5">
      <c r="A2280" s="84" t="s">
        <v>11124</v>
      </c>
      <c r="B2280" s="64" t="s">
        <v>170</v>
      </c>
      <c r="C2280" s="64" t="s">
        <v>9292</v>
      </c>
      <c r="D2280" s="66" t="s">
        <v>10473</v>
      </c>
      <c r="E2280" s="65"/>
      <c r="F2280" s="65"/>
      <c r="G2280" s="66"/>
      <c r="H2280" s="66"/>
      <c r="I2280" s="66" t="s">
        <v>10473</v>
      </c>
      <c r="J2280" s="65" t="s">
        <v>10620</v>
      </c>
    </row>
    <row r="2281" spans="1:10" ht="19.5">
      <c r="A2281" s="84" t="s">
        <v>8869</v>
      </c>
      <c r="B2281" s="64" t="s">
        <v>170</v>
      </c>
      <c r="C2281" s="64" t="s">
        <v>4554</v>
      </c>
      <c r="D2281" s="66" t="s">
        <v>10473</v>
      </c>
      <c r="E2281" s="65"/>
      <c r="F2281" s="66"/>
      <c r="G2281" s="66"/>
      <c r="H2281" s="66"/>
      <c r="I2281" s="66" t="s">
        <v>10473</v>
      </c>
      <c r="J2281" s="65" t="s">
        <v>10620</v>
      </c>
    </row>
    <row r="2282" spans="1:10" ht="19.5">
      <c r="A2282" s="84" t="s">
        <v>8859</v>
      </c>
      <c r="B2282" s="64" t="s">
        <v>170</v>
      </c>
      <c r="C2282" s="64" t="s">
        <v>9311</v>
      </c>
      <c r="D2282" s="66" t="s">
        <v>10473</v>
      </c>
      <c r="E2282" s="65"/>
      <c r="F2282" s="66"/>
      <c r="G2282" s="66"/>
      <c r="H2282" s="66"/>
      <c r="I2282" s="66" t="s">
        <v>10473</v>
      </c>
      <c r="J2282" s="65" t="s">
        <v>10620</v>
      </c>
    </row>
    <row r="2283" spans="1:10" ht="19.5">
      <c r="A2283" s="84" t="s">
        <v>9351</v>
      </c>
      <c r="B2283" s="64" t="s">
        <v>170</v>
      </c>
      <c r="C2283" s="64" t="s">
        <v>9312</v>
      </c>
      <c r="D2283" s="66" t="s">
        <v>10473</v>
      </c>
      <c r="E2283" s="65"/>
      <c r="F2283" s="65"/>
      <c r="G2283" s="65"/>
      <c r="H2283" s="65"/>
      <c r="I2283" s="66" t="s">
        <v>10473</v>
      </c>
      <c r="J2283" s="65" t="s">
        <v>10620</v>
      </c>
    </row>
    <row r="2284" spans="1:10" ht="19.5">
      <c r="A2284" s="84" t="s">
        <v>9789</v>
      </c>
      <c r="B2284" s="64" t="s">
        <v>170</v>
      </c>
      <c r="C2284" s="64" t="s">
        <v>11459</v>
      </c>
      <c r="D2284" s="66" t="s">
        <v>10473</v>
      </c>
      <c r="E2284" s="65"/>
      <c r="F2284" s="65"/>
      <c r="G2284" s="65"/>
      <c r="H2284" s="65"/>
      <c r="I2284" s="66" t="s">
        <v>10473</v>
      </c>
      <c r="J2284" s="65" t="s">
        <v>10620</v>
      </c>
    </row>
    <row r="2285" spans="1:10" ht="19.5">
      <c r="A2285" s="84" t="s">
        <v>8904</v>
      </c>
      <c r="B2285" s="64" t="s">
        <v>170</v>
      </c>
      <c r="C2285" s="64" t="s">
        <v>9336</v>
      </c>
      <c r="D2285" s="66" t="s">
        <v>10473</v>
      </c>
      <c r="E2285" s="65"/>
      <c r="F2285" s="65"/>
      <c r="G2285" s="65"/>
      <c r="H2285" s="65"/>
      <c r="I2285" s="66" t="s">
        <v>10473</v>
      </c>
      <c r="J2285" s="65" t="s">
        <v>10620</v>
      </c>
    </row>
    <row r="2286" spans="1:10" ht="19.5">
      <c r="A2286" s="81" t="s">
        <v>10178</v>
      </c>
      <c r="B2286" s="67"/>
      <c r="C2286" s="67" t="s">
        <v>10176</v>
      </c>
      <c r="D2286" s="66" t="s">
        <v>10473</v>
      </c>
      <c r="E2286" s="67"/>
      <c r="F2286" s="66"/>
      <c r="G2286" s="66"/>
      <c r="H2286" s="66"/>
      <c r="I2286" s="66" t="s">
        <v>10473</v>
      </c>
      <c r="J2286" s="66"/>
    </row>
    <row r="2287" spans="1:10" ht="19.5">
      <c r="A2287" s="81" t="s">
        <v>10634</v>
      </c>
      <c r="B2287" s="67" t="s">
        <v>7259</v>
      </c>
      <c r="C2287" s="67" t="s">
        <v>10561</v>
      </c>
      <c r="D2287" s="66" t="s">
        <v>10473</v>
      </c>
      <c r="E2287" s="67"/>
      <c r="F2287" s="66"/>
      <c r="G2287" s="66"/>
      <c r="H2287" s="66"/>
      <c r="I2287" s="66" t="s">
        <v>10473</v>
      </c>
      <c r="J2287" s="66"/>
    </row>
    <row r="2288" spans="1:10" ht="19.5">
      <c r="A2288" s="81" t="s">
        <v>9002</v>
      </c>
      <c r="B2288" s="64" t="s">
        <v>245</v>
      </c>
      <c r="C2288" s="64" t="s">
        <v>1761</v>
      </c>
      <c r="D2288" s="66" t="s">
        <v>834</v>
      </c>
      <c r="E2288" s="65"/>
      <c r="F2288" s="65"/>
      <c r="G2288" s="65"/>
      <c r="H2288" s="65"/>
      <c r="I2288" s="66" t="s">
        <v>834</v>
      </c>
      <c r="J2288" s="65" t="s">
        <v>10616</v>
      </c>
    </row>
    <row r="2289" spans="1:10" ht="19.5">
      <c r="A2289" s="84" t="s">
        <v>8770</v>
      </c>
      <c r="B2289" s="64" t="s">
        <v>7214</v>
      </c>
      <c r="C2289" s="64" t="s">
        <v>2189</v>
      </c>
      <c r="D2289" s="66" t="s">
        <v>834</v>
      </c>
      <c r="E2289" s="65"/>
      <c r="F2289" s="66"/>
      <c r="G2289" s="66"/>
      <c r="H2289" s="66"/>
      <c r="I2289" s="66" t="s">
        <v>834</v>
      </c>
      <c r="J2289" s="65" t="s">
        <v>7214</v>
      </c>
    </row>
    <row r="2290" spans="1:10" ht="19.5">
      <c r="A2290" s="84" t="s">
        <v>8286</v>
      </c>
      <c r="B2290" s="64" t="s">
        <v>7</v>
      </c>
      <c r="C2290" s="64" t="s">
        <v>4555</v>
      </c>
      <c r="D2290" s="66" t="s">
        <v>834</v>
      </c>
      <c r="E2290" s="65"/>
      <c r="F2290" s="65"/>
      <c r="G2290" s="65"/>
      <c r="H2290" s="65"/>
      <c r="I2290" s="66" t="s">
        <v>834</v>
      </c>
      <c r="J2290" s="65" t="s">
        <v>10615</v>
      </c>
    </row>
    <row r="2291" spans="1:10" ht="19.5">
      <c r="A2291" s="84" t="s">
        <v>9061</v>
      </c>
      <c r="B2291" s="64" t="s">
        <v>7</v>
      </c>
      <c r="C2291" s="64" t="s">
        <v>1207</v>
      </c>
      <c r="D2291" s="66" t="s">
        <v>834</v>
      </c>
      <c r="E2291" s="65"/>
      <c r="F2291" s="65"/>
      <c r="G2291" s="65"/>
      <c r="H2291" s="65"/>
      <c r="I2291" s="66" t="s">
        <v>834</v>
      </c>
      <c r="J2291" s="65" t="s">
        <v>10615</v>
      </c>
    </row>
    <row r="2292" spans="1:10" ht="19.5">
      <c r="A2292" s="81" t="s">
        <v>8655</v>
      </c>
      <c r="B2292" s="64" t="s">
        <v>7</v>
      </c>
      <c r="C2292" s="64" t="s">
        <v>1207</v>
      </c>
      <c r="D2292" s="66" t="s">
        <v>834</v>
      </c>
      <c r="E2292" s="65"/>
      <c r="F2292" s="65"/>
      <c r="G2292" s="65"/>
      <c r="H2292" s="65"/>
      <c r="I2292" s="66" t="s">
        <v>834</v>
      </c>
      <c r="J2292" s="65" t="s">
        <v>10615</v>
      </c>
    </row>
    <row r="2293" spans="1:10" ht="19.5">
      <c r="A2293" s="84" t="s">
        <v>11163</v>
      </c>
      <c r="B2293" s="64" t="s">
        <v>7</v>
      </c>
      <c r="C2293" s="64" t="s">
        <v>8205</v>
      </c>
      <c r="D2293" s="66" t="s">
        <v>834</v>
      </c>
      <c r="E2293" s="65"/>
      <c r="F2293" s="65"/>
      <c r="G2293" s="65"/>
      <c r="H2293" s="65"/>
      <c r="I2293" s="66" t="s">
        <v>834</v>
      </c>
      <c r="J2293" s="65" t="s">
        <v>10615</v>
      </c>
    </row>
    <row r="2294" spans="1:10" ht="19.5">
      <c r="A2294" s="84" t="s">
        <v>11171</v>
      </c>
      <c r="B2294" s="64" t="s">
        <v>7</v>
      </c>
      <c r="C2294" s="64" t="s">
        <v>4304</v>
      </c>
      <c r="D2294" s="66" t="s">
        <v>834</v>
      </c>
      <c r="E2294" s="65"/>
      <c r="F2294" s="65"/>
      <c r="G2294" s="66"/>
      <c r="H2294" s="66"/>
      <c r="I2294" s="66" t="s">
        <v>834</v>
      </c>
      <c r="J2294" s="65" t="s">
        <v>10615</v>
      </c>
    </row>
    <row r="2295" spans="1:10" ht="19.5">
      <c r="A2295" s="84" t="s">
        <v>9436</v>
      </c>
      <c r="B2295" s="64" t="s">
        <v>7</v>
      </c>
      <c r="C2295" s="64" t="s">
        <v>2475</v>
      </c>
      <c r="D2295" s="66" t="s">
        <v>834</v>
      </c>
      <c r="E2295" s="65"/>
      <c r="F2295" s="66"/>
      <c r="G2295" s="66"/>
      <c r="H2295" s="66"/>
      <c r="I2295" s="66" t="s">
        <v>834</v>
      </c>
      <c r="J2295" s="65" t="s">
        <v>10615</v>
      </c>
    </row>
    <row r="2296" spans="1:10" ht="19.5">
      <c r="A2296" s="84" t="s">
        <v>11552</v>
      </c>
      <c r="B2296" s="64" t="s">
        <v>7</v>
      </c>
      <c r="C2296" s="64" t="s">
        <v>4621</v>
      </c>
      <c r="D2296" s="66" t="s">
        <v>834</v>
      </c>
      <c r="E2296" s="65"/>
      <c r="F2296" s="65"/>
      <c r="G2296" s="65"/>
      <c r="H2296" s="65"/>
      <c r="I2296" s="66" t="s">
        <v>834</v>
      </c>
      <c r="J2296" s="65" t="s">
        <v>10615</v>
      </c>
    </row>
    <row r="2297" spans="1:10" ht="19.5">
      <c r="A2297" s="81" t="s">
        <v>9760</v>
      </c>
      <c r="B2297" s="67" t="s">
        <v>7</v>
      </c>
      <c r="C2297" s="67" t="s">
        <v>10164</v>
      </c>
      <c r="D2297" s="66" t="s">
        <v>834</v>
      </c>
      <c r="E2297" s="66"/>
      <c r="F2297" s="66">
        <v>1</v>
      </c>
      <c r="G2297" s="66"/>
      <c r="H2297" s="66"/>
      <c r="I2297" s="66" t="s">
        <v>834</v>
      </c>
      <c r="J2297" s="66" t="s">
        <v>10615</v>
      </c>
    </row>
    <row r="2298" spans="1:10" ht="19.5">
      <c r="A2298" s="84" t="s">
        <v>8234</v>
      </c>
      <c r="B2298" s="64" t="s">
        <v>7</v>
      </c>
      <c r="C2298" s="64" t="s">
        <v>7163</v>
      </c>
      <c r="D2298" s="66" t="s">
        <v>834</v>
      </c>
      <c r="E2298" s="65"/>
      <c r="F2298" s="65"/>
      <c r="G2298" s="65"/>
      <c r="H2298" s="65"/>
      <c r="I2298" s="66" t="s">
        <v>834</v>
      </c>
      <c r="J2298" s="65" t="s">
        <v>10615</v>
      </c>
    </row>
    <row r="2299" spans="1:10" ht="19.5">
      <c r="A2299" s="84" t="s">
        <v>8464</v>
      </c>
      <c r="B2299" s="64" t="s">
        <v>7</v>
      </c>
      <c r="C2299" s="64" t="s">
        <v>2483</v>
      </c>
      <c r="D2299" s="66" t="s">
        <v>834</v>
      </c>
      <c r="E2299" s="64"/>
      <c r="F2299" s="66"/>
      <c r="G2299" s="66"/>
      <c r="H2299" s="66"/>
      <c r="I2299" s="66" t="s">
        <v>834</v>
      </c>
      <c r="J2299" s="65" t="s">
        <v>10615</v>
      </c>
    </row>
    <row r="2300" spans="1:10" ht="19.5">
      <c r="A2300" s="84" t="s">
        <v>11213</v>
      </c>
      <c r="B2300" s="64" t="s">
        <v>7</v>
      </c>
      <c r="C2300" s="64" t="s">
        <v>4692</v>
      </c>
      <c r="D2300" s="66" t="s">
        <v>834</v>
      </c>
      <c r="E2300" s="65"/>
      <c r="F2300" s="65"/>
      <c r="G2300" s="65"/>
      <c r="H2300" s="65"/>
      <c r="I2300" s="66" t="s">
        <v>834</v>
      </c>
      <c r="J2300" s="65" t="s">
        <v>10615</v>
      </c>
    </row>
    <row r="2301" spans="1:10" ht="19.5">
      <c r="A2301" s="84" t="s">
        <v>9790</v>
      </c>
      <c r="B2301" s="64" t="s">
        <v>7</v>
      </c>
      <c r="C2301" s="64" t="s">
        <v>7252</v>
      </c>
      <c r="D2301" s="66" t="s">
        <v>834</v>
      </c>
      <c r="E2301" s="65"/>
      <c r="F2301" s="65"/>
      <c r="G2301" s="66"/>
      <c r="H2301" s="66"/>
      <c r="I2301" s="66" t="s">
        <v>834</v>
      </c>
      <c r="J2301" s="65" t="s">
        <v>10615</v>
      </c>
    </row>
    <row r="2302" spans="1:10" ht="19.5">
      <c r="A2302" s="81" t="s">
        <v>8319</v>
      </c>
      <c r="B2302" s="64" t="s">
        <v>7</v>
      </c>
      <c r="C2302" s="64" t="s">
        <v>871</v>
      </c>
      <c r="D2302" s="66" t="s">
        <v>834</v>
      </c>
      <c r="E2302" s="65"/>
      <c r="F2302" s="65">
        <v>1</v>
      </c>
      <c r="G2302" s="65"/>
      <c r="H2302" s="65"/>
      <c r="I2302" s="66" t="s">
        <v>834</v>
      </c>
      <c r="J2302" s="65" t="s">
        <v>10615</v>
      </c>
    </row>
    <row r="2303" spans="1:10" ht="19.5">
      <c r="A2303" s="84" t="s">
        <v>8653</v>
      </c>
      <c r="B2303" s="64" t="s">
        <v>7</v>
      </c>
      <c r="C2303" s="64" t="s">
        <v>335</v>
      </c>
      <c r="D2303" s="66" t="s">
        <v>834</v>
      </c>
      <c r="E2303" s="65"/>
      <c r="F2303" s="65"/>
      <c r="G2303" s="65"/>
      <c r="H2303" s="65"/>
      <c r="I2303" s="66" t="s">
        <v>834</v>
      </c>
      <c r="J2303" s="65" t="s">
        <v>10615</v>
      </c>
    </row>
    <row r="2304" spans="1:10" ht="19.5">
      <c r="A2304" s="84" t="s">
        <v>8717</v>
      </c>
      <c r="B2304" s="64" t="s">
        <v>7</v>
      </c>
      <c r="C2304" s="64" t="s">
        <v>3857</v>
      </c>
      <c r="D2304" s="66" t="s">
        <v>834</v>
      </c>
      <c r="E2304" s="65"/>
      <c r="F2304" s="65"/>
      <c r="G2304" s="65"/>
      <c r="H2304" s="65"/>
      <c r="I2304" s="66" t="s">
        <v>834</v>
      </c>
      <c r="J2304" s="65" t="s">
        <v>10615</v>
      </c>
    </row>
    <row r="2305" spans="1:10" ht="19.5">
      <c r="A2305" s="81" t="s">
        <v>8683</v>
      </c>
      <c r="B2305" s="64" t="s">
        <v>7</v>
      </c>
      <c r="C2305" s="64" t="s">
        <v>1649</v>
      </c>
      <c r="D2305" s="66" t="s">
        <v>834</v>
      </c>
      <c r="E2305" s="65"/>
      <c r="F2305" s="65">
        <v>1</v>
      </c>
      <c r="G2305" s="65"/>
      <c r="H2305" s="65"/>
      <c r="I2305" s="66" t="s">
        <v>834</v>
      </c>
      <c r="J2305" s="65" t="s">
        <v>10615</v>
      </c>
    </row>
    <row r="2306" spans="1:10" ht="19.5">
      <c r="A2306" s="84" t="s">
        <v>8709</v>
      </c>
      <c r="B2306" s="64" t="s">
        <v>7</v>
      </c>
      <c r="C2306" s="64" t="s">
        <v>9975</v>
      </c>
      <c r="D2306" s="66" t="s">
        <v>834</v>
      </c>
      <c r="E2306" s="64"/>
      <c r="F2306" s="65"/>
      <c r="G2306" s="65"/>
      <c r="H2306" s="65"/>
      <c r="I2306" s="66" t="s">
        <v>834</v>
      </c>
      <c r="J2306" s="65" t="s">
        <v>10615</v>
      </c>
    </row>
    <row r="2307" spans="1:10" ht="19.5">
      <c r="A2307" s="84" t="s">
        <v>8463</v>
      </c>
      <c r="B2307" s="64" t="s">
        <v>7</v>
      </c>
      <c r="C2307" s="64" t="s">
        <v>2479</v>
      </c>
      <c r="D2307" s="66" t="s">
        <v>834</v>
      </c>
      <c r="E2307" s="64"/>
      <c r="F2307" s="65"/>
      <c r="G2307" s="65"/>
      <c r="H2307" s="65"/>
      <c r="I2307" s="66" t="s">
        <v>834</v>
      </c>
      <c r="J2307" s="65" t="s">
        <v>10615</v>
      </c>
    </row>
    <row r="2308" spans="1:10" ht="19.5">
      <c r="A2308" s="84" t="s">
        <v>10676</v>
      </c>
      <c r="B2308" s="64" t="s">
        <v>7</v>
      </c>
      <c r="C2308" s="64" t="s">
        <v>9796</v>
      </c>
      <c r="D2308" s="66" t="s">
        <v>834</v>
      </c>
      <c r="E2308" s="65"/>
      <c r="F2308" s="65"/>
      <c r="G2308" s="66"/>
      <c r="H2308" s="66"/>
      <c r="I2308" s="66" t="s">
        <v>834</v>
      </c>
      <c r="J2308" s="65" t="s">
        <v>10615</v>
      </c>
    </row>
    <row r="2309" spans="1:10" ht="19.5">
      <c r="A2309" s="84" t="s">
        <v>9569</v>
      </c>
      <c r="B2309" s="64" t="s">
        <v>227</v>
      </c>
      <c r="C2309" s="64" t="s">
        <v>11112</v>
      </c>
      <c r="D2309" s="66" t="s">
        <v>834</v>
      </c>
      <c r="E2309" s="65"/>
      <c r="F2309" s="66"/>
      <c r="G2309" s="66"/>
      <c r="H2309" s="65"/>
      <c r="I2309" s="66" t="s">
        <v>834</v>
      </c>
      <c r="J2309" s="65" t="s">
        <v>10619</v>
      </c>
    </row>
    <row r="2310" spans="1:10" ht="19.5">
      <c r="A2310" s="84" t="s">
        <v>9784</v>
      </c>
      <c r="B2310" s="64" t="s">
        <v>227</v>
      </c>
      <c r="C2310" s="64" t="s">
        <v>1758</v>
      </c>
      <c r="D2310" s="66" t="s">
        <v>834</v>
      </c>
      <c r="E2310" s="65"/>
      <c r="F2310" s="65">
        <v>1</v>
      </c>
      <c r="G2310" s="65"/>
      <c r="H2310" s="65"/>
      <c r="I2310" s="66" t="s">
        <v>834</v>
      </c>
      <c r="J2310" s="65" t="s">
        <v>10619</v>
      </c>
    </row>
    <row r="2311" spans="1:10" ht="19.5">
      <c r="A2311" s="84" t="s">
        <v>9090</v>
      </c>
      <c r="B2311" s="64" t="s">
        <v>227</v>
      </c>
      <c r="C2311" s="64" t="s">
        <v>5158</v>
      </c>
      <c r="D2311" s="66" t="s">
        <v>834</v>
      </c>
      <c r="E2311" s="65"/>
      <c r="F2311" s="65"/>
      <c r="G2311" s="65"/>
      <c r="H2311" s="65"/>
      <c r="I2311" s="66" t="s">
        <v>834</v>
      </c>
      <c r="J2311" s="65" t="s">
        <v>10619</v>
      </c>
    </row>
    <row r="2312" spans="1:10" ht="19.5">
      <c r="A2312" s="84" t="s">
        <v>9065</v>
      </c>
      <c r="B2312" s="64" t="s">
        <v>227</v>
      </c>
      <c r="C2312" s="64" t="s">
        <v>5158</v>
      </c>
      <c r="D2312" s="66" t="s">
        <v>834</v>
      </c>
      <c r="E2312" s="65"/>
      <c r="F2312" s="65"/>
      <c r="G2312" s="65"/>
      <c r="H2312" s="65"/>
      <c r="I2312" s="66" t="s">
        <v>834</v>
      </c>
      <c r="J2312" s="65" t="s">
        <v>10619</v>
      </c>
    </row>
    <row r="2313" spans="1:10" ht="19.5">
      <c r="A2313" s="84" t="s">
        <v>9781</v>
      </c>
      <c r="B2313" s="64" t="s">
        <v>227</v>
      </c>
      <c r="C2313" s="64" t="s">
        <v>5158</v>
      </c>
      <c r="D2313" s="66" t="s">
        <v>834</v>
      </c>
      <c r="E2313" s="65"/>
      <c r="F2313" s="65"/>
      <c r="G2313" s="66"/>
      <c r="H2313" s="66"/>
      <c r="I2313" s="66" t="s">
        <v>834</v>
      </c>
      <c r="J2313" s="65" t="s">
        <v>10619</v>
      </c>
    </row>
    <row r="2314" spans="1:10" ht="19.5">
      <c r="A2314" s="84" t="s">
        <v>9101</v>
      </c>
      <c r="B2314" s="64" t="s">
        <v>227</v>
      </c>
      <c r="C2314" s="64" t="s">
        <v>1949</v>
      </c>
      <c r="D2314" s="66" t="s">
        <v>834</v>
      </c>
      <c r="E2314" s="65"/>
      <c r="F2314" s="66"/>
      <c r="G2314" s="66"/>
      <c r="H2314" s="66"/>
      <c r="I2314" s="66" t="s">
        <v>834</v>
      </c>
      <c r="J2314" s="65" t="s">
        <v>10619</v>
      </c>
    </row>
    <row r="2315" spans="1:10" ht="19.5">
      <c r="A2315" s="84" t="s">
        <v>9856</v>
      </c>
      <c r="B2315" s="64" t="s">
        <v>227</v>
      </c>
      <c r="C2315" s="64" t="s">
        <v>1755</v>
      </c>
      <c r="D2315" s="66" t="s">
        <v>834</v>
      </c>
      <c r="E2315" s="65"/>
      <c r="F2315" s="65"/>
      <c r="G2315" s="65"/>
      <c r="H2315" s="65"/>
      <c r="I2315" s="66" t="s">
        <v>834</v>
      </c>
      <c r="J2315" s="65" t="s">
        <v>10619</v>
      </c>
    </row>
    <row r="2316" spans="1:10" ht="19.5">
      <c r="A2316" s="84" t="s">
        <v>9938</v>
      </c>
      <c r="B2316" s="64" t="s">
        <v>227</v>
      </c>
      <c r="C2316" s="64" t="s">
        <v>9815</v>
      </c>
      <c r="D2316" s="66" t="s">
        <v>834</v>
      </c>
      <c r="E2316" s="65"/>
      <c r="F2316" s="65"/>
      <c r="G2316" s="65"/>
      <c r="H2316" s="65"/>
      <c r="I2316" s="66" t="s">
        <v>834</v>
      </c>
      <c r="J2316" s="65" t="s">
        <v>10619</v>
      </c>
    </row>
    <row r="2317" spans="1:10" ht="19.5">
      <c r="A2317" s="84" t="s">
        <v>9097</v>
      </c>
      <c r="B2317" s="64" t="s">
        <v>227</v>
      </c>
      <c r="C2317" s="64" t="s">
        <v>1707</v>
      </c>
      <c r="D2317" s="66" t="s">
        <v>834</v>
      </c>
      <c r="E2317" s="65"/>
      <c r="F2317" s="65"/>
      <c r="G2317" s="65"/>
      <c r="H2317" s="65"/>
      <c r="I2317" s="66" t="s">
        <v>834</v>
      </c>
      <c r="J2317" s="65" t="s">
        <v>10619</v>
      </c>
    </row>
    <row r="2318" spans="1:10" ht="19.5">
      <c r="A2318" s="84" t="s">
        <v>9084</v>
      </c>
      <c r="B2318" s="64" t="s">
        <v>227</v>
      </c>
      <c r="C2318" s="64" t="s">
        <v>1731</v>
      </c>
      <c r="D2318" s="66" t="s">
        <v>834</v>
      </c>
      <c r="E2318" s="65"/>
      <c r="F2318" s="65"/>
      <c r="G2318" s="65"/>
      <c r="H2318" s="65"/>
      <c r="I2318" s="66" t="s">
        <v>834</v>
      </c>
      <c r="J2318" s="65" t="s">
        <v>10619</v>
      </c>
    </row>
    <row r="2319" spans="1:10" ht="19.5">
      <c r="A2319" s="84" t="s">
        <v>9085</v>
      </c>
      <c r="B2319" s="64" t="s">
        <v>227</v>
      </c>
      <c r="C2319" s="64" t="s">
        <v>10292</v>
      </c>
      <c r="D2319" s="66" t="s">
        <v>834</v>
      </c>
      <c r="E2319" s="64"/>
      <c r="F2319" s="65"/>
      <c r="G2319" s="65"/>
      <c r="H2319" s="65"/>
      <c r="I2319" s="66" t="s">
        <v>834</v>
      </c>
      <c r="J2319" s="65" t="s">
        <v>10619</v>
      </c>
    </row>
    <row r="2320" spans="1:10" ht="19.5">
      <c r="A2320" s="81" t="s">
        <v>9061</v>
      </c>
      <c r="B2320" s="64" t="s">
        <v>227</v>
      </c>
      <c r="C2320" s="64" t="s">
        <v>11347</v>
      </c>
      <c r="D2320" s="66" t="s">
        <v>834</v>
      </c>
      <c r="E2320" s="65"/>
      <c r="F2320" s="65"/>
      <c r="G2320" s="65"/>
      <c r="H2320" s="65"/>
      <c r="I2320" s="66" t="s">
        <v>834</v>
      </c>
      <c r="J2320" s="65" t="s">
        <v>10619</v>
      </c>
    </row>
    <row r="2321" spans="1:10" ht="19.5">
      <c r="A2321" s="84" t="s">
        <v>9081</v>
      </c>
      <c r="B2321" s="64" t="s">
        <v>227</v>
      </c>
      <c r="C2321" s="64" t="s">
        <v>4582</v>
      </c>
      <c r="D2321" s="66" t="s">
        <v>834</v>
      </c>
      <c r="E2321" s="65"/>
      <c r="F2321" s="65"/>
      <c r="G2321" s="65"/>
      <c r="H2321" s="65"/>
      <c r="I2321" s="66" t="s">
        <v>834</v>
      </c>
      <c r="J2321" s="65" t="s">
        <v>10619</v>
      </c>
    </row>
    <row r="2322" spans="1:10" ht="19.5">
      <c r="A2322" s="81" t="s">
        <v>9073</v>
      </c>
      <c r="B2322" s="64" t="s">
        <v>227</v>
      </c>
      <c r="C2322" s="64" t="s">
        <v>960</v>
      </c>
      <c r="D2322" s="66" t="s">
        <v>834</v>
      </c>
      <c r="E2322" s="65"/>
      <c r="F2322" s="65"/>
      <c r="G2322" s="65"/>
      <c r="H2322" s="65"/>
      <c r="I2322" s="66" t="s">
        <v>834</v>
      </c>
      <c r="J2322" s="65" t="s">
        <v>10619</v>
      </c>
    </row>
    <row r="2323" spans="1:10" ht="19.5">
      <c r="A2323" s="84" t="s">
        <v>8482</v>
      </c>
      <c r="B2323" s="64" t="s">
        <v>227</v>
      </c>
      <c r="C2323" s="64" t="s">
        <v>10504</v>
      </c>
      <c r="D2323" s="66" t="s">
        <v>834</v>
      </c>
      <c r="E2323" s="65"/>
      <c r="F2323" s="65"/>
      <c r="G2323" s="65"/>
      <c r="H2323" s="65"/>
      <c r="I2323" s="66" t="s">
        <v>834</v>
      </c>
      <c r="J2323" s="65" t="s">
        <v>10619</v>
      </c>
    </row>
    <row r="2324" spans="1:10" ht="19.5">
      <c r="A2324" s="84" t="s">
        <v>10332</v>
      </c>
      <c r="B2324" s="64" t="s">
        <v>227</v>
      </c>
      <c r="C2324" s="64" t="s">
        <v>10333</v>
      </c>
      <c r="D2324" s="66" t="s">
        <v>834</v>
      </c>
      <c r="E2324" s="65"/>
      <c r="F2324" s="65"/>
      <c r="G2324" s="65"/>
      <c r="H2324" s="65"/>
      <c r="I2324" s="66" t="s">
        <v>834</v>
      </c>
      <c r="J2324" s="65" t="s">
        <v>10619</v>
      </c>
    </row>
    <row r="2325" spans="1:10" ht="19.5">
      <c r="A2325" s="84" t="s">
        <v>9088</v>
      </c>
      <c r="B2325" s="64" t="s">
        <v>227</v>
      </c>
      <c r="C2325" s="64" t="s">
        <v>1665</v>
      </c>
      <c r="D2325" s="66" t="s">
        <v>834</v>
      </c>
      <c r="E2325" s="65"/>
      <c r="F2325" s="65"/>
      <c r="G2325" s="66"/>
      <c r="H2325" s="66"/>
      <c r="I2325" s="66" t="s">
        <v>834</v>
      </c>
      <c r="J2325" s="65" t="s">
        <v>10619</v>
      </c>
    </row>
    <row r="2326" spans="1:10" ht="19.5">
      <c r="A2326" s="81" t="s">
        <v>9002</v>
      </c>
      <c r="B2326" s="64" t="s">
        <v>227</v>
      </c>
      <c r="C2326" s="64" t="s">
        <v>622</v>
      </c>
      <c r="D2326" s="66" t="s">
        <v>834</v>
      </c>
      <c r="E2326" s="65"/>
      <c r="F2326" s="66">
        <v>1</v>
      </c>
      <c r="G2326" s="66"/>
      <c r="H2326" s="66"/>
      <c r="I2326" s="66" t="s">
        <v>834</v>
      </c>
      <c r="J2326" s="65" t="s">
        <v>10619</v>
      </c>
    </row>
    <row r="2327" spans="1:10" ht="19.5">
      <c r="A2327" s="84" t="s">
        <v>9087</v>
      </c>
      <c r="B2327" s="64" t="s">
        <v>227</v>
      </c>
      <c r="C2327" s="64" t="s">
        <v>4715</v>
      </c>
      <c r="D2327" s="66" t="s">
        <v>834</v>
      </c>
      <c r="E2327" s="65"/>
      <c r="F2327" s="65">
        <v>1</v>
      </c>
      <c r="G2327" s="65"/>
      <c r="H2327" s="65"/>
      <c r="I2327" s="66" t="s">
        <v>834</v>
      </c>
      <c r="J2327" s="65" t="s">
        <v>10619</v>
      </c>
    </row>
    <row r="2328" spans="1:10" ht="19.5">
      <c r="A2328" s="84" t="s">
        <v>9098</v>
      </c>
      <c r="B2328" s="64" t="s">
        <v>227</v>
      </c>
      <c r="C2328" s="64" t="s">
        <v>3838</v>
      </c>
      <c r="D2328" s="66" t="s">
        <v>834</v>
      </c>
      <c r="E2328" s="65"/>
      <c r="F2328" s="65"/>
      <c r="G2328" s="65"/>
      <c r="H2328" s="65"/>
      <c r="I2328" s="66" t="s">
        <v>834</v>
      </c>
      <c r="J2328" s="65" t="s">
        <v>10619</v>
      </c>
    </row>
    <row r="2329" spans="1:10" ht="19.5">
      <c r="A2329" s="84" t="s">
        <v>11149</v>
      </c>
      <c r="B2329" s="64" t="s">
        <v>227</v>
      </c>
      <c r="C2329" s="64" t="s">
        <v>3319</v>
      </c>
      <c r="D2329" s="66" t="s">
        <v>834</v>
      </c>
      <c r="E2329" s="65"/>
      <c r="F2329" s="65"/>
      <c r="G2329" s="65"/>
      <c r="H2329" s="65"/>
      <c r="I2329" s="66" t="s">
        <v>834</v>
      </c>
      <c r="J2329" s="65" t="s">
        <v>10619</v>
      </c>
    </row>
    <row r="2330" spans="1:10" ht="19.5">
      <c r="A2330" s="84" t="s">
        <v>9527</v>
      </c>
      <c r="B2330" s="64" t="s">
        <v>227</v>
      </c>
      <c r="C2330" s="64" t="s">
        <v>1613</v>
      </c>
      <c r="D2330" s="66" t="s">
        <v>834</v>
      </c>
      <c r="E2330" s="65"/>
      <c r="F2330" s="65"/>
      <c r="G2330" s="65"/>
      <c r="H2330" s="65"/>
      <c r="I2330" s="66" t="s">
        <v>834</v>
      </c>
      <c r="J2330" s="65" t="s">
        <v>10619</v>
      </c>
    </row>
    <row r="2331" spans="1:10" ht="19.5">
      <c r="A2331" s="81" t="s">
        <v>9060</v>
      </c>
      <c r="B2331" s="64" t="s">
        <v>227</v>
      </c>
      <c r="C2331" s="64" t="s">
        <v>1613</v>
      </c>
      <c r="D2331" s="66" t="s">
        <v>834</v>
      </c>
      <c r="E2331" s="65"/>
      <c r="F2331" s="65"/>
      <c r="G2331" s="65"/>
      <c r="H2331" s="65"/>
      <c r="I2331" s="66" t="s">
        <v>834</v>
      </c>
      <c r="J2331" s="65" t="s">
        <v>10619</v>
      </c>
    </row>
    <row r="2332" spans="1:10" ht="19.5">
      <c r="A2332" s="84" t="s">
        <v>9344</v>
      </c>
      <c r="B2332" s="64" t="s">
        <v>227</v>
      </c>
      <c r="C2332" s="64" t="s">
        <v>1613</v>
      </c>
      <c r="D2332" s="66" t="s">
        <v>834</v>
      </c>
      <c r="E2332" s="65"/>
      <c r="F2332" s="65"/>
      <c r="G2332" s="65"/>
      <c r="H2332" s="65"/>
      <c r="I2332" s="66" t="s">
        <v>834</v>
      </c>
      <c r="J2332" s="65" t="s">
        <v>10619</v>
      </c>
    </row>
    <row r="2333" spans="1:10" ht="19.5">
      <c r="A2333" s="84" t="s">
        <v>9078</v>
      </c>
      <c r="B2333" s="64" t="s">
        <v>227</v>
      </c>
      <c r="C2333" s="64" t="s">
        <v>1613</v>
      </c>
      <c r="D2333" s="66" t="s">
        <v>834</v>
      </c>
      <c r="E2333" s="65"/>
      <c r="F2333" s="65"/>
      <c r="G2333" s="65"/>
      <c r="H2333" s="65"/>
      <c r="I2333" s="66" t="s">
        <v>834</v>
      </c>
      <c r="J2333" s="65" t="s">
        <v>10619</v>
      </c>
    </row>
    <row r="2334" spans="1:10" ht="19.5">
      <c r="A2334" s="84" t="s">
        <v>11176</v>
      </c>
      <c r="B2334" s="64" t="s">
        <v>227</v>
      </c>
      <c r="C2334" s="64" t="s">
        <v>1613</v>
      </c>
      <c r="D2334" s="66" t="s">
        <v>834</v>
      </c>
      <c r="E2334" s="65"/>
      <c r="F2334" s="65"/>
      <c r="G2334" s="66"/>
      <c r="H2334" s="66"/>
      <c r="I2334" s="66" t="s">
        <v>834</v>
      </c>
      <c r="J2334" s="65" t="s">
        <v>10619</v>
      </c>
    </row>
    <row r="2335" spans="1:10" ht="19.5">
      <c r="A2335" s="84" t="s">
        <v>9856</v>
      </c>
      <c r="B2335" s="64" t="s">
        <v>227</v>
      </c>
      <c r="C2335" s="64" t="s">
        <v>9532</v>
      </c>
      <c r="D2335" s="66" t="s">
        <v>834</v>
      </c>
      <c r="E2335" s="65"/>
      <c r="F2335" s="65"/>
      <c r="G2335" s="65"/>
      <c r="H2335" s="65"/>
      <c r="I2335" s="66" t="s">
        <v>834</v>
      </c>
      <c r="J2335" s="65" t="s">
        <v>10619</v>
      </c>
    </row>
    <row r="2336" spans="1:10" ht="19.5">
      <c r="A2336" s="84" t="s">
        <v>9083</v>
      </c>
      <c r="B2336" s="64" t="s">
        <v>227</v>
      </c>
      <c r="C2336" s="64" t="s">
        <v>4613</v>
      </c>
      <c r="D2336" s="66" t="s">
        <v>834</v>
      </c>
      <c r="E2336" s="65"/>
      <c r="F2336" s="65"/>
      <c r="G2336" s="65"/>
      <c r="H2336" s="65"/>
      <c r="I2336" s="66" t="s">
        <v>834</v>
      </c>
      <c r="J2336" s="65" t="s">
        <v>10619</v>
      </c>
    </row>
    <row r="2337" spans="1:10" ht="19.5">
      <c r="A2337" s="81" t="s">
        <v>9076</v>
      </c>
      <c r="B2337" s="64" t="s">
        <v>227</v>
      </c>
      <c r="C2337" s="64" t="s">
        <v>1525</v>
      </c>
      <c r="D2337" s="66" t="s">
        <v>834</v>
      </c>
      <c r="E2337" s="65"/>
      <c r="F2337" s="65"/>
      <c r="G2337" s="65"/>
      <c r="H2337" s="65"/>
      <c r="I2337" s="66" t="s">
        <v>834</v>
      </c>
      <c r="J2337" s="65" t="s">
        <v>10619</v>
      </c>
    </row>
    <row r="2338" spans="1:10" ht="19.5">
      <c r="A2338" s="84" t="s">
        <v>10682</v>
      </c>
      <c r="B2338" s="64" t="s">
        <v>227</v>
      </c>
      <c r="C2338" s="64" t="s">
        <v>3745</v>
      </c>
      <c r="D2338" s="66" t="s">
        <v>834</v>
      </c>
      <c r="E2338" s="65"/>
      <c r="F2338" s="65"/>
      <c r="G2338" s="66"/>
      <c r="H2338" s="66"/>
      <c r="I2338" s="66" t="s">
        <v>834</v>
      </c>
      <c r="J2338" s="65" t="s">
        <v>10619</v>
      </c>
    </row>
    <row r="2339" spans="1:10" ht="19.5">
      <c r="A2339" s="84" t="s">
        <v>9359</v>
      </c>
      <c r="B2339" s="64" t="s">
        <v>227</v>
      </c>
      <c r="C2339" s="64" t="s">
        <v>1861</v>
      </c>
      <c r="D2339" s="66" t="s">
        <v>834</v>
      </c>
      <c r="E2339" s="65"/>
      <c r="F2339" s="66">
        <v>1</v>
      </c>
      <c r="G2339" s="66"/>
      <c r="H2339" s="66"/>
      <c r="I2339" s="66" t="s">
        <v>834</v>
      </c>
      <c r="J2339" s="65" t="s">
        <v>10619</v>
      </c>
    </row>
    <row r="2340" spans="1:10" ht="19.5">
      <c r="A2340" s="84" t="s">
        <v>8507</v>
      </c>
      <c r="B2340" s="64" t="s">
        <v>227</v>
      </c>
      <c r="C2340" s="64" t="s">
        <v>6814</v>
      </c>
      <c r="D2340" s="66" t="s">
        <v>834</v>
      </c>
      <c r="E2340" s="65"/>
      <c r="F2340" s="65">
        <v>1</v>
      </c>
      <c r="G2340" s="66"/>
      <c r="H2340" s="66"/>
      <c r="I2340" s="66" t="s">
        <v>834</v>
      </c>
      <c r="J2340" s="65" t="s">
        <v>10619</v>
      </c>
    </row>
    <row r="2341" spans="1:10" ht="19.5">
      <c r="A2341" s="84" t="s">
        <v>9080</v>
      </c>
      <c r="B2341" s="64" t="s">
        <v>227</v>
      </c>
      <c r="C2341" s="64" t="s">
        <v>4646</v>
      </c>
      <c r="D2341" s="66" t="s">
        <v>834</v>
      </c>
      <c r="E2341" s="65"/>
      <c r="F2341" s="65"/>
      <c r="G2341" s="65"/>
      <c r="H2341" s="65"/>
      <c r="I2341" s="66" t="s">
        <v>834</v>
      </c>
      <c r="J2341" s="65" t="s">
        <v>10619</v>
      </c>
    </row>
    <row r="2342" spans="1:10" ht="19.5">
      <c r="A2342" s="84" t="s">
        <v>9056</v>
      </c>
      <c r="B2342" s="64" t="s">
        <v>227</v>
      </c>
      <c r="C2342" s="64" t="s">
        <v>4261</v>
      </c>
      <c r="D2342" s="66" t="s">
        <v>834</v>
      </c>
      <c r="E2342" s="65"/>
      <c r="F2342" s="65"/>
      <c r="G2342" s="65"/>
      <c r="H2342" s="65"/>
      <c r="I2342" s="66" t="s">
        <v>834</v>
      </c>
      <c r="J2342" s="65" t="s">
        <v>10619</v>
      </c>
    </row>
    <row r="2343" spans="1:10" ht="19.5">
      <c r="A2343" s="84" t="s">
        <v>10676</v>
      </c>
      <c r="B2343" s="64" t="s">
        <v>227</v>
      </c>
      <c r="C2343" s="64" t="s">
        <v>4069</v>
      </c>
      <c r="D2343" s="66" t="s">
        <v>834</v>
      </c>
      <c r="E2343" s="65"/>
      <c r="F2343" s="65">
        <v>1</v>
      </c>
      <c r="G2343" s="66"/>
      <c r="H2343" s="66"/>
      <c r="I2343" s="66" t="s">
        <v>834</v>
      </c>
      <c r="J2343" s="65" t="s">
        <v>10619</v>
      </c>
    </row>
    <row r="2344" spans="1:10" ht="19.5">
      <c r="A2344" s="84" t="s">
        <v>11175</v>
      </c>
      <c r="B2344" s="64" t="s">
        <v>227</v>
      </c>
      <c r="C2344" s="64" t="s">
        <v>4069</v>
      </c>
      <c r="D2344" s="66" t="s">
        <v>834</v>
      </c>
      <c r="E2344" s="65"/>
      <c r="F2344" s="65">
        <v>1</v>
      </c>
      <c r="G2344" s="66"/>
      <c r="H2344" s="66"/>
      <c r="I2344" s="66" t="s">
        <v>834</v>
      </c>
      <c r="J2344" s="65" t="s">
        <v>10619</v>
      </c>
    </row>
    <row r="2345" spans="1:10" ht="19.5">
      <c r="A2345" s="84" t="s">
        <v>10672</v>
      </c>
      <c r="B2345" s="64" t="s">
        <v>227</v>
      </c>
      <c r="C2345" s="64" t="s">
        <v>1849</v>
      </c>
      <c r="D2345" s="66" t="s">
        <v>834</v>
      </c>
      <c r="E2345" s="65"/>
      <c r="F2345" s="66"/>
      <c r="G2345" s="66"/>
      <c r="H2345" s="66"/>
      <c r="I2345" s="66" t="s">
        <v>834</v>
      </c>
      <c r="J2345" s="65" t="s">
        <v>10619</v>
      </c>
    </row>
    <row r="2346" spans="1:10" ht="19.5">
      <c r="A2346" s="84" t="s">
        <v>9074</v>
      </c>
      <c r="B2346" s="64" t="s">
        <v>227</v>
      </c>
      <c r="C2346" s="64" t="s">
        <v>975</v>
      </c>
      <c r="D2346" s="66" t="s">
        <v>834</v>
      </c>
      <c r="E2346" s="65"/>
      <c r="F2346" s="65"/>
      <c r="G2346" s="65"/>
      <c r="H2346" s="65"/>
      <c r="I2346" s="66" t="s">
        <v>834</v>
      </c>
      <c r="J2346" s="65" t="s">
        <v>10619</v>
      </c>
    </row>
    <row r="2347" spans="1:10" ht="19.5">
      <c r="A2347" s="84" t="s">
        <v>9722</v>
      </c>
      <c r="B2347" s="64" t="s">
        <v>227</v>
      </c>
      <c r="C2347" s="64" t="s">
        <v>6333</v>
      </c>
      <c r="D2347" s="66" t="s">
        <v>834</v>
      </c>
      <c r="E2347" s="65"/>
      <c r="F2347" s="65"/>
      <c r="G2347" s="65"/>
      <c r="H2347" s="65"/>
      <c r="I2347" s="66" t="s">
        <v>834</v>
      </c>
      <c r="J2347" s="65" t="s">
        <v>10619</v>
      </c>
    </row>
    <row r="2348" spans="1:10" ht="19.5">
      <c r="A2348" s="84" t="s">
        <v>9096</v>
      </c>
      <c r="B2348" s="64" t="s">
        <v>227</v>
      </c>
      <c r="C2348" s="64" t="s">
        <v>3795</v>
      </c>
      <c r="D2348" s="66" t="s">
        <v>834</v>
      </c>
      <c r="E2348" s="65"/>
      <c r="F2348" s="65"/>
      <c r="G2348" s="65"/>
      <c r="H2348" s="65"/>
      <c r="I2348" s="66" t="s">
        <v>834</v>
      </c>
      <c r="J2348" s="65" t="s">
        <v>10619</v>
      </c>
    </row>
    <row r="2349" spans="1:10" ht="19.5">
      <c r="A2349" s="84" t="s">
        <v>10974</v>
      </c>
      <c r="B2349" s="64" t="s">
        <v>227</v>
      </c>
      <c r="C2349" s="64" t="s">
        <v>2189</v>
      </c>
      <c r="D2349" s="66" t="s">
        <v>834</v>
      </c>
      <c r="E2349" s="65"/>
      <c r="F2349" s="65"/>
      <c r="G2349" s="66"/>
      <c r="H2349" s="66"/>
      <c r="I2349" s="66" t="s">
        <v>834</v>
      </c>
      <c r="J2349" s="65" t="s">
        <v>10619</v>
      </c>
    </row>
    <row r="2350" spans="1:10" ht="19.5">
      <c r="A2350" s="84" t="s">
        <v>2440</v>
      </c>
      <c r="B2350" s="64" t="s">
        <v>227</v>
      </c>
      <c r="C2350" s="64" t="s">
        <v>2189</v>
      </c>
      <c r="D2350" s="66" t="s">
        <v>834</v>
      </c>
      <c r="E2350" s="65"/>
      <c r="F2350" s="65"/>
      <c r="G2350" s="65"/>
      <c r="H2350" s="65"/>
      <c r="I2350" s="66" t="s">
        <v>834</v>
      </c>
      <c r="J2350" s="65" t="s">
        <v>10619</v>
      </c>
    </row>
    <row r="2351" spans="1:10" ht="19.5">
      <c r="A2351" s="84" t="s">
        <v>10646</v>
      </c>
      <c r="B2351" s="64" t="s">
        <v>227</v>
      </c>
      <c r="C2351" s="64" t="s">
        <v>2189</v>
      </c>
      <c r="D2351" s="66" t="s">
        <v>834</v>
      </c>
      <c r="E2351" s="65"/>
      <c r="F2351" s="65"/>
      <c r="G2351" s="65"/>
      <c r="H2351" s="65"/>
      <c r="I2351" s="66" t="s">
        <v>834</v>
      </c>
      <c r="J2351" s="65" t="s">
        <v>10619</v>
      </c>
    </row>
    <row r="2352" spans="1:10" ht="19.5">
      <c r="A2352" s="84" t="s">
        <v>10818</v>
      </c>
      <c r="B2352" s="64" t="s">
        <v>227</v>
      </c>
      <c r="C2352" s="64" t="s">
        <v>10135</v>
      </c>
      <c r="D2352" s="66" t="s">
        <v>834</v>
      </c>
      <c r="E2352" s="64"/>
      <c r="F2352" s="66"/>
      <c r="G2352" s="66"/>
      <c r="H2352" s="66"/>
      <c r="I2352" s="66" t="s">
        <v>834</v>
      </c>
      <c r="J2352" s="65" t="s">
        <v>10619</v>
      </c>
    </row>
    <row r="2353" spans="1:10" ht="19.5">
      <c r="A2353" s="84" t="s">
        <v>10699</v>
      </c>
      <c r="B2353" s="64" t="s">
        <v>227</v>
      </c>
      <c r="C2353" s="64" t="s">
        <v>4390</v>
      </c>
      <c r="D2353" s="66" t="s">
        <v>834</v>
      </c>
      <c r="E2353" s="65"/>
      <c r="F2353" s="65">
        <v>1</v>
      </c>
      <c r="G2353" s="66"/>
      <c r="H2353" s="66"/>
      <c r="I2353" s="66" t="s">
        <v>834</v>
      </c>
      <c r="J2353" s="65" t="s">
        <v>10619</v>
      </c>
    </row>
    <row r="2354" spans="1:10" ht="19.5">
      <c r="A2354" s="84" t="s">
        <v>9086</v>
      </c>
      <c r="B2354" s="64" t="s">
        <v>227</v>
      </c>
      <c r="C2354" s="64" t="s">
        <v>8179</v>
      </c>
      <c r="D2354" s="66" t="s">
        <v>834</v>
      </c>
      <c r="E2354" s="65"/>
      <c r="F2354" s="66">
        <v>1</v>
      </c>
      <c r="G2354" s="66"/>
      <c r="H2354" s="66"/>
      <c r="I2354" s="66" t="s">
        <v>834</v>
      </c>
      <c r="J2354" s="65" t="s">
        <v>10619</v>
      </c>
    </row>
    <row r="2355" spans="1:10" ht="19.5">
      <c r="A2355" s="84" t="s">
        <v>9079</v>
      </c>
      <c r="B2355" s="64" t="s">
        <v>227</v>
      </c>
      <c r="C2355" s="64" t="s">
        <v>5467</v>
      </c>
      <c r="D2355" s="66" t="s">
        <v>834</v>
      </c>
      <c r="E2355" s="65"/>
      <c r="F2355" s="65"/>
      <c r="G2355" s="65"/>
      <c r="H2355" s="65"/>
      <c r="I2355" s="66" t="s">
        <v>834</v>
      </c>
      <c r="J2355" s="65" t="s">
        <v>10619</v>
      </c>
    </row>
    <row r="2356" spans="1:10" ht="19.5">
      <c r="A2356" s="84" t="s">
        <v>8580</v>
      </c>
      <c r="B2356" s="64" t="s">
        <v>227</v>
      </c>
      <c r="C2356" s="64" t="s">
        <v>4627</v>
      </c>
      <c r="D2356" s="66" t="s">
        <v>834</v>
      </c>
      <c r="E2356" s="65"/>
      <c r="F2356" s="65">
        <v>1</v>
      </c>
      <c r="G2356" s="65"/>
      <c r="H2356" s="65"/>
      <c r="I2356" s="66" t="s">
        <v>834</v>
      </c>
      <c r="J2356" s="65" t="s">
        <v>10619</v>
      </c>
    </row>
    <row r="2357" spans="1:10" ht="19.5">
      <c r="A2357" s="84" t="s">
        <v>9054</v>
      </c>
      <c r="B2357" s="64" t="s">
        <v>227</v>
      </c>
      <c r="C2357" s="64" t="s">
        <v>1727</v>
      </c>
      <c r="D2357" s="66" t="s">
        <v>834</v>
      </c>
      <c r="E2357" s="65"/>
      <c r="F2357" s="65">
        <v>1</v>
      </c>
      <c r="G2357" s="66"/>
      <c r="H2357" s="66"/>
      <c r="I2357" s="66" t="s">
        <v>834</v>
      </c>
      <c r="J2357" s="65" t="s">
        <v>10619</v>
      </c>
    </row>
    <row r="2358" spans="1:10" ht="19.5">
      <c r="A2358" s="81" t="s">
        <v>9055</v>
      </c>
      <c r="B2358" s="64" t="s">
        <v>227</v>
      </c>
      <c r="C2358" s="64" t="s">
        <v>1727</v>
      </c>
      <c r="D2358" s="66" t="s">
        <v>834</v>
      </c>
      <c r="E2358" s="65"/>
      <c r="F2358" s="65">
        <v>1</v>
      </c>
      <c r="G2358" s="65"/>
      <c r="H2358" s="65"/>
      <c r="I2358" s="66" t="s">
        <v>834</v>
      </c>
      <c r="J2358" s="65" t="s">
        <v>10619</v>
      </c>
    </row>
    <row r="2359" spans="1:10" ht="19.5">
      <c r="A2359" s="84" t="s">
        <v>8693</v>
      </c>
      <c r="B2359" s="64" t="s">
        <v>7</v>
      </c>
      <c r="C2359" s="64" t="s">
        <v>4969</v>
      </c>
      <c r="D2359" s="66" t="s">
        <v>834</v>
      </c>
      <c r="E2359" s="65"/>
      <c r="F2359" s="65"/>
      <c r="G2359" s="65"/>
      <c r="H2359" s="65"/>
      <c r="I2359" s="66" t="s">
        <v>834</v>
      </c>
      <c r="J2359" s="65" t="s">
        <v>10789</v>
      </c>
    </row>
    <row r="2360" spans="1:10" ht="19.5">
      <c r="A2360" s="84" t="s">
        <v>8692</v>
      </c>
      <c r="B2360" s="64" t="s">
        <v>7</v>
      </c>
      <c r="C2360" s="64" t="s">
        <v>4875</v>
      </c>
      <c r="D2360" s="66" t="s">
        <v>834</v>
      </c>
      <c r="E2360" s="65"/>
      <c r="F2360" s="65"/>
      <c r="G2360" s="65"/>
      <c r="H2360" s="65"/>
      <c r="I2360" s="66" t="s">
        <v>834</v>
      </c>
      <c r="J2360" s="65" t="s">
        <v>10787</v>
      </c>
    </row>
    <row r="2361" spans="1:10" ht="19.5">
      <c r="A2361" s="84" t="s">
        <v>8696</v>
      </c>
      <c r="B2361" s="64" t="s">
        <v>7</v>
      </c>
      <c r="C2361" s="64" t="s">
        <v>5185</v>
      </c>
      <c r="D2361" s="66" t="s">
        <v>834</v>
      </c>
      <c r="E2361" s="65"/>
      <c r="F2361" s="65"/>
      <c r="G2361" s="65"/>
      <c r="H2361" s="65"/>
      <c r="I2361" s="66" t="s">
        <v>834</v>
      </c>
      <c r="J2361" s="65" t="s">
        <v>10788</v>
      </c>
    </row>
    <row r="2362" spans="1:10" ht="19.5">
      <c r="A2362" s="84" t="s">
        <v>11587</v>
      </c>
      <c r="B2362" s="64" t="s">
        <v>7</v>
      </c>
      <c r="C2362" s="64" t="s">
        <v>6056</v>
      </c>
      <c r="D2362" s="66" t="s">
        <v>834</v>
      </c>
      <c r="E2362" s="65"/>
      <c r="F2362" s="66"/>
      <c r="G2362" s="66"/>
      <c r="H2362" s="65"/>
      <c r="I2362" s="66" t="s">
        <v>834</v>
      </c>
      <c r="J2362" s="65" t="s">
        <v>10785</v>
      </c>
    </row>
    <row r="2363" spans="1:10" ht="19.5">
      <c r="A2363" s="84" t="s">
        <v>8678</v>
      </c>
      <c r="B2363" s="64" t="s">
        <v>7</v>
      </c>
      <c r="C2363" s="64" t="s">
        <v>5603</v>
      </c>
      <c r="D2363" s="66" t="s">
        <v>834</v>
      </c>
      <c r="E2363" s="65"/>
      <c r="F2363" s="65"/>
      <c r="G2363" s="65"/>
      <c r="H2363" s="65"/>
      <c r="I2363" s="66" t="s">
        <v>834</v>
      </c>
      <c r="J2363" s="65" t="s">
        <v>10786</v>
      </c>
    </row>
    <row r="2364" spans="1:10" ht="19.5">
      <c r="A2364" s="84" t="s">
        <v>8796</v>
      </c>
      <c r="B2364" s="64" t="s">
        <v>7</v>
      </c>
      <c r="C2364" s="64" t="s">
        <v>4341</v>
      </c>
      <c r="D2364" s="66" t="s">
        <v>834</v>
      </c>
      <c r="E2364" s="65"/>
      <c r="F2364" s="65"/>
      <c r="G2364" s="65"/>
      <c r="H2364" s="65"/>
      <c r="I2364" s="66" t="s">
        <v>834</v>
      </c>
      <c r="J2364" s="65" t="s">
        <v>10784</v>
      </c>
    </row>
    <row r="2365" spans="1:10" ht="19.5">
      <c r="A2365" s="84" t="s">
        <v>9485</v>
      </c>
      <c r="B2365" s="64" t="s">
        <v>7</v>
      </c>
      <c r="C2365" s="64" t="s">
        <v>3085</v>
      </c>
      <c r="D2365" s="66" t="s">
        <v>834</v>
      </c>
      <c r="E2365" s="65"/>
      <c r="F2365" s="65"/>
      <c r="G2365" s="65"/>
      <c r="H2365" s="65"/>
      <c r="I2365" s="66" t="s">
        <v>834</v>
      </c>
      <c r="J2365" s="65" t="s">
        <v>10783</v>
      </c>
    </row>
    <row r="2366" spans="1:10" ht="19.5">
      <c r="A2366" s="84" t="s">
        <v>11404</v>
      </c>
      <c r="B2366" s="64" t="s">
        <v>7</v>
      </c>
      <c r="C2366" s="64" t="s">
        <v>11403</v>
      </c>
      <c r="D2366" s="66" t="s">
        <v>834</v>
      </c>
      <c r="E2366" s="64"/>
      <c r="F2366" s="65"/>
      <c r="G2366" s="65"/>
      <c r="H2366" s="65"/>
      <c r="I2366" s="66" t="s">
        <v>834</v>
      </c>
      <c r="J2366" s="65" t="s">
        <v>11399</v>
      </c>
    </row>
    <row r="2367" spans="1:10" ht="19.5">
      <c r="A2367" s="84" t="s">
        <v>11870</v>
      </c>
      <c r="B2367" s="64" t="s">
        <v>7</v>
      </c>
      <c r="C2367" s="64" t="s">
        <v>11402</v>
      </c>
      <c r="D2367" s="66" t="s">
        <v>834</v>
      </c>
      <c r="E2367" s="64"/>
      <c r="F2367" s="65"/>
      <c r="G2367" s="65"/>
      <c r="H2367" s="65"/>
      <c r="I2367" s="66" t="s">
        <v>834</v>
      </c>
      <c r="J2367" s="65" t="s">
        <v>11398</v>
      </c>
    </row>
    <row r="2368" spans="1:10" ht="19.5">
      <c r="A2368" s="84" t="s">
        <v>11395</v>
      </c>
      <c r="B2368" s="64" t="s">
        <v>7</v>
      </c>
      <c r="C2368" s="64" t="s">
        <v>11401</v>
      </c>
      <c r="D2368" s="66" t="s">
        <v>834</v>
      </c>
      <c r="E2368" s="65"/>
      <c r="F2368" s="65"/>
      <c r="G2368" s="65"/>
      <c r="H2368" s="65"/>
      <c r="I2368" s="66" t="s">
        <v>834</v>
      </c>
      <c r="J2368" s="65" t="s">
        <v>11397</v>
      </c>
    </row>
    <row r="2369" spans="1:10" ht="19.5">
      <c r="A2369" s="84" t="s">
        <v>11394</v>
      </c>
      <c r="B2369" s="64" t="s">
        <v>7</v>
      </c>
      <c r="C2369" s="64" t="s">
        <v>11400</v>
      </c>
      <c r="D2369" s="66" t="s">
        <v>834</v>
      </c>
      <c r="E2369" s="65"/>
      <c r="F2369" s="65"/>
      <c r="G2369" s="65"/>
      <c r="H2369" s="65"/>
      <c r="I2369" s="66" t="s">
        <v>834</v>
      </c>
      <c r="J2369" s="65" t="s">
        <v>11396</v>
      </c>
    </row>
    <row r="2370" spans="1:10" ht="19.5">
      <c r="A2370" s="84" t="s">
        <v>11207</v>
      </c>
      <c r="B2370" s="64" t="s">
        <v>170</v>
      </c>
      <c r="C2370" s="64" t="s">
        <v>4621</v>
      </c>
      <c r="D2370" s="66" t="s">
        <v>834</v>
      </c>
      <c r="E2370" s="65"/>
      <c r="F2370" s="65"/>
      <c r="G2370" s="65"/>
      <c r="H2370" s="65"/>
      <c r="I2370" s="66" t="s">
        <v>834</v>
      </c>
      <c r="J2370" s="65" t="s">
        <v>10620</v>
      </c>
    </row>
    <row r="2371" spans="1:10" ht="19.5">
      <c r="A2371" s="81" t="s">
        <v>10311</v>
      </c>
      <c r="B2371" s="67"/>
      <c r="C2371" s="67" t="s">
        <v>1755</v>
      </c>
      <c r="D2371" s="66" t="s">
        <v>834</v>
      </c>
      <c r="E2371" s="66"/>
      <c r="F2371" s="66"/>
      <c r="G2371" s="66"/>
      <c r="H2371" s="66"/>
      <c r="I2371" s="66" t="s">
        <v>834</v>
      </c>
      <c r="J2371" s="66"/>
    </row>
    <row r="2372" spans="1:10" ht="19.5">
      <c r="A2372" s="81" t="s">
        <v>10314</v>
      </c>
      <c r="B2372" s="67"/>
      <c r="C2372" s="67" t="s">
        <v>10329</v>
      </c>
      <c r="D2372" s="66" t="s">
        <v>834</v>
      </c>
      <c r="E2372" s="67"/>
      <c r="F2372" s="66"/>
      <c r="G2372" s="66"/>
      <c r="H2372" s="66"/>
      <c r="I2372" s="66" t="s">
        <v>834</v>
      </c>
      <c r="J2372" s="66"/>
    </row>
    <row r="2373" spans="1:10" ht="19.5">
      <c r="A2373" s="81" t="s">
        <v>10541</v>
      </c>
      <c r="B2373" s="67"/>
      <c r="C2373" s="67" t="s">
        <v>6333</v>
      </c>
      <c r="D2373" s="66" t="s">
        <v>834</v>
      </c>
      <c r="E2373" s="66"/>
      <c r="F2373" s="66"/>
      <c r="G2373" s="66"/>
      <c r="H2373" s="66"/>
      <c r="I2373" s="66" t="s">
        <v>834</v>
      </c>
      <c r="J2373" s="66"/>
    </row>
    <row r="2374" spans="1:10" ht="19.5">
      <c r="A2374" s="81" t="s">
        <v>10310</v>
      </c>
      <c r="B2374" s="67"/>
      <c r="C2374" s="67" t="s">
        <v>10328</v>
      </c>
      <c r="D2374" s="66" t="s">
        <v>834</v>
      </c>
      <c r="E2374" s="66"/>
      <c r="F2374" s="66"/>
      <c r="G2374" s="66"/>
      <c r="H2374" s="66"/>
      <c r="I2374" s="66" t="s">
        <v>834</v>
      </c>
      <c r="J2374" s="66"/>
    </row>
    <row r="2375" spans="1:10" ht="19.5">
      <c r="A2375" s="84" t="s">
        <v>8701</v>
      </c>
      <c r="B2375" s="64" t="s">
        <v>7</v>
      </c>
      <c r="C2375" s="64" t="s">
        <v>10734</v>
      </c>
      <c r="D2375" s="66" t="s">
        <v>10612</v>
      </c>
      <c r="E2375" s="65"/>
      <c r="F2375" s="65"/>
      <c r="G2375" s="65"/>
      <c r="H2375" s="65"/>
      <c r="I2375" s="66" t="s">
        <v>10612</v>
      </c>
      <c r="J2375" s="65" t="s">
        <v>10615</v>
      </c>
    </row>
    <row r="2376" spans="1:10" ht="19.5">
      <c r="A2376" s="81" t="s">
        <v>10304</v>
      </c>
      <c r="B2376" s="64" t="s">
        <v>7</v>
      </c>
      <c r="C2376" s="64" t="s">
        <v>10573</v>
      </c>
      <c r="D2376" s="66" t="s">
        <v>10612</v>
      </c>
      <c r="E2376" s="64"/>
      <c r="F2376" s="65"/>
      <c r="G2376" s="65"/>
      <c r="H2376" s="65"/>
      <c r="I2376" s="66" t="s">
        <v>10612</v>
      </c>
      <c r="J2376" s="65" t="s">
        <v>10615</v>
      </c>
    </row>
    <row r="2377" spans="1:10" ht="19.5">
      <c r="A2377" s="84" t="s">
        <v>8445</v>
      </c>
      <c r="B2377" s="64" t="s">
        <v>7</v>
      </c>
      <c r="C2377" s="64" t="s">
        <v>3791</v>
      </c>
      <c r="D2377" s="66" t="s">
        <v>10612</v>
      </c>
      <c r="E2377" s="65"/>
      <c r="F2377" s="65">
        <v>1</v>
      </c>
      <c r="G2377" s="65"/>
      <c r="H2377" s="65"/>
      <c r="I2377" s="66" t="s">
        <v>10612</v>
      </c>
      <c r="J2377" s="65" t="s">
        <v>10615</v>
      </c>
    </row>
    <row r="2378" spans="1:10" ht="19.5">
      <c r="A2378" s="84" t="s">
        <v>11292</v>
      </c>
      <c r="B2378" s="64" t="s">
        <v>7</v>
      </c>
      <c r="C2378" s="64" t="s">
        <v>2970</v>
      </c>
      <c r="D2378" s="66" t="s">
        <v>10612</v>
      </c>
      <c r="E2378" s="65"/>
      <c r="F2378" s="65"/>
      <c r="G2378" s="65"/>
      <c r="H2378" s="65"/>
      <c r="I2378" s="66" t="s">
        <v>10612</v>
      </c>
      <c r="J2378" s="65" t="s">
        <v>10615</v>
      </c>
    </row>
    <row r="2379" spans="1:10" ht="19.5">
      <c r="A2379" s="84" t="s">
        <v>11339</v>
      </c>
      <c r="B2379" s="64" t="s">
        <v>7</v>
      </c>
      <c r="C2379" s="64" t="s">
        <v>3210</v>
      </c>
      <c r="D2379" s="66" t="s">
        <v>10612</v>
      </c>
      <c r="E2379" s="65"/>
      <c r="F2379" s="65"/>
      <c r="G2379" s="66"/>
      <c r="H2379" s="66"/>
      <c r="I2379" s="66" t="s">
        <v>10612</v>
      </c>
      <c r="J2379" s="65" t="s">
        <v>10615</v>
      </c>
    </row>
    <row r="2380" spans="1:10" ht="19.5">
      <c r="A2380" s="84" t="s">
        <v>10653</v>
      </c>
      <c r="B2380" s="64" t="s">
        <v>7</v>
      </c>
      <c r="C2380" s="64" t="s">
        <v>594</v>
      </c>
      <c r="D2380" s="66" t="s">
        <v>10612</v>
      </c>
      <c r="E2380" s="65"/>
      <c r="F2380" s="65">
        <v>1</v>
      </c>
      <c r="G2380" s="65"/>
      <c r="H2380" s="65"/>
      <c r="I2380" s="66" t="s">
        <v>10612</v>
      </c>
      <c r="J2380" s="65" t="s">
        <v>10615</v>
      </c>
    </row>
    <row r="2381" spans="1:10" ht="19.5">
      <c r="A2381" s="84" t="s">
        <v>10155</v>
      </c>
      <c r="B2381" s="64" t="s">
        <v>7</v>
      </c>
      <c r="C2381" s="64" t="s">
        <v>594</v>
      </c>
      <c r="D2381" s="66" t="s">
        <v>10612</v>
      </c>
      <c r="E2381" s="65"/>
      <c r="F2381" s="65">
        <v>1</v>
      </c>
      <c r="G2381" s="66"/>
      <c r="H2381" s="66"/>
      <c r="I2381" s="66" t="s">
        <v>10612</v>
      </c>
      <c r="J2381" s="65" t="s">
        <v>10615</v>
      </c>
    </row>
    <row r="2382" spans="1:10" ht="19.5">
      <c r="A2382" s="81" t="s">
        <v>8376</v>
      </c>
      <c r="B2382" s="64" t="s">
        <v>7</v>
      </c>
      <c r="C2382" s="64" t="s">
        <v>594</v>
      </c>
      <c r="D2382" s="66" t="s">
        <v>10612</v>
      </c>
      <c r="E2382" s="65"/>
      <c r="F2382" s="66">
        <v>1</v>
      </c>
      <c r="G2382" s="66"/>
      <c r="H2382" s="66"/>
      <c r="I2382" s="66" t="s">
        <v>10612</v>
      </c>
      <c r="J2382" s="65" t="s">
        <v>10615</v>
      </c>
    </row>
    <row r="2383" spans="1:10" ht="19.5">
      <c r="A2383" s="84" t="s">
        <v>8468</v>
      </c>
      <c r="B2383" s="64" t="s">
        <v>7</v>
      </c>
      <c r="C2383" s="64" t="s">
        <v>11539</v>
      </c>
      <c r="D2383" s="66" t="s">
        <v>10612</v>
      </c>
      <c r="E2383" s="64"/>
      <c r="F2383" s="66">
        <v>1</v>
      </c>
      <c r="G2383" s="66"/>
      <c r="H2383" s="66"/>
      <c r="I2383" s="66" t="s">
        <v>10612</v>
      </c>
      <c r="J2383" s="65" t="s">
        <v>10615</v>
      </c>
    </row>
    <row r="2384" spans="1:10" ht="19.5">
      <c r="A2384" s="84" t="s">
        <v>9494</v>
      </c>
      <c r="B2384" s="64" t="s">
        <v>7</v>
      </c>
      <c r="C2384" s="64" t="s">
        <v>3263</v>
      </c>
      <c r="D2384" s="66" t="s">
        <v>10612</v>
      </c>
      <c r="E2384" s="65"/>
      <c r="F2384" s="65"/>
      <c r="G2384" s="65"/>
      <c r="H2384" s="65"/>
      <c r="I2384" s="66" t="s">
        <v>10612</v>
      </c>
      <c r="J2384" s="65" t="s">
        <v>10615</v>
      </c>
    </row>
    <row r="2385" spans="1:10" ht="19.5">
      <c r="A2385" s="84" t="s">
        <v>10651</v>
      </c>
      <c r="B2385" s="64" t="s">
        <v>7</v>
      </c>
      <c r="C2385" s="64" t="s">
        <v>5409</v>
      </c>
      <c r="D2385" s="66" t="s">
        <v>10612</v>
      </c>
      <c r="E2385" s="65"/>
      <c r="F2385" s="66"/>
      <c r="G2385" s="66"/>
      <c r="H2385" s="65"/>
      <c r="I2385" s="66" t="s">
        <v>10612</v>
      </c>
      <c r="J2385" s="65" t="s">
        <v>10615</v>
      </c>
    </row>
    <row r="2386" spans="1:10" ht="19.5">
      <c r="A2386" s="81" t="s">
        <v>8363</v>
      </c>
      <c r="B2386" s="64" t="s">
        <v>7</v>
      </c>
      <c r="C2386" s="64" t="s">
        <v>1575</v>
      </c>
      <c r="D2386" s="66" t="s">
        <v>10612</v>
      </c>
      <c r="E2386" s="64"/>
      <c r="F2386" s="65"/>
      <c r="G2386" s="65"/>
      <c r="H2386" s="65"/>
      <c r="I2386" s="66" t="s">
        <v>10612</v>
      </c>
      <c r="J2386" s="65" t="s">
        <v>10615</v>
      </c>
    </row>
    <row r="2387" spans="1:10" ht="19.5">
      <c r="A2387" s="81" t="s">
        <v>11320</v>
      </c>
      <c r="B2387" s="64" t="s">
        <v>7</v>
      </c>
      <c r="C2387" s="64" t="s">
        <v>1551</v>
      </c>
      <c r="D2387" s="66" t="s">
        <v>10612</v>
      </c>
      <c r="E2387" s="65"/>
      <c r="F2387" s="65"/>
      <c r="G2387" s="66"/>
      <c r="H2387" s="66"/>
      <c r="I2387" s="66" t="s">
        <v>10612</v>
      </c>
      <c r="J2387" s="65" t="s">
        <v>10615</v>
      </c>
    </row>
    <row r="2388" spans="1:10" ht="19.5">
      <c r="A2388" s="84" t="s">
        <v>8318</v>
      </c>
      <c r="B2388" s="64" t="s">
        <v>7</v>
      </c>
      <c r="C2388" s="64" t="s">
        <v>5322</v>
      </c>
      <c r="D2388" s="66" t="s">
        <v>10612</v>
      </c>
      <c r="E2388" s="65"/>
      <c r="F2388" s="65"/>
      <c r="G2388" s="65"/>
      <c r="H2388" s="65"/>
      <c r="I2388" s="66" t="s">
        <v>10612</v>
      </c>
      <c r="J2388" s="65" t="s">
        <v>10615</v>
      </c>
    </row>
    <row r="2389" spans="1:10" ht="19.5">
      <c r="A2389" s="81" t="s">
        <v>11052</v>
      </c>
      <c r="B2389" s="64" t="s">
        <v>7</v>
      </c>
      <c r="C2389" s="64" t="s">
        <v>470</v>
      </c>
      <c r="D2389" s="66" t="s">
        <v>10612</v>
      </c>
      <c r="E2389" s="65"/>
      <c r="F2389" s="65"/>
      <c r="G2389" s="65"/>
      <c r="H2389" s="65"/>
      <c r="I2389" s="66" t="s">
        <v>10612</v>
      </c>
      <c r="J2389" s="65" t="s">
        <v>10615</v>
      </c>
    </row>
    <row r="2390" spans="1:10" ht="19.5">
      <c r="A2390" s="81" t="s">
        <v>8245</v>
      </c>
      <c r="B2390" s="64" t="s">
        <v>7</v>
      </c>
      <c r="C2390" s="64" t="s">
        <v>10349</v>
      </c>
      <c r="D2390" s="66" t="s">
        <v>10612</v>
      </c>
      <c r="E2390" s="64"/>
      <c r="F2390" s="66"/>
      <c r="G2390" s="66"/>
      <c r="H2390" s="66"/>
      <c r="I2390" s="66" t="s">
        <v>10612</v>
      </c>
      <c r="J2390" s="65" t="s">
        <v>10615</v>
      </c>
    </row>
    <row r="2391" spans="1:10" ht="19.5">
      <c r="A2391" s="84" t="s">
        <v>11256</v>
      </c>
      <c r="B2391" s="64" t="s">
        <v>7</v>
      </c>
      <c r="C2391" s="64" t="s">
        <v>6459</v>
      </c>
      <c r="D2391" s="66" t="s">
        <v>10612</v>
      </c>
      <c r="E2391" s="65"/>
      <c r="F2391" s="65"/>
      <c r="G2391" s="65"/>
      <c r="H2391" s="65"/>
      <c r="I2391" s="66" t="s">
        <v>10612</v>
      </c>
      <c r="J2391" s="65" t="s">
        <v>10615</v>
      </c>
    </row>
    <row r="2392" spans="1:10" ht="19.5">
      <c r="A2392" s="84" t="s">
        <v>8369</v>
      </c>
      <c r="B2392" s="64" t="s">
        <v>7</v>
      </c>
      <c r="C2392" s="64" t="s">
        <v>739</v>
      </c>
      <c r="D2392" s="66" t="s">
        <v>10612</v>
      </c>
      <c r="E2392" s="65"/>
      <c r="F2392" s="65"/>
      <c r="G2392" s="66"/>
      <c r="H2392" s="66"/>
      <c r="I2392" s="66" t="s">
        <v>10612</v>
      </c>
      <c r="J2392" s="65" t="s">
        <v>10615</v>
      </c>
    </row>
    <row r="2393" spans="1:10" ht="19.5">
      <c r="A2393" s="84" t="s">
        <v>10819</v>
      </c>
      <c r="B2393" s="64" t="s">
        <v>7</v>
      </c>
      <c r="C2393" s="64" t="s">
        <v>2871</v>
      </c>
      <c r="D2393" s="66" t="s">
        <v>10612</v>
      </c>
      <c r="E2393" s="64"/>
      <c r="F2393" s="66"/>
      <c r="G2393" s="66"/>
      <c r="H2393" s="66"/>
      <c r="I2393" s="66" t="s">
        <v>10612</v>
      </c>
      <c r="J2393" s="65" t="s">
        <v>10615</v>
      </c>
    </row>
    <row r="2394" spans="1:10" ht="19.5">
      <c r="A2394" s="84" t="s">
        <v>8422</v>
      </c>
      <c r="B2394" s="64" t="s">
        <v>7</v>
      </c>
      <c r="C2394" s="64" t="s">
        <v>4910</v>
      </c>
      <c r="D2394" s="66" t="s">
        <v>10612</v>
      </c>
      <c r="E2394" s="65"/>
      <c r="F2394" s="65"/>
      <c r="G2394" s="65"/>
      <c r="H2394" s="65"/>
      <c r="I2394" s="66" t="s">
        <v>10612</v>
      </c>
      <c r="J2394" s="65" t="s">
        <v>10615</v>
      </c>
    </row>
    <row r="2395" spans="1:10" ht="19.5">
      <c r="A2395" s="84" t="s">
        <v>8233</v>
      </c>
      <c r="B2395" s="64" t="s">
        <v>7</v>
      </c>
      <c r="C2395" s="64" t="s">
        <v>10449</v>
      </c>
      <c r="D2395" s="66" t="s">
        <v>10612</v>
      </c>
      <c r="E2395" s="65"/>
      <c r="F2395" s="65"/>
      <c r="G2395" s="65"/>
      <c r="H2395" s="65"/>
      <c r="I2395" s="66" t="s">
        <v>10612</v>
      </c>
      <c r="J2395" s="65" t="s">
        <v>10615</v>
      </c>
    </row>
    <row r="2396" spans="1:10" ht="19.5">
      <c r="A2396" s="84" t="s">
        <v>8387</v>
      </c>
      <c r="B2396" s="64" t="s">
        <v>7</v>
      </c>
      <c r="C2396" s="64" t="s">
        <v>6224</v>
      </c>
      <c r="D2396" s="66" t="s">
        <v>10612</v>
      </c>
      <c r="E2396" s="65"/>
      <c r="F2396" s="65"/>
      <c r="G2396" s="65"/>
      <c r="H2396" s="65"/>
      <c r="I2396" s="66" t="s">
        <v>10612</v>
      </c>
      <c r="J2396" s="65" t="s">
        <v>10615</v>
      </c>
    </row>
    <row r="2397" spans="1:10" ht="19.5">
      <c r="A2397" s="84" t="s">
        <v>9377</v>
      </c>
      <c r="B2397" s="64" t="s">
        <v>7</v>
      </c>
      <c r="C2397" s="64" t="s">
        <v>2001</v>
      </c>
      <c r="D2397" s="66" t="s">
        <v>10612</v>
      </c>
      <c r="E2397" s="65"/>
      <c r="F2397" s="66"/>
      <c r="G2397" s="66"/>
      <c r="H2397" s="66"/>
      <c r="I2397" s="66" t="s">
        <v>10612</v>
      </c>
      <c r="J2397" s="65" t="s">
        <v>10615</v>
      </c>
    </row>
    <row r="2398" spans="1:10" ht="19.5">
      <c r="A2398" s="81" t="s">
        <v>9340</v>
      </c>
      <c r="B2398" s="64" t="s">
        <v>7</v>
      </c>
      <c r="C2398" s="64" t="s">
        <v>1646</v>
      </c>
      <c r="D2398" s="66" t="s">
        <v>10612</v>
      </c>
      <c r="E2398" s="65"/>
      <c r="F2398" s="65"/>
      <c r="G2398" s="65"/>
      <c r="H2398" s="65"/>
      <c r="I2398" s="66" t="s">
        <v>10612</v>
      </c>
      <c r="J2398" s="65" t="s">
        <v>10615</v>
      </c>
    </row>
    <row r="2399" spans="1:10" ht="19.5">
      <c r="A2399" s="84" t="s">
        <v>8365</v>
      </c>
      <c r="B2399" s="64" t="s">
        <v>7</v>
      </c>
      <c r="C2399" s="64" t="s">
        <v>11118</v>
      </c>
      <c r="D2399" s="66" t="s">
        <v>10612</v>
      </c>
      <c r="E2399" s="64"/>
      <c r="F2399" s="65"/>
      <c r="G2399" s="65"/>
      <c r="H2399" s="65"/>
      <c r="I2399" s="66" t="s">
        <v>10612</v>
      </c>
      <c r="J2399" s="65" t="s">
        <v>10615</v>
      </c>
    </row>
    <row r="2400" spans="1:10" ht="19.5">
      <c r="A2400" s="84" t="s">
        <v>8455</v>
      </c>
      <c r="B2400" s="64" t="s">
        <v>7</v>
      </c>
      <c r="C2400" s="64" t="s">
        <v>4171</v>
      </c>
      <c r="D2400" s="66" t="s">
        <v>10612</v>
      </c>
      <c r="E2400" s="65"/>
      <c r="F2400" s="66">
        <v>1</v>
      </c>
      <c r="G2400" s="66"/>
      <c r="H2400" s="66"/>
      <c r="I2400" s="66" t="s">
        <v>10612</v>
      </c>
      <c r="J2400" s="65" t="s">
        <v>10615</v>
      </c>
    </row>
    <row r="2401" spans="1:10" ht="19.5">
      <c r="A2401" s="84" t="s">
        <v>9409</v>
      </c>
      <c r="B2401" s="64" t="s">
        <v>7</v>
      </c>
      <c r="C2401" s="64" t="s">
        <v>2250</v>
      </c>
      <c r="D2401" s="66" t="s">
        <v>10612</v>
      </c>
      <c r="E2401" s="65"/>
      <c r="F2401" s="66"/>
      <c r="G2401" s="66"/>
      <c r="H2401" s="66"/>
      <c r="I2401" s="66" t="s">
        <v>10612</v>
      </c>
      <c r="J2401" s="65" t="s">
        <v>10615</v>
      </c>
    </row>
    <row r="2402" spans="1:10" ht="19.5">
      <c r="A2402" s="84" t="s">
        <v>8453</v>
      </c>
      <c r="B2402" s="64" t="s">
        <v>7</v>
      </c>
      <c r="C2402" s="64" t="s">
        <v>5827</v>
      </c>
      <c r="D2402" s="66" t="s">
        <v>10612</v>
      </c>
      <c r="E2402" s="65"/>
      <c r="F2402" s="65"/>
      <c r="G2402" s="65"/>
      <c r="H2402" s="65"/>
      <c r="I2402" s="66" t="s">
        <v>10612</v>
      </c>
      <c r="J2402" s="65" t="s">
        <v>10615</v>
      </c>
    </row>
    <row r="2403" spans="1:10" ht="19.5">
      <c r="A2403" s="84" t="s">
        <v>9774</v>
      </c>
      <c r="B2403" s="64" t="s">
        <v>7</v>
      </c>
      <c r="C2403" s="64" t="s">
        <v>5827</v>
      </c>
      <c r="D2403" s="66" t="s">
        <v>10612</v>
      </c>
      <c r="E2403" s="65"/>
      <c r="F2403" s="65"/>
      <c r="G2403" s="65"/>
      <c r="H2403" s="65"/>
      <c r="I2403" s="66" t="s">
        <v>10612</v>
      </c>
      <c r="J2403" s="65" t="s">
        <v>10615</v>
      </c>
    </row>
    <row r="2404" spans="1:10" ht="19.5">
      <c r="A2404" s="84" t="s">
        <v>9536</v>
      </c>
      <c r="B2404" s="64" t="s">
        <v>7</v>
      </c>
      <c r="C2404" s="64" t="s">
        <v>10823</v>
      </c>
      <c r="D2404" s="66" t="s">
        <v>10612</v>
      </c>
      <c r="E2404" s="65"/>
      <c r="F2404" s="65"/>
      <c r="G2404" s="65"/>
      <c r="H2404" s="65"/>
      <c r="I2404" s="66" t="s">
        <v>10612</v>
      </c>
      <c r="J2404" s="65" t="s">
        <v>10615</v>
      </c>
    </row>
    <row r="2405" spans="1:10" ht="19.5">
      <c r="A2405" s="84" t="s">
        <v>10742</v>
      </c>
      <c r="B2405" s="64" t="s">
        <v>7</v>
      </c>
      <c r="C2405" s="64" t="s">
        <v>3526</v>
      </c>
      <c r="D2405" s="66" t="s">
        <v>10612</v>
      </c>
      <c r="E2405" s="65"/>
      <c r="F2405" s="65">
        <v>1</v>
      </c>
      <c r="G2405" s="65"/>
      <c r="H2405" s="65"/>
      <c r="I2405" s="66" t="s">
        <v>10612</v>
      </c>
      <c r="J2405" s="65" t="s">
        <v>10615</v>
      </c>
    </row>
    <row r="2406" spans="1:10" ht="19.5">
      <c r="A2406" s="84" t="s">
        <v>10852</v>
      </c>
      <c r="B2406" s="64" t="s">
        <v>7</v>
      </c>
      <c r="C2406" s="64" t="s">
        <v>3678</v>
      </c>
      <c r="D2406" s="66" t="s">
        <v>10612</v>
      </c>
      <c r="E2406" s="65"/>
      <c r="F2406" s="65"/>
      <c r="G2406" s="65"/>
      <c r="H2406" s="65"/>
      <c r="I2406" s="66" t="s">
        <v>10612</v>
      </c>
      <c r="J2406" s="65" t="s">
        <v>10615</v>
      </c>
    </row>
    <row r="2407" spans="1:10" ht="19.5">
      <c r="A2407" s="84" t="s">
        <v>10854</v>
      </c>
      <c r="B2407" s="64" t="s">
        <v>7</v>
      </c>
      <c r="C2407" s="64" t="s">
        <v>3678</v>
      </c>
      <c r="D2407" s="66" t="s">
        <v>10612</v>
      </c>
      <c r="E2407" s="65"/>
      <c r="F2407" s="65"/>
      <c r="G2407" s="65"/>
      <c r="H2407" s="65"/>
      <c r="I2407" s="66" t="s">
        <v>10612</v>
      </c>
      <c r="J2407" s="65" t="s">
        <v>10615</v>
      </c>
    </row>
    <row r="2408" spans="1:10" ht="19.5">
      <c r="A2408" s="84" t="s">
        <v>9440</v>
      </c>
      <c r="B2408" s="64" t="s">
        <v>7</v>
      </c>
      <c r="C2408" s="64" t="s">
        <v>2503</v>
      </c>
      <c r="D2408" s="66" t="s">
        <v>10612</v>
      </c>
      <c r="E2408" s="65"/>
      <c r="F2408" s="66"/>
      <c r="G2408" s="66"/>
      <c r="H2408" s="66"/>
      <c r="I2408" s="66" t="s">
        <v>10612</v>
      </c>
      <c r="J2408" s="65" t="s">
        <v>10615</v>
      </c>
    </row>
    <row r="2409" spans="1:10" ht="19.5">
      <c r="A2409" s="81" t="s">
        <v>10379</v>
      </c>
      <c r="B2409" s="64" t="s">
        <v>7</v>
      </c>
      <c r="C2409" s="64" t="s">
        <v>444</v>
      </c>
      <c r="D2409" s="66" t="s">
        <v>10612</v>
      </c>
      <c r="E2409" s="65"/>
      <c r="F2409" s="65"/>
      <c r="G2409" s="65"/>
      <c r="H2409" s="65"/>
      <c r="I2409" s="66" t="s">
        <v>10612</v>
      </c>
      <c r="J2409" s="65" t="s">
        <v>10615</v>
      </c>
    </row>
    <row r="2410" spans="1:10" ht="19.5">
      <c r="A2410" s="84" t="s">
        <v>10692</v>
      </c>
      <c r="B2410" s="64" t="s">
        <v>7</v>
      </c>
      <c r="C2410" s="64" t="s">
        <v>4496</v>
      </c>
      <c r="D2410" s="66" t="s">
        <v>10612</v>
      </c>
      <c r="E2410" s="65"/>
      <c r="F2410" s="65"/>
      <c r="G2410" s="65"/>
      <c r="H2410" s="65"/>
      <c r="I2410" s="66" t="s">
        <v>10612</v>
      </c>
      <c r="J2410" s="65" t="s">
        <v>10615</v>
      </c>
    </row>
    <row r="2411" spans="1:10" ht="19.5">
      <c r="A2411" s="84" t="s">
        <v>10903</v>
      </c>
      <c r="B2411" s="64" t="s">
        <v>7</v>
      </c>
      <c r="C2411" s="64" t="s">
        <v>6439</v>
      </c>
      <c r="D2411" s="66" t="s">
        <v>10612</v>
      </c>
      <c r="E2411" s="65" t="s">
        <v>10381</v>
      </c>
      <c r="F2411" s="65"/>
      <c r="G2411" s="65"/>
      <c r="H2411" s="65"/>
      <c r="I2411" s="66" t="s">
        <v>10612</v>
      </c>
      <c r="J2411" s="65" t="s">
        <v>10615</v>
      </c>
    </row>
    <row r="2412" spans="1:10" ht="19.5">
      <c r="A2412" s="84" t="s">
        <v>9934</v>
      </c>
      <c r="B2412" s="64" t="s">
        <v>7</v>
      </c>
      <c r="C2412" s="64" t="s">
        <v>6439</v>
      </c>
      <c r="D2412" s="66" t="s">
        <v>10612</v>
      </c>
      <c r="E2412" s="65"/>
      <c r="F2412" s="65"/>
      <c r="G2412" s="65"/>
      <c r="H2412" s="65"/>
      <c r="I2412" s="66" t="s">
        <v>10612</v>
      </c>
      <c r="J2412" s="65" t="s">
        <v>10615</v>
      </c>
    </row>
    <row r="2413" spans="1:10" ht="19.5">
      <c r="A2413" s="81" t="s">
        <v>8247</v>
      </c>
      <c r="B2413" s="67" t="s">
        <v>7</v>
      </c>
      <c r="C2413" s="67" t="s">
        <v>10558</v>
      </c>
      <c r="D2413" s="66" t="s">
        <v>10612</v>
      </c>
      <c r="E2413" s="66"/>
      <c r="F2413" s="66"/>
      <c r="G2413" s="66"/>
      <c r="H2413" s="66"/>
      <c r="I2413" s="66" t="s">
        <v>10612</v>
      </c>
      <c r="J2413" s="66" t="s">
        <v>10615</v>
      </c>
    </row>
    <row r="2414" spans="1:10" ht="19.5">
      <c r="A2414" s="84" t="s">
        <v>9886</v>
      </c>
      <c r="B2414" s="64" t="s">
        <v>7</v>
      </c>
      <c r="C2414" s="64" t="s">
        <v>11538</v>
      </c>
      <c r="D2414" s="66" t="s">
        <v>10612</v>
      </c>
      <c r="E2414" s="65"/>
      <c r="F2414" s="66"/>
      <c r="G2414" s="66"/>
      <c r="H2414" s="66"/>
      <c r="I2414" s="66" t="s">
        <v>10612</v>
      </c>
      <c r="J2414" s="65" t="s">
        <v>10615</v>
      </c>
    </row>
    <row r="2415" spans="1:10" ht="19.5">
      <c r="A2415" s="84" t="s">
        <v>11619</v>
      </c>
      <c r="B2415" s="64" t="s">
        <v>7</v>
      </c>
      <c r="C2415" s="64" t="s">
        <v>11572</v>
      </c>
      <c r="D2415" s="69" t="s">
        <v>10612</v>
      </c>
      <c r="E2415" s="65"/>
      <c r="F2415" s="65">
        <v>1</v>
      </c>
      <c r="G2415" s="65"/>
      <c r="H2415" s="65"/>
      <c r="I2415" s="69" t="s">
        <v>10612</v>
      </c>
      <c r="J2415" s="65" t="s">
        <v>10615</v>
      </c>
    </row>
    <row r="2416" spans="1:10" ht="19.5">
      <c r="A2416" s="84" t="s">
        <v>8344</v>
      </c>
      <c r="B2416" s="64" t="s">
        <v>7</v>
      </c>
      <c r="C2416" s="64" t="s">
        <v>427</v>
      </c>
      <c r="D2416" s="66" t="s">
        <v>10612</v>
      </c>
      <c r="E2416" s="64"/>
      <c r="F2416" s="65"/>
      <c r="G2416" s="65"/>
      <c r="H2416" s="65"/>
      <c r="I2416" s="66" t="s">
        <v>10612</v>
      </c>
      <c r="J2416" s="65" t="s">
        <v>10615</v>
      </c>
    </row>
    <row r="2417" spans="1:10" ht="19.5">
      <c r="A2417" s="81" t="s">
        <v>8638</v>
      </c>
      <c r="B2417" s="64" t="s">
        <v>7</v>
      </c>
      <c r="C2417" s="64" t="s">
        <v>1459</v>
      </c>
      <c r="D2417" s="66" t="s">
        <v>10612</v>
      </c>
      <c r="E2417" s="65"/>
      <c r="F2417" s="65"/>
      <c r="G2417" s="65"/>
      <c r="H2417" s="65"/>
      <c r="I2417" s="66" t="s">
        <v>10612</v>
      </c>
      <c r="J2417" s="65" t="s">
        <v>10615</v>
      </c>
    </row>
    <row r="2418" spans="1:10" ht="19.5">
      <c r="A2418" s="81" t="s">
        <v>11321</v>
      </c>
      <c r="B2418" s="64" t="s">
        <v>7</v>
      </c>
      <c r="C2418" s="64" t="s">
        <v>1554</v>
      </c>
      <c r="D2418" s="66" t="s">
        <v>10612</v>
      </c>
      <c r="E2418" s="65"/>
      <c r="F2418" s="65"/>
      <c r="G2418" s="65"/>
      <c r="H2418" s="65"/>
      <c r="I2418" s="66" t="s">
        <v>10612</v>
      </c>
      <c r="J2418" s="65" t="s">
        <v>10615</v>
      </c>
    </row>
    <row r="2419" spans="1:10" ht="19.5">
      <c r="A2419" s="84" t="s">
        <v>9444</v>
      </c>
      <c r="B2419" s="64" t="s">
        <v>7</v>
      </c>
      <c r="C2419" s="64" t="s">
        <v>2543</v>
      </c>
      <c r="D2419" s="66" t="s">
        <v>10612</v>
      </c>
      <c r="E2419" s="65"/>
      <c r="F2419" s="66"/>
      <c r="G2419" s="66"/>
      <c r="H2419" s="66"/>
      <c r="I2419" s="66" t="s">
        <v>10612</v>
      </c>
      <c r="J2419" s="65" t="s">
        <v>10615</v>
      </c>
    </row>
    <row r="2420" spans="1:10" ht="19.5">
      <c r="A2420" s="84" t="s">
        <v>8439</v>
      </c>
      <c r="B2420" s="64" t="s">
        <v>7</v>
      </c>
      <c r="C2420" s="64" t="s">
        <v>6883</v>
      </c>
      <c r="D2420" s="66" t="s">
        <v>10612</v>
      </c>
      <c r="E2420" s="65"/>
      <c r="F2420" s="66"/>
      <c r="G2420" s="66"/>
      <c r="H2420" s="66"/>
      <c r="I2420" s="66" t="s">
        <v>10612</v>
      </c>
      <c r="J2420" s="65" t="s">
        <v>10615</v>
      </c>
    </row>
    <row r="2421" spans="1:10" ht="19.5">
      <c r="A2421" s="84" t="s">
        <v>11864</v>
      </c>
      <c r="B2421" s="64" t="s">
        <v>7</v>
      </c>
      <c r="C2421" s="64" t="s">
        <v>11573</v>
      </c>
      <c r="D2421" s="69" t="s">
        <v>10612</v>
      </c>
      <c r="E2421" s="65"/>
      <c r="F2421" s="65">
        <v>1</v>
      </c>
      <c r="G2421" s="65"/>
      <c r="H2421" s="65"/>
      <c r="I2421" s="69" t="s">
        <v>10612</v>
      </c>
      <c r="J2421" s="65" t="s">
        <v>10615</v>
      </c>
    </row>
    <row r="2422" spans="1:10" ht="19.5">
      <c r="A2422" s="84" t="s">
        <v>10658</v>
      </c>
      <c r="B2422" s="64" t="s">
        <v>7</v>
      </c>
      <c r="C2422" s="64" t="s">
        <v>5420</v>
      </c>
      <c r="D2422" s="66" t="s">
        <v>10612</v>
      </c>
      <c r="E2422" s="64"/>
      <c r="F2422" s="65"/>
      <c r="G2422" s="65"/>
      <c r="H2422" s="65"/>
      <c r="I2422" s="66" t="s">
        <v>10612</v>
      </c>
      <c r="J2422" s="65" t="s">
        <v>10615</v>
      </c>
    </row>
    <row r="2423" spans="1:10" ht="19.5">
      <c r="A2423" s="84" t="s">
        <v>8316</v>
      </c>
      <c r="B2423" s="64" t="s">
        <v>7</v>
      </c>
      <c r="C2423" s="64" t="s">
        <v>8204</v>
      </c>
      <c r="D2423" s="66" t="s">
        <v>10612</v>
      </c>
      <c r="E2423" s="64"/>
      <c r="F2423" s="65"/>
      <c r="G2423" s="65"/>
      <c r="H2423" s="65"/>
      <c r="I2423" s="66" t="s">
        <v>10612</v>
      </c>
      <c r="J2423" s="65" t="s">
        <v>10615</v>
      </c>
    </row>
    <row r="2424" spans="1:10" ht="19.5">
      <c r="A2424" s="84" t="s">
        <v>9522</v>
      </c>
      <c r="B2424" s="64" t="s">
        <v>7</v>
      </c>
      <c r="C2424" s="64" t="s">
        <v>3704</v>
      </c>
      <c r="D2424" s="66" t="s">
        <v>10612</v>
      </c>
      <c r="E2424" s="65"/>
      <c r="F2424" s="65"/>
      <c r="G2424" s="65"/>
      <c r="H2424" s="65"/>
      <c r="I2424" s="66" t="s">
        <v>10612</v>
      </c>
      <c r="J2424" s="65" t="s">
        <v>10615</v>
      </c>
    </row>
    <row r="2425" spans="1:10" ht="19.5">
      <c r="A2425" s="84" t="s">
        <v>8345</v>
      </c>
      <c r="B2425" s="64" t="s">
        <v>7</v>
      </c>
      <c r="C2425" s="64" t="s">
        <v>449</v>
      </c>
      <c r="D2425" s="66" t="s">
        <v>10612</v>
      </c>
      <c r="E2425" s="65"/>
      <c r="F2425" s="65"/>
      <c r="G2425" s="65"/>
      <c r="H2425" s="65"/>
      <c r="I2425" s="66" t="s">
        <v>10612</v>
      </c>
      <c r="J2425" s="65" t="s">
        <v>10615</v>
      </c>
    </row>
    <row r="2426" spans="1:10" ht="19.5">
      <c r="A2426" s="84" t="s">
        <v>8475</v>
      </c>
      <c r="B2426" s="64" t="s">
        <v>7</v>
      </c>
      <c r="C2426" s="64" t="s">
        <v>2630</v>
      </c>
      <c r="D2426" s="66" t="s">
        <v>10612</v>
      </c>
      <c r="E2426" s="64"/>
      <c r="F2426" s="66"/>
      <c r="G2426" s="66"/>
      <c r="H2426" s="66"/>
      <c r="I2426" s="66" t="s">
        <v>10612</v>
      </c>
      <c r="J2426" s="65" t="s">
        <v>10615</v>
      </c>
    </row>
    <row r="2427" spans="1:10" ht="19.5">
      <c r="A2427" s="84" t="s">
        <v>8413</v>
      </c>
      <c r="B2427" s="64" t="s">
        <v>7</v>
      </c>
      <c r="C2427" s="64" t="s">
        <v>4965</v>
      </c>
      <c r="D2427" s="66" t="s">
        <v>10612</v>
      </c>
      <c r="E2427" s="64"/>
      <c r="F2427" s="65"/>
      <c r="G2427" s="65"/>
      <c r="H2427" s="65"/>
      <c r="I2427" s="66" t="s">
        <v>10612</v>
      </c>
      <c r="J2427" s="65" t="s">
        <v>10615</v>
      </c>
    </row>
    <row r="2428" spans="1:10" ht="19.5">
      <c r="A2428" s="84" t="s">
        <v>10647</v>
      </c>
      <c r="B2428" s="64" t="s">
        <v>7</v>
      </c>
      <c r="C2428" s="64" t="s">
        <v>5368</v>
      </c>
      <c r="D2428" s="66" t="s">
        <v>10612</v>
      </c>
      <c r="E2428" s="64"/>
      <c r="F2428" s="65"/>
      <c r="G2428" s="65"/>
      <c r="H2428" s="65"/>
      <c r="I2428" s="66" t="s">
        <v>10612</v>
      </c>
      <c r="J2428" s="65" t="s">
        <v>10615</v>
      </c>
    </row>
    <row r="2429" spans="1:10" ht="19.5">
      <c r="A2429" s="84" t="s">
        <v>8379</v>
      </c>
      <c r="B2429" s="64" t="s">
        <v>7</v>
      </c>
      <c r="C2429" s="64" t="s">
        <v>3694</v>
      </c>
      <c r="D2429" s="66" t="s">
        <v>10612</v>
      </c>
      <c r="E2429" s="65"/>
      <c r="F2429" s="65">
        <v>1</v>
      </c>
      <c r="G2429" s="65"/>
      <c r="H2429" s="65"/>
      <c r="I2429" s="66" t="s">
        <v>10612</v>
      </c>
      <c r="J2429" s="65" t="s">
        <v>10615</v>
      </c>
    </row>
    <row r="2430" spans="1:10" ht="19.5">
      <c r="A2430" s="84" t="s">
        <v>9767</v>
      </c>
      <c r="B2430" s="64" t="s">
        <v>7</v>
      </c>
      <c r="C2430" s="64" t="s">
        <v>6927</v>
      </c>
      <c r="D2430" s="66" t="s">
        <v>10612</v>
      </c>
      <c r="E2430" s="64"/>
      <c r="F2430" s="65"/>
      <c r="G2430" s="65"/>
      <c r="H2430" s="65"/>
      <c r="I2430" s="66" t="s">
        <v>10612</v>
      </c>
      <c r="J2430" s="65" t="s">
        <v>10615</v>
      </c>
    </row>
    <row r="2431" spans="1:10" ht="19.5">
      <c r="A2431" s="84" t="s">
        <v>9871</v>
      </c>
      <c r="B2431" s="64" t="s">
        <v>7</v>
      </c>
      <c r="C2431" s="64" t="s">
        <v>3656</v>
      </c>
      <c r="D2431" s="66" t="s">
        <v>10612</v>
      </c>
      <c r="E2431" s="65" t="s">
        <v>10381</v>
      </c>
      <c r="F2431" s="65">
        <v>1</v>
      </c>
      <c r="G2431" s="65"/>
      <c r="H2431" s="65"/>
      <c r="I2431" s="66" t="s">
        <v>10612</v>
      </c>
      <c r="J2431" s="65" t="s">
        <v>10615</v>
      </c>
    </row>
    <row r="2432" spans="1:10" ht="19.5">
      <c r="A2432" s="84" t="s">
        <v>8449</v>
      </c>
      <c r="B2432" s="64" t="s">
        <v>7</v>
      </c>
      <c r="C2432" s="64" t="s">
        <v>3656</v>
      </c>
      <c r="D2432" s="66" t="s">
        <v>10612</v>
      </c>
      <c r="E2432" s="65"/>
      <c r="F2432" s="65">
        <v>1</v>
      </c>
      <c r="G2432" s="65"/>
      <c r="H2432" s="65"/>
      <c r="I2432" s="66" t="s">
        <v>10612</v>
      </c>
      <c r="J2432" s="65" t="s">
        <v>10615</v>
      </c>
    </row>
    <row r="2433" spans="1:10" ht="19.5">
      <c r="A2433" s="84" t="s">
        <v>9646</v>
      </c>
      <c r="B2433" s="64" t="s">
        <v>7</v>
      </c>
      <c r="C2433" s="64" t="s">
        <v>5624</v>
      </c>
      <c r="D2433" s="66" t="s">
        <v>10612</v>
      </c>
      <c r="E2433" s="64"/>
      <c r="F2433" s="65"/>
      <c r="G2433" s="65"/>
      <c r="H2433" s="65"/>
      <c r="I2433" s="66" t="s">
        <v>10612</v>
      </c>
      <c r="J2433" s="65" t="s">
        <v>10615</v>
      </c>
    </row>
    <row r="2434" spans="1:10" ht="19.5">
      <c r="A2434" s="84" t="s">
        <v>8317</v>
      </c>
      <c r="B2434" s="64" t="s">
        <v>7</v>
      </c>
      <c r="C2434" s="64" t="s">
        <v>5325</v>
      </c>
      <c r="D2434" s="66" t="s">
        <v>10612</v>
      </c>
      <c r="E2434" s="65"/>
      <c r="F2434" s="65"/>
      <c r="G2434" s="65"/>
      <c r="H2434" s="65"/>
      <c r="I2434" s="66" t="s">
        <v>10612</v>
      </c>
      <c r="J2434" s="65" t="s">
        <v>10615</v>
      </c>
    </row>
    <row r="2435" spans="1:10" ht="19.5">
      <c r="A2435" s="84" t="s">
        <v>9771</v>
      </c>
      <c r="B2435" s="64" t="s">
        <v>7</v>
      </c>
      <c r="C2435" s="64" t="s">
        <v>6958</v>
      </c>
      <c r="D2435" s="66" t="s">
        <v>10612</v>
      </c>
      <c r="E2435" s="65"/>
      <c r="F2435" s="65"/>
      <c r="G2435" s="65"/>
      <c r="H2435" s="65"/>
      <c r="I2435" s="66" t="s">
        <v>10612</v>
      </c>
      <c r="J2435" s="65" t="s">
        <v>10615</v>
      </c>
    </row>
    <row r="2436" spans="1:10" ht="19.5">
      <c r="A2436" s="84" t="s">
        <v>11297</v>
      </c>
      <c r="B2436" s="64" t="s">
        <v>7</v>
      </c>
      <c r="C2436" s="64" t="s">
        <v>2993</v>
      </c>
      <c r="D2436" s="66" t="s">
        <v>10612</v>
      </c>
      <c r="E2436" s="65"/>
      <c r="F2436" s="66">
        <v>1</v>
      </c>
      <c r="G2436" s="66"/>
      <c r="H2436" s="66"/>
      <c r="I2436" s="66" t="s">
        <v>10612</v>
      </c>
      <c r="J2436" s="65" t="s">
        <v>10615</v>
      </c>
    </row>
    <row r="2437" spans="1:10" ht="19.5">
      <c r="A2437" s="81" t="s">
        <v>8338</v>
      </c>
      <c r="B2437" s="64" t="s">
        <v>7</v>
      </c>
      <c r="C2437" s="64" t="s">
        <v>796</v>
      </c>
      <c r="D2437" s="66" t="s">
        <v>10612</v>
      </c>
      <c r="E2437" s="65"/>
      <c r="F2437" s="65"/>
      <c r="G2437" s="65"/>
      <c r="H2437" s="65"/>
      <c r="I2437" s="66" t="s">
        <v>10612</v>
      </c>
      <c r="J2437" s="65" t="s">
        <v>10615</v>
      </c>
    </row>
    <row r="2438" spans="1:10" ht="19.5">
      <c r="A2438" s="84" t="s">
        <v>8414</v>
      </c>
      <c r="B2438" s="64" t="s">
        <v>7</v>
      </c>
      <c r="C2438" s="64" t="s">
        <v>5117</v>
      </c>
      <c r="D2438" s="66" t="s">
        <v>10612</v>
      </c>
      <c r="E2438" s="64"/>
      <c r="F2438" s="65"/>
      <c r="G2438" s="65"/>
      <c r="H2438" s="65"/>
      <c r="I2438" s="66" t="s">
        <v>10612</v>
      </c>
      <c r="J2438" s="65" t="s">
        <v>10615</v>
      </c>
    </row>
    <row r="2439" spans="1:10" ht="19.5">
      <c r="A2439" s="81" t="s">
        <v>10139</v>
      </c>
      <c r="B2439" s="64" t="s">
        <v>7</v>
      </c>
      <c r="C2439" s="64" t="s">
        <v>9980</v>
      </c>
      <c r="D2439" s="66" t="s">
        <v>10612</v>
      </c>
      <c r="E2439" s="65"/>
      <c r="F2439" s="65"/>
      <c r="G2439" s="65"/>
      <c r="H2439" s="65"/>
      <c r="I2439" s="66" t="s">
        <v>10612</v>
      </c>
      <c r="J2439" s="65" t="s">
        <v>10615</v>
      </c>
    </row>
    <row r="2440" spans="1:10" ht="19.5">
      <c r="A2440" s="84" t="s">
        <v>9900</v>
      </c>
      <c r="B2440" s="64" t="s">
        <v>7</v>
      </c>
      <c r="C2440" s="64" t="s">
        <v>3259</v>
      </c>
      <c r="D2440" s="66" t="s">
        <v>10612</v>
      </c>
      <c r="E2440" s="65"/>
      <c r="F2440" s="65"/>
      <c r="G2440" s="65"/>
      <c r="H2440" s="65"/>
      <c r="I2440" s="66" t="s">
        <v>10612</v>
      </c>
      <c r="J2440" s="65" t="s">
        <v>10615</v>
      </c>
    </row>
    <row r="2441" spans="1:10" ht="19.5">
      <c r="A2441" s="84" t="s">
        <v>8374</v>
      </c>
      <c r="B2441" s="64" t="s">
        <v>7</v>
      </c>
      <c r="C2441" s="64" t="s">
        <v>10126</v>
      </c>
      <c r="D2441" s="66" t="s">
        <v>10612</v>
      </c>
      <c r="E2441" s="64"/>
      <c r="F2441" s="65"/>
      <c r="G2441" s="65"/>
      <c r="H2441" s="65"/>
      <c r="I2441" s="66" t="s">
        <v>10612</v>
      </c>
      <c r="J2441" s="65" t="s">
        <v>10615</v>
      </c>
    </row>
    <row r="2442" spans="1:10" ht="19.5">
      <c r="A2442" s="84" t="s">
        <v>8478</v>
      </c>
      <c r="B2442" s="64" t="s">
        <v>7</v>
      </c>
      <c r="C2442" s="64" t="s">
        <v>308</v>
      </c>
      <c r="D2442" s="66" t="s">
        <v>10612</v>
      </c>
      <c r="E2442" s="65"/>
      <c r="F2442" s="65"/>
      <c r="G2442" s="65"/>
      <c r="H2442" s="65"/>
      <c r="I2442" s="66" t="s">
        <v>10612</v>
      </c>
      <c r="J2442" s="65" t="s">
        <v>10615</v>
      </c>
    </row>
    <row r="2443" spans="1:10" ht="19.5">
      <c r="A2443" s="84" t="s">
        <v>8456</v>
      </c>
      <c r="B2443" s="64" t="s">
        <v>7</v>
      </c>
      <c r="C2443" s="64" t="s">
        <v>3959</v>
      </c>
      <c r="D2443" s="66" t="s">
        <v>10612</v>
      </c>
      <c r="E2443" s="65"/>
      <c r="F2443" s="65"/>
      <c r="G2443" s="65"/>
      <c r="H2443" s="65"/>
      <c r="I2443" s="66" t="s">
        <v>10612</v>
      </c>
      <c r="J2443" s="65" t="s">
        <v>10615</v>
      </c>
    </row>
    <row r="2444" spans="1:10" ht="19.5">
      <c r="A2444" s="84" t="s">
        <v>10365</v>
      </c>
      <c r="B2444" s="64" t="s">
        <v>7</v>
      </c>
      <c r="C2444" s="64" t="s">
        <v>4973</v>
      </c>
      <c r="D2444" s="66" t="s">
        <v>10612</v>
      </c>
      <c r="E2444" s="65"/>
      <c r="F2444" s="65"/>
      <c r="G2444" s="65"/>
      <c r="H2444" s="65"/>
      <c r="I2444" s="66" t="s">
        <v>10612</v>
      </c>
      <c r="J2444" s="65" t="s">
        <v>10615</v>
      </c>
    </row>
    <row r="2445" spans="1:10" ht="19.5">
      <c r="A2445" s="84" t="s">
        <v>8340</v>
      </c>
      <c r="B2445" s="64" t="s">
        <v>7</v>
      </c>
      <c r="C2445" s="64" t="s">
        <v>478</v>
      </c>
      <c r="D2445" s="69" t="s">
        <v>10612</v>
      </c>
      <c r="E2445" s="65"/>
      <c r="F2445" s="65"/>
      <c r="G2445" s="65"/>
      <c r="H2445" s="65"/>
      <c r="I2445" s="69" t="s">
        <v>10612</v>
      </c>
      <c r="J2445" s="65" t="s">
        <v>10615</v>
      </c>
    </row>
    <row r="2446" spans="1:10" ht="19.5">
      <c r="A2446" s="84" t="s">
        <v>8451</v>
      </c>
      <c r="B2446" s="64" t="s">
        <v>7</v>
      </c>
      <c r="C2446" s="64" t="s">
        <v>4145</v>
      </c>
      <c r="D2446" s="69" t="s">
        <v>10612</v>
      </c>
      <c r="E2446" s="65"/>
      <c r="F2446" s="65"/>
      <c r="G2446" s="65"/>
      <c r="H2446" s="65"/>
      <c r="I2446" s="69" t="s">
        <v>10612</v>
      </c>
      <c r="J2446" s="65" t="s">
        <v>10615</v>
      </c>
    </row>
    <row r="2447" spans="1:10" ht="19.5">
      <c r="A2447" s="84" t="s">
        <v>8474</v>
      </c>
      <c r="B2447" s="64" t="s">
        <v>7</v>
      </c>
      <c r="C2447" s="64" t="s">
        <v>1746</v>
      </c>
      <c r="D2447" s="69" t="s">
        <v>10612</v>
      </c>
      <c r="E2447" s="65"/>
      <c r="F2447" s="65"/>
      <c r="G2447" s="65"/>
      <c r="H2447" s="65"/>
      <c r="I2447" s="69" t="s">
        <v>10612</v>
      </c>
      <c r="J2447" s="65" t="s">
        <v>10615</v>
      </c>
    </row>
    <row r="2448" spans="1:10" ht="19.5">
      <c r="A2448" s="84" t="s">
        <v>9484</v>
      </c>
      <c r="B2448" s="64" t="s">
        <v>7</v>
      </c>
      <c r="C2448" s="64" t="s">
        <v>3065</v>
      </c>
      <c r="D2448" s="69" t="s">
        <v>10612</v>
      </c>
      <c r="E2448" s="65"/>
      <c r="F2448" s="65"/>
      <c r="G2448" s="65"/>
      <c r="H2448" s="65"/>
      <c r="I2448" s="69" t="s">
        <v>10612</v>
      </c>
      <c r="J2448" s="65" t="s">
        <v>10615</v>
      </c>
    </row>
  </sheetData>
  <sortState ref="A1639:J1761">
    <sortCondition ref="I1639:I1761"/>
    <sortCondition ref="J1639:J1761"/>
    <sortCondition ref="C1639:C176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basic list</vt:lpstr>
      <vt:lpstr>English sort</vt:lpstr>
      <vt:lpstr>Tsum sort</vt:lpstr>
      <vt:lpstr>Semantic fields</vt:lpstr>
    </vt:vector>
  </TitlesOfParts>
  <Company>Australian National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Donohue</dc:creator>
  <cp:lastModifiedBy>ThinkPad</cp:lastModifiedBy>
  <dcterms:created xsi:type="dcterms:W3CDTF">2015-12-11T05:16:46Z</dcterms:created>
  <dcterms:modified xsi:type="dcterms:W3CDTF">2016-01-01T07:24:46Z</dcterms:modified>
</cp:coreProperties>
</file>